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san\Downloads\"/>
    </mc:Choice>
  </mc:AlternateContent>
  <xr:revisionPtr revIDLastSave="0" documentId="8_{568CECDC-8180-4873-A3CC-469D68B0EC54}" xr6:coauthVersionLast="47" xr6:coauthVersionMax="47" xr10:uidLastSave="{00000000-0000-0000-0000-000000000000}"/>
  <bookViews>
    <workbookView xWindow="-108" yWindow="-108" windowWidth="23256" windowHeight="12456" tabRatio="0" firstSheet="3" activeTab="3" xr2:uid="{00000000-000D-0000-FFFF-FFFF00000000}"/>
  </bookViews>
  <sheets>
    <sheet name="Dados" sheetId="1" state="hidden" r:id="rId1"/>
    <sheet name="Tabela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<sst xmlns="http://schemas.openxmlformats.org/spreadsheetml/2006/main" count="261" uniqueCount="80">
  <si>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</si>
  <si>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</si>
  <si>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</si>
  <si>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</si>
  <si>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</si>
  <si>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</si>
  <si>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</si>
  <si>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</si>
  <si>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</si>
  <si>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</si>
  <si>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</si>
  <si>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</si>
  <si>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</si>
  <si>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</si>
  <si>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</si>
  <si>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</si>
  <si>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</si>
  <si>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</si>
  <si>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</si>
  <si>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</si>
  <si>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</si>
  <si>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</si>
  <si>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</si>
  <si>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</si>
  <si>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</si>
  <si>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</si>
  <si>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</si>
  <si>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</si>
  <si>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</si>
  <si>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</si>
  <si>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</si>
  <si>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</si>
  <si>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</si>
  <si>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</si>
  <si>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</si>
  <si>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</si>
  <si>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</si>
  <si>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</si>
  <si>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</si>
  <si>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</si>
  <si>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</si>
  <si>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</si>
  <si>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</si>
  <si>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</si>
  <si>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</si>
  <si>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</si>
  <si>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</si>
  <si>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</si>
  <si>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</si>
  <si>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</si>
  <si>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</si>
  <si>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</si>
  <si>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</si>
  <si>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</si>
  <si>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</si>
  <si>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</si>
  <si>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</si>
  <si>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</si>
  <si>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</si>
  <si>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</si>
  <si>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</si>
  <si>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</si>
  <si>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</si>
  <si>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</si>
  <si>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</si>
  <si>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</si>
  <si>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Valor</t>
  </si>
  <si>
    <t>Tipo</t>
  </si>
  <si>
    <t>Categoria</t>
  </si>
  <si>
    <t>Descrição</t>
  </si>
  <si>
    <t>Operação Bancária</t>
  </si>
  <si>
    <t>Status</t>
  </si>
  <si>
    <t>Rótulos de Linha</t>
  </si>
  <si>
    <t>Total Geral</t>
  </si>
  <si>
    <t>Soma de Valor</t>
  </si>
  <si>
    <t>Mês</t>
  </si>
  <si>
    <t>Data  de lançamento</t>
  </si>
  <si>
    <t>Depósito Reservado</t>
  </si>
  <si>
    <t>Total Resenado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</si>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</sst>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70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70" fontId="0" fillId="0" borderId="0" xfId="0" applyNumberFormat="1"/>
    <xf numFmtId="0" fontId="2" fillId="4" borderId="0" xfId="2"/>
  </cellXfs>
  <cellStyles count="3">
    <cellStyle name="Ênfase5" xfId="2" builtinId="45"/>
    <cellStyle name="Moeda 2" xfId="1" xr:uid="{5D66F083-9EE2-4F99-8842-5B2DD6BAEF61}"/>
    <cellStyle name="Normal" xfId="0" builtinId="0"/>
  </cellStyles>
  <dxfs count="15">
    <dxf>
      <numFmt numFmtId="170" formatCode="&quot;R$&quot;\ #,##0.00"/>
    </dxf>
    <dxf>
      <numFmt numFmtId="19" formatCode="dd/mm/yyyy"/>
    </dxf>
    <dxf>
      <numFmt numFmtId="170" formatCode="&quot;R$&quot;\ #,##0.00"/>
    </dxf>
    <dxf>
      <numFmt numFmtId="19" formatCode="dd/mm/yyyy"/>
    </dxf>
    <dxf>
      <font>
        <color theme="0"/>
      </font>
      <fill>
        <patternFill>
          <bgColor theme="4" tint="-0.499984740745262"/>
        </patternFill>
      </fill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5 2" pivot="0" table="0" count="10" xr9:uid="{45D498AB-4B38-4A25-AE27-3207CD551F91}">
      <tableStyleElement type="wholeTable" dxfId="5"/>
      <tableStyleElement type="headerRow" dxfId="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4" tint="-0.49998474074526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-0.49998474074526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-0.49998474074526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0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0" tint="-0.34998626667073579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4" tint="-0.49998474074526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[Planilha inteligente.xlsx]Tabela!Tabela dinâmica7</c:name>
    <c:fmtId val="5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847396268448898E-3"/>
          <c:y val="0.10540184453227931"/>
          <c:w val="0.93873572820941242"/>
          <c:h val="0.77471496892927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Tabela!$H$7:$H$11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Tabela!$I$7:$I$11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3-4E50-B24A-079D2AAC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47871"/>
        <c:axId val="433548351"/>
      </c:barChart>
      <c:catAx>
        <c:axId val="4335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48351"/>
        <c:crosses val="autoZero"/>
        <c:auto val="1"/>
        <c:lblAlgn val="ctr"/>
        <c:lblOffset val="100"/>
        <c:noMultiLvlLbl val="0"/>
      </c:catAx>
      <c:valAx>
        <c:axId val="43354835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3354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[Planilha inteligente.xlsx]Tabela!Tabela dinâmica1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Tabela!$D$7:$D$22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2-4D8F-8AD7-C55389DFD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743791"/>
        <c:axId val="463744271"/>
      </c:barChart>
      <c:catAx>
        <c:axId val="46374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744271"/>
        <c:crosses val="autoZero"/>
        <c:auto val="1"/>
        <c:lblAlgn val="ctr"/>
        <c:lblOffset val="100"/>
        <c:noMultiLvlLbl val="0"/>
      </c:catAx>
      <c:valAx>
        <c:axId val="4637442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374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13139101653371E-2"/>
          <c:y val="0"/>
          <c:w val="0.93273677545783051"/>
          <c:h val="0.84675506314360538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9E-4F23-92D2-16553F3F50F0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E-4F23-92D2-16553F3F50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8426671"/>
        <c:axId val="698427151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E-4F23-92D2-16553F3F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062799"/>
        <c:axId val="1183067119"/>
      </c:barChart>
      <c:catAx>
        <c:axId val="698426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8427151"/>
        <c:crosses val="autoZero"/>
        <c:auto val="1"/>
        <c:lblAlgn val="ctr"/>
        <c:lblOffset val="100"/>
        <c:noMultiLvlLbl val="0"/>
      </c:catAx>
      <c:valAx>
        <c:axId val="6984271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98426671"/>
        <c:crosses val="autoZero"/>
        <c:crossBetween val="between"/>
      </c:valAx>
      <c:valAx>
        <c:axId val="1183067119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183062799"/>
        <c:crosses val="max"/>
        <c:crossBetween val="between"/>
      </c:valAx>
      <c:catAx>
        <c:axId val="1183062799"/>
        <c:scaling>
          <c:orientation val="minMax"/>
        </c:scaling>
        <c:delete val="1"/>
        <c:axPos val="b"/>
        <c:majorTickMark val="out"/>
        <c:minorTickMark val="none"/>
        <c:tickLblPos val="nextTo"/>
        <c:crossAx val="11830671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jpe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232317</xdr:colOff>
      <xdr:row>20</xdr:row>
      <xdr:rowOff>139390</xdr:rowOff>
    </xdr:from>
    <xdr:to>
      <xdr:col>10</xdr:col>
      <xdr:colOff>399585</xdr:colOff>
      <xdr:row>34</xdr:row>
      <xdr:rowOff>102221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393DFE1-4315-07CE-0E63-8638DA624F13}"/>
            </a:ext>
          </a:extLst>
        </xdr:cNvPr>
        <xdr:cNvGrpSpPr/>
      </xdr:nvGrpSpPr>
      <xdr:grpSpPr>
        <a:xfrm>
          <a:off x="1273097" y="4739268"/>
          <a:ext cx="5687122" cy="2564782"/>
          <a:chOff x="1245219" y="3568391"/>
          <a:chExt cx="5687122" cy="2564782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4B7004CC-B700-D89C-F96C-7074CB6865A6}"/>
              </a:ext>
            </a:extLst>
          </xdr:cNvPr>
          <xdr:cNvGrpSpPr/>
        </xdr:nvGrpSpPr>
        <xdr:grpSpPr>
          <a:xfrm>
            <a:off x="1245219" y="3614854"/>
            <a:ext cx="5687122" cy="2518319"/>
            <a:chOff x="1263805" y="3633439"/>
            <a:chExt cx="5687122" cy="2518319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68E25123-B318-0231-F472-358A5F8F4808}"/>
                </a:ext>
              </a:extLst>
            </xdr:cNvPr>
            <xdr:cNvSpPr/>
          </xdr:nvSpPr>
          <xdr:spPr>
            <a:xfrm>
              <a:off x="1273098" y="3633440"/>
              <a:ext cx="5677829" cy="2518318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43CA14CC-0CBF-4069-AE78-CB5D07822C47}"/>
                </a:ext>
              </a:extLst>
            </xdr:cNvPr>
            <xdr:cNvGraphicFramePr>
              <a:graphicFrameLocks/>
            </xdr:cNvGraphicFramePr>
          </xdr:nvGraphicFramePr>
          <xdr:xfrm>
            <a:off x="1644805" y="4107365"/>
            <a:ext cx="4560570" cy="19278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697B12C1-6417-32CE-BF74-5ECE0AF4D87B}"/>
                </a:ext>
              </a:extLst>
            </xdr:cNvPr>
            <xdr:cNvSpPr/>
          </xdr:nvSpPr>
          <xdr:spPr>
            <a:xfrm>
              <a:off x="1263805" y="3633439"/>
              <a:ext cx="5687122" cy="51109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600" b="1" kern="1200">
                  <a:latin typeface="Arial" panose="020B0604020202020204" pitchFamily="34" charset="0"/>
                  <a:cs typeface="Arial" panose="020B0604020202020204" pitchFamily="34" charset="0"/>
                </a:rPr>
                <a:t>           ENTRADAS</a:t>
              </a:r>
            </a:p>
          </xdr:txBody>
        </xdr:sp>
      </xdr:grpSp>
      <xdr:pic>
        <xdr:nvPicPr>
          <xdr:cNvPr id="3" name="Gráfico 2" descr="Transferência1 estrutura de tópicos">
            <a:extLst>
              <a:ext uri="{FF2B5EF4-FFF2-40B4-BE49-F238E27FC236}">
                <a16:creationId xmlns:a16="http://schemas.microsoft.com/office/drawing/2014/main" id="{0B4F7794-9C48-39A4-6160-CBDB9CE63F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310268" y="3568391"/>
            <a:ext cx="613318" cy="62260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204439</xdr:colOff>
      <xdr:row>5</xdr:row>
      <xdr:rowOff>18585</xdr:rowOff>
    </xdr:from>
    <xdr:to>
      <xdr:col>18</xdr:col>
      <xdr:colOff>343828</xdr:colOff>
      <xdr:row>19</xdr:row>
      <xdr:rowOff>86237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B54D5F78-08B6-8FC9-B7B7-B7055E56D8B0}"/>
            </a:ext>
          </a:extLst>
        </xdr:cNvPr>
        <xdr:cNvGrpSpPr/>
      </xdr:nvGrpSpPr>
      <xdr:grpSpPr>
        <a:xfrm>
          <a:off x="1245219" y="1830658"/>
          <a:ext cx="10565780" cy="2669603"/>
          <a:chOff x="1300975" y="492512"/>
          <a:chExt cx="10565780" cy="2669603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D93A4A6-6609-81AD-B8B8-013A511530C4}"/>
              </a:ext>
            </a:extLst>
          </xdr:cNvPr>
          <xdr:cNvGrpSpPr/>
        </xdr:nvGrpSpPr>
        <xdr:grpSpPr>
          <a:xfrm>
            <a:off x="1300975" y="492512"/>
            <a:ext cx="10565780" cy="2669603"/>
            <a:chOff x="1180171" y="594731"/>
            <a:chExt cx="10565780" cy="2669603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A7FBB607-963C-34B4-0A46-73210312668F}"/>
                </a:ext>
              </a:extLst>
            </xdr:cNvPr>
            <xdr:cNvSpPr/>
          </xdr:nvSpPr>
          <xdr:spPr>
            <a:xfrm>
              <a:off x="1180171" y="604024"/>
              <a:ext cx="10565780" cy="2620538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0F12604C-7AC6-92E7-A9F1-5009D2A7D5B2}"/>
                </a:ext>
              </a:extLst>
            </xdr:cNvPr>
            <xdr:cNvGraphicFramePr>
              <a:graphicFrameLocks/>
            </xdr:cNvGraphicFramePr>
          </xdr:nvGraphicFramePr>
          <xdr:xfrm>
            <a:off x="1533292" y="1328854"/>
            <a:ext cx="9883140" cy="19354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ACEFFB1A-D842-CECF-4E86-3B5729D6E442}"/>
                </a:ext>
              </a:extLst>
            </xdr:cNvPr>
            <xdr:cNvSpPr/>
          </xdr:nvSpPr>
          <xdr:spPr>
            <a:xfrm>
              <a:off x="1189465" y="594731"/>
              <a:ext cx="10547195" cy="52968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600" b="1" kern="1200">
                  <a:latin typeface="Arial" panose="020B0604020202020204" pitchFamily="34" charset="0"/>
                  <a:cs typeface="Arial" panose="020B0604020202020204" pitchFamily="34" charset="0"/>
                </a:rPr>
                <a:t>       </a:t>
              </a:r>
              <a:r>
                <a:rPr lang="pt-BR" sz="1600" b="1" kern="12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pt-BR" sz="1600" b="1" kern="1200">
                  <a:latin typeface="Arial" panose="020B0604020202020204" pitchFamily="34" charset="0"/>
                  <a:cs typeface="Arial" panose="020B0604020202020204" pitchFamily="34" charset="0"/>
                </a:rPr>
                <a:t>SAIDAS</a:t>
              </a:r>
            </a:p>
          </xdr:txBody>
        </xdr:sp>
      </xdr:grpSp>
      <xdr:pic>
        <xdr:nvPicPr>
          <xdr:cNvPr id="5" name="Gráfico 4" descr="Dinheiro voador estrutura de tópicos">
            <a:extLst>
              <a:ext uri="{FF2B5EF4-FFF2-40B4-BE49-F238E27FC236}">
                <a16:creationId xmlns:a16="http://schemas.microsoft.com/office/drawing/2014/main" id="{515AC39C-014C-4887-F903-2A058C5814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403196" y="549789"/>
            <a:ext cx="427463" cy="43523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65049</xdr:rowOff>
    </xdr:from>
    <xdr:to>
      <xdr:col>0</xdr:col>
      <xdr:colOff>1031488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ês">
              <a:extLst>
                <a:ext uri="{FF2B5EF4-FFF2-40B4-BE49-F238E27FC236}">
                  <a16:creationId xmlns:a16="http://schemas.microsoft.com/office/drawing/2014/main" id="{07989DFF-529E-4E04-AA4D-C7400769A3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3708"/>
              <a:ext cx="1031488" cy="1235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204439</xdr:colOff>
      <xdr:row>0</xdr:row>
      <xdr:rowOff>325245</xdr:rowOff>
    </xdr:from>
    <xdr:to>
      <xdr:col>18</xdr:col>
      <xdr:colOff>263168</xdr:colOff>
      <xdr:row>3</xdr:row>
      <xdr:rowOff>83635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74BC2F7-2383-05D1-602F-08AE42DA41F9}"/>
            </a:ext>
          </a:extLst>
        </xdr:cNvPr>
        <xdr:cNvGrpSpPr/>
      </xdr:nvGrpSpPr>
      <xdr:grpSpPr>
        <a:xfrm>
          <a:off x="1245219" y="325245"/>
          <a:ext cx="10485120" cy="1198756"/>
          <a:chOff x="1189464" y="464635"/>
          <a:chExt cx="10485120" cy="1198756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66DF8224-41C9-512F-170A-59F05A63A2C4}"/>
              </a:ext>
            </a:extLst>
          </xdr:cNvPr>
          <xdr:cNvGrpSpPr/>
        </xdr:nvGrpSpPr>
        <xdr:grpSpPr>
          <a:xfrm>
            <a:off x="1189464" y="464635"/>
            <a:ext cx="10485120" cy="1198756"/>
            <a:chOff x="1291684" y="213733"/>
            <a:chExt cx="10485120" cy="1198756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A12A9498-9916-7FA3-8EDE-3D1BBB549C62}"/>
                </a:ext>
              </a:extLst>
            </xdr:cNvPr>
            <xdr:cNvGrpSpPr/>
          </xdr:nvGrpSpPr>
          <xdr:grpSpPr>
            <a:xfrm>
              <a:off x="1291684" y="213733"/>
              <a:ext cx="10485120" cy="1198756"/>
              <a:chOff x="1409515" y="204440"/>
              <a:chExt cx="10485120" cy="1198756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A228523D-8612-493F-BA67-1071EEC0AF49}"/>
                  </a:ext>
                </a:extLst>
              </xdr:cNvPr>
              <xdr:cNvSpPr/>
            </xdr:nvSpPr>
            <xdr:spPr>
              <a:xfrm>
                <a:off x="1409515" y="204440"/>
                <a:ext cx="10485120" cy="1198756"/>
              </a:xfrm>
              <a:prstGeom prst="roundRect">
                <a:avLst/>
              </a:prstGeom>
              <a:ln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4E548770-0669-452F-8FA7-8D5D464A772D}"/>
                  </a:ext>
                </a:extLst>
              </xdr:cNvPr>
              <xdr:cNvSpPr/>
            </xdr:nvSpPr>
            <xdr:spPr>
              <a:xfrm>
                <a:off x="1579757" y="408880"/>
                <a:ext cx="836341" cy="771291"/>
              </a:xfrm>
              <a:prstGeom prst="roundRect">
                <a:avLst/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16675A11-9AE1-C491-896A-CBC4580635F0}"/>
                </a:ext>
              </a:extLst>
            </xdr:cNvPr>
            <xdr:cNvSpPr txBox="1"/>
          </xdr:nvSpPr>
          <xdr:spPr>
            <a:xfrm>
              <a:off x="2509024" y="427463"/>
              <a:ext cx="5027341" cy="32524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b="1" kern="1200">
                  <a:latin typeface="Arial" panose="020B0604020202020204" pitchFamily="34" charset="0"/>
                  <a:cs typeface="Arial" panose="020B0604020202020204" pitchFamily="34" charset="0"/>
                </a:rPr>
                <a:t>Bem-vindo(a)</a:t>
              </a:r>
            </a:p>
          </xdr:txBody>
        </xdr:sp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67066380-A81B-1D9E-BFC7-42DC9EFDBD12}"/>
                </a:ext>
              </a:extLst>
            </xdr:cNvPr>
            <xdr:cNvSpPr txBox="1"/>
          </xdr:nvSpPr>
          <xdr:spPr>
            <a:xfrm>
              <a:off x="2509024" y="724831"/>
              <a:ext cx="5018049" cy="29736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kern="1200">
                  <a:latin typeface="Arial" panose="020B0604020202020204" pitchFamily="34" charset="0"/>
                  <a:cs typeface="Arial" panose="020B0604020202020204" pitchFamily="34" charset="0"/>
                </a:rPr>
                <a:t>Acompanhamento financeiro</a:t>
              </a:r>
            </a:p>
          </xdr:txBody>
        </xdr:sp>
        <xdr:sp macro="" textlink="">
          <xdr:nvSpPr>
            <xdr:cNvPr id="21" name="Retângulo: Cantos Arredondados 20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FB916AD5-0D90-4241-A250-B1FEE6A36989}"/>
                </a:ext>
              </a:extLst>
            </xdr:cNvPr>
            <xdr:cNvSpPr/>
          </xdr:nvSpPr>
          <xdr:spPr>
            <a:xfrm>
              <a:off x="6700025" y="678365"/>
              <a:ext cx="3605561" cy="250903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 w="19050"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>
                  <a:solidFill>
                    <a:schemeClr val="bg1">
                      <a:lumMod val="65000"/>
                    </a:schemeClr>
                  </a:solidFill>
                </a:rPr>
                <a:t>pesquisa</a:t>
              </a:r>
              <a:r>
                <a:rPr lang="pt-BR" sz="1100" kern="1200" baseline="0">
                  <a:solidFill>
                    <a:schemeClr val="bg1">
                      <a:lumMod val="65000"/>
                    </a:schemeClr>
                  </a:solidFill>
                </a:rPr>
                <a:t> dados</a:t>
              </a:r>
              <a:endParaRPr lang="pt-BR" sz="1100" kern="12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  <xdr:pic>
          <xdr:nvPicPr>
            <xdr:cNvPr id="24" name="Imagem 23" descr="O dinheiro vai virar pó? - ISTOÉ DINHEIRO">
              <a:extLst>
                <a:ext uri="{FF2B5EF4-FFF2-40B4-BE49-F238E27FC236}">
                  <a16:creationId xmlns:a16="http://schemas.microsoft.com/office/drawing/2014/main" id="{E68BF7AA-067C-81BE-55FC-62826767908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547194" y="301350"/>
              <a:ext cx="1050074" cy="94696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" name="Imagem 24" descr="simbolo de dinheiro em png – Imagem para imprimir grátis">
              <a:extLst>
                <a:ext uri="{FF2B5EF4-FFF2-40B4-BE49-F238E27FC236}">
                  <a16:creationId xmlns:a16="http://schemas.microsoft.com/office/drawing/2014/main" id="{D4ABE9BB-53EB-69F5-6FB2-56CAF09D4C6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81977" y="594732"/>
              <a:ext cx="388001" cy="38697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3" name="Gráfico 22" descr="Lupa com preenchimento sólido">
            <a:extLst>
              <a:ext uri="{FF2B5EF4-FFF2-40B4-BE49-F238E27FC236}">
                <a16:creationId xmlns:a16="http://schemas.microsoft.com/office/drawing/2014/main" id="{A0585139-16E5-C066-779A-8DD41B9C5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9910291" y="957149"/>
            <a:ext cx="218735" cy="20806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46465</xdr:colOff>
      <xdr:row>0</xdr:row>
      <xdr:rowOff>353123</xdr:rowOff>
    </xdr:from>
    <xdr:to>
      <xdr:col>0</xdr:col>
      <xdr:colOff>985025</xdr:colOff>
      <xdr:row>0</xdr:row>
      <xdr:rowOff>799171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9525398-F76C-D17F-026D-D7A2A56F9933}"/>
            </a:ext>
          </a:extLst>
        </xdr:cNvPr>
        <xdr:cNvGrpSpPr/>
      </xdr:nvGrpSpPr>
      <xdr:grpSpPr>
        <a:xfrm>
          <a:off x="46465" y="353123"/>
          <a:ext cx="938560" cy="446048"/>
          <a:chOff x="18587" y="390294"/>
          <a:chExt cx="938560" cy="446048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6DC9833F-CE53-A38C-0463-4178190BF5F4}"/>
              </a:ext>
            </a:extLst>
          </xdr:cNvPr>
          <xdr:cNvSpPr/>
        </xdr:nvSpPr>
        <xdr:spPr>
          <a:xfrm>
            <a:off x="18587" y="390294"/>
            <a:ext cx="938560" cy="446048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 b="1" kern="1200" cap="none" spc="0">
                <a:ln w="12700">
                  <a:solidFill>
                    <a:schemeClr val="tx2">
                      <a:lumMod val="75000"/>
                    </a:schemeClr>
                  </a:solidFill>
                  <a:prstDash val="solid"/>
                </a:ln>
                <a:pattFill prst="dkUpDiag">
                  <a:fgClr>
                    <a:schemeClr val="tx2"/>
                  </a:fgClr>
                  <a:bgClr>
                    <a:schemeClr val="tx2">
                      <a:lumMod val="20000"/>
                      <a:lumOff val="80000"/>
                    </a:schemeClr>
                  </a:bgClr>
                </a:pattFill>
                <a:effectLst>
                  <a:outerShdw dist="38100" dir="2640000" algn="bl" rotWithShape="0">
                    <a:schemeClr val="tx2">
                      <a:lumMod val="75000"/>
                    </a:schemeClr>
                  </a:outerShdw>
                </a:effectLst>
              </a:rPr>
              <a:t>      APP</a:t>
            </a:r>
          </a:p>
        </xdr:txBody>
      </xdr:sp>
      <xdr:pic>
        <xdr:nvPicPr>
          <xdr:cNvPr id="31" name="Gráfico 30" descr="Moedas estrutura de tópicos">
            <a:extLst>
              <a:ext uri="{FF2B5EF4-FFF2-40B4-BE49-F238E27FC236}">
                <a16:creationId xmlns:a16="http://schemas.microsoft.com/office/drawing/2014/main" id="{F2D24237-228C-4334-D7C6-600393CDBD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74342" y="449766"/>
            <a:ext cx="330820" cy="330820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157975</xdr:colOff>
      <xdr:row>21</xdr:row>
      <xdr:rowOff>9293</xdr:rowOff>
    </xdr:from>
    <xdr:to>
      <xdr:col>12</xdr:col>
      <xdr:colOff>55755</xdr:colOff>
      <xdr:row>23</xdr:row>
      <xdr:rowOff>68766</xdr:rowOff>
    </xdr:to>
    <xdr:pic>
      <xdr:nvPicPr>
        <xdr:cNvPr id="40" name="Gráfico 39" descr="Baú de tesouro estrutura de tópicos">
          <a:extLst>
            <a:ext uri="{FF2B5EF4-FFF2-40B4-BE49-F238E27FC236}">
              <a16:creationId xmlns:a16="http://schemas.microsoft.com/office/drawing/2014/main" id="{03BEF899-FB85-02DE-6DF4-D6F8FBD4D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331926" y="4795025"/>
          <a:ext cx="511097" cy="431180"/>
        </a:xfrm>
        <a:prstGeom prst="rect">
          <a:avLst/>
        </a:prstGeom>
      </xdr:spPr>
    </xdr:pic>
    <xdr:clientData/>
  </xdr:twoCellAnchor>
  <xdr:twoCellAnchor>
    <xdr:from>
      <xdr:col>10</xdr:col>
      <xdr:colOff>585438</xdr:colOff>
      <xdr:row>20</xdr:row>
      <xdr:rowOff>157976</xdr:rowOff>
    </xdr:from>
    <xdr:to>
      <xdr:col>20</xdr:col>
      <xdr:colOff>139389</xdr:colOff>
      <xdr:row>34</xdr:row>
      <xdr:rowOff>74344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4A9B93C-C7C9-EDC6-FA11-6D280B47A15A}"/>
            </a:ext>
          </a:extLst>
        </xdr:cNvPr>
        <xdr:cNvGrpSpPr/>
      </xdr:nvGrpSpPr>
      <xdr:grpSpPr>
        <a:xfrm>
          <a:off x="7146072" y="4757854"/>
          <a:ext cx="5687122" cy="2518319"/>
          <a:chOff x="7146072" y="4757854"/>
          <a:chExt cx="5687122" cy="2518319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DA9E7960-DF3E-B062-8985-FBB7DCCD2FA4}"/>
              </a:ext>
            </a:extLst>
          </xdr:cNvPr>
          <xdr:cNvGrpSpPr/>
        </xdr:nvGrpSpPr>
        <xdr:grpSpPr>
          <a:xfrm>
            <a:off x="7146072" y="4757854"/>
            <a:ext cx="5687122" cy="2518319"/>
            <a:chOff x="1263805" y="3633439"/>
            <a:chExt cx="5687122" cy="2518319"/>
          </a:xfrm>
        </xdr:grpSpPr>
        <xdr:sp macro="" textlink="">
          <xdr:nvSpPr>
            <xdr:cNvPr id="36" name="Retângulo: Cantos Arredondados 35">
              <a:extLst>
                <a:ext uri="{FF2B5EF4-FFF2-40B4-BE49-F238E27FC236}">
                  <a16:creationId xmlns:a16="http://schemas.microsoft.com/office/drawing/2014/main" id="{8D06F9A9-5DBA-3637-9E4F-E1F509D762D7}"/>
                </a:ext>
              </a:extLst>
            </xdr:cNvPr>
            <xdr:cNvSpPr/>
          </xdr:nvSpPr>
          <xdr:spPr>
            <a:xfrm>
              <a:off x="1273098" y="3633440"/>
              <a:ext cx="5677829" cy="2518318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8" name="Retângulo: Cantos Superiores Arredondados 37">
              <a:extLst>
                <a:ext uri="{FF2B5EF4-FFF2-40B4-BE49-F238E27FC236}">
                  <a16:creationId xmlns:a16="http://schemas.microsoft.com/office/drawing/2014/main" id="{6F31A8CF-955C-B4BA-56F9-AC35B638BA67}"/>
                </a:ext>
              </a:extLst>
            </xdr:cNvPr>
            <xdr:cNvSpPr/>
          </xdr:nvSpPr>
          <xdr:spPr>
            <a:xfrm>
              <a:off x="1263805" y="3633439"/>
              <a:ext cx="5687122" cy="51109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600" b="1" kern="1200">
                  <a:latin typeface="Arial" panose="020B0604020202020204" pitchFamily="34" charset="0"/>
                  <a:cs typeface="Arial" panose="020B0604020202020204" pitchFamily="34" charset="0"/>
                </a:rPr>
                <a:t>           ECONOMIAS</a:t>
              </a:r>
            </a:p>
          </xdr:txBody>
        </xdr:sp>
      </xdr:grpSp>
      <xdr:graphicFrame macro="">
        <xdr:nvGraphicFramePr>
          <xdr:cNvPr id="41" name="Gráfico 40">
            <a:extLst>
              <a:ext uri="{FF2B5EF4-FFF2-40B4-BE49-F238E27FC236}">
                <a16:creationId xmlns:a16="http://schemas.microsoft.com/office/drawing/2014/main" id="{3A2A59A7-2AAD-480A-87E6-87EC702E8A63}"/>
              </a:ext>
            </a:extLst>
          </xdr:cNvPr>
          <xdr:cNvGraphicFramePr>
            <a:graphicFrameLocks/>
          </xdr:cNvGraphicFramePr>
        </xdr:nvGraphicFramePr>
        <xdr:xfrm>
          <a:off x="8047462" y="5361878"/>
          <a:ext cx="3717073" cy="1905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ngela Hoffmann" refreshedDate="45667.365576851851" createdVersion="8" refreshedVersion="8" minRefreshableVersion="3" recordCount="44" xr:uid="{62D170F7-9074-4160-BFF2-392549476717}">
  <cacheSource type="worksheet">
    <worksheetSource name="Tabela_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275045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395FA-D8AC-4424-9027-ACD6C7D3114D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H6:I1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36621-81F7-4B3B-838C-99D3988DA6E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C6:D2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4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966A9AB-6178-49A6-87A7-6C876F513D86}" sourceName="Mês">
  <pivotTables>
    <pivotTable tabId="2" name="Tabela dinâmica1"/>
    <pivotTable tabId="2" name="Tabela dinâmica7"/>
  </pivotTables>
  <data>
    <tabular pivotCacheId="162750454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1D4547C-136B-4009-AA50-8955ED93C795}" cache="SegmentaçãodeDados_Mês" caption="Mês" style="SlicerStyleDark5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F7CEC-8C16-434A-AA45-998A9EEBBF24}" name="Tabela_dados" displayName="Tabela_dados" ref="A1:H45" totalsRowShown="0" dataDxfId="14">
  <autoFilter ref="A1:H45" xr:uid="{6D0F7CEC-8C16-434A-AA45-998A9EEBBF24}"/>
  <tableColumns count="8">
    <tableColumn id="1" xr3:uid="{2D873998-5310-4AFC-A8F3-91ED5F99476C}" name="Data" dataDxfId="13"/>
    <tableColumn id="8" xr3:uid="{430FEFA3-A36B-4BD9-A3B2-570AA7623D19}" name="Mês" dataDxfId="12">
      <calculatedColumnFormula>MONTH(Tabela_dados[[#This Row],[Data]])</calculatedColumnFormula>
    </tableColumn>
    <tableColumn id="2" xr3:uid="{71FF5D09-90EC-4E01-BE24-A0EF6E84635A}" name="Tipo" dataDxfId="11"/>
    <tableColumn id="3" xr3:uid="{D5EE6DCB-B786-40C2-9D04-0C6DA4ECB6E6}" name="Categoria" dataDxfId="10"/>
    <tableColumn id="4" xr3:uid="{9D410528-1758-4A61-B93F-265B8159810A}" name="Descrição" dataDxfId="9"/>
    <tableColumn id="5" xr3:uid="{0FA6E0E5-E84B-4F8C-B41F-A323EB380819}" name="Valor" dataDxfId="8" dataCellStyle="Moeda 2"/>
    <tableColumn id="6" xr3:uid="{4BFFE14D-E165-4E06-A3B8-255D754C2CA9}" name="Operação Bancária" dataDxfId="7"/>
    <tableColumn id="7" xr3:uid="{48BE5F13-817B-435A-84C0-EB755156F679}" name="Status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A23058-B68E-4196-A56C-3BFD6EEA684A}" name="Tabela4" displayName="Tabela4" ref="C6:D17" totalsRowCount="1">
  <autoFilter ref="C6:D16" xr:uid="{6EA23058-B68E-4196-A56C-3BFD6EEA684A}"/>
  <tableColumns count="2">
    <tableColumn id="1" xr3:uid="{153218A9-1B64-4287-A82A-ECC194355241}" name="Data  de lançamento" dataDxfId="3" totalsRowDxfId="1"/>
    <tableColumn id="2" xr3:uid="{2EA312BE-268E-4587-B36E-19F04823577C}" name="Depósito Reservado" dataDxfId="2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H45"/>
  <sheetViews>
    <sheetView workbookViewId="0"/>
  </sheetViews>
  <sheetFormatPr defaultRowHeight="18" customHeight="1" x14ac:dyDescent="0.3"/>
  <cols>
    <col min="1" max="1" width="13.33203125" customWidth="1"/>
    <col min="2" max="2" width="13.33203125" style="9" customWidth="1"/>
    <col min="3" max="3" width="12.21875" customWidth="1"/>
    <col min="4" max="4" width="13" customWidth="1"/>
    <col min="5" max="5" width="33" customWidth="1"/>
    <col min="6" max="6" width="12.44140625" customWidth="1"/>
    <col min="7" max="7" width="18.88671875" customWidth="1"/>
  </cols>
  <sheetData>
    <row r="1" spans="1:8" ht="18" customHeight="1" x14ac:dyDescent="0.3">
      <c r="A1" t="s">
        <v>65</v>
      </c>
      <c r="B1" s="9" t="s">
        <v>75</v>
      </c>
      <c r="C1" t="s">
        <v>67</v>
      </c>
      <c r="D1" t="s">
        <v>68</v>
      </c>
      <c r="E1" t="s">
        <v>69</v>
      </c>
      <c r="F1" t="s">
        <v>66</v>
      </c>
      <c r="G1" t="s">
        <v>70</v>
      </c>
      <c r="H1" t="s">
        <v>71</v>
      </c>
    </row>
    <row r="2" spans="1:8" ht="18" customHeight="1" x14ac:dyDescent="0.3">
      <c r="A2" s="1">
        <v>45505</v>
      </c>
      <c r="B2" s="10">
        <f>MONTH(Tabela_dados[[#This Row],[Data]])</f>
        <v>8</v>
      </c>
      <c r="C2" s="2" t="s">
        <v>0</v>
      </c>
      <c r="D2" s="2" t="s">
        <v>1</v>
      </c>
      <c r="E2" s="2" t="s">
        <v>2</v>
      </c>
      <c r="F2" s="3">
        <v>5000</v>
      </c>
      <c r="G2" s="2" t="s">
        <v>3</v>
      </c>
      <c r="H2" s="2" t="s">
        <v>4</v>
      </c>
    </row>
    <row r="3" spans="1:8" ht="18" customHeight="1" x14ac:dyDescent="0.3">
      <c r="A3" s="1">
        <v>45505</v>
      </c>
      <c r="B3" s="10">
        <f>MONTH(Tabela_dados[[#This Row],[Data]])</f>
        <v>8</v>
      </c>
      <c r="C3" s="2" t="s">
        <v>5</v>
      </c>
      <c r="D3" s="2" t="s">
        <v>6</v>
      </c>
      <c r="E3" s="2" t="s">
        <v>7</v>
      </c>
      <c r="F3" s="3">
        <v>550</v>
      </c>
      <c r="G3" s="2" t="s">
        <v>8</v>
      </c>
      <c r="H3" s="2" t="s">
        <v>9</v>
      </c>
    </row>
    <row r="4" spans="1:8" ht="18" customHeight="1" x14ac:dyDescent="0.3">
      <c r="A4" s="1">
        <v>45507</v>
      </c>
      <c r="B4" s="10">
        <f>MONTH(Tabela_dados[[#This Row],[Data]])</f>
        <v>8</v>
      </c>
      <c r="C4" s="2" t="s">
        <v>5</v>
      </c>
      <c r="D4" s="2" t="s">
        <v>10</v>
      </c>
      <c r="E4" s="2" t="s">
        <v>11</v>
      </c>
      <c r="F4" s="3">
        <v>300</v>
      </c>
      <c r="G4" s="2" t="s">
        <v>12</v>
      </c>
      <c r="H4" s="2" t="s">
        <v>13</v>
      </c>
    </row>
    <row r="5" spans="1:8" ht="18" customHeight="1" x14ac:dyDescent="0.3">
      <c r="A5" s="1">
        <v>45509</v>
      </c>
      <c r="B5" s="10">
        <f>MONTH(Tabela_dados[[#This Row],[Data]])</f>
        <v>8</v>
      </c>
      <c r="C5" s="2" t="s">
        <v>5</v>
      </c>
      <c r="D5" s="2" t="s">
        <v>14</v>
      </c>
      <c r="E5" s="2" t="s">
        <v>15</v>
      </c>
      <c r="F5" s="3">
        <v>120</v>
      </c>
      <c r="G5" s="2" t="s">
        <v>12</v>
      </c>
      <c r="H5" s="2" t="s">
        <v>13</v>
      </c>
    </row>
    <row r="6" spans="1:8" ht="18" customHeight="1" x14ac:dyDescent="0.3">
      <c r="A6" s="1">
        <v>45511</v>
      </c>
      <c r="B6" s="10">
        <f>MONTH(Tabela_dados[[#This Row],[Data]])</f>
        <v>8</v>
      </c>
      <c r="C6" s="2" t="s">
        <v>5</v>
      </c>
      <c r="D6" s="2" t="s">
        <v>16</v>
      </c>
      <c r="E6" s="2" t="s">
        <v>17</v>
      </c>
      <c r="F6" s="3">
        <v>250</v>
      </c>
      <c r="G6" s="2" t="s">
        <v>3</v>
      </c>
      <c r="H6" s="2" t="s">
        <v>13</v>
      </c>
    </row>
    <row r="7" spans="1:8" ht="18" customHeight="1" x14ac:dyDescent="0.3">
      <c r="A7" s="1">
        <v>45514</v>
      </c>
      <c r="B7" s="10">
        <f>MONTH(Tabela_dados[[#This Row],[Data]])</f>
        <v>8</v>
      </c>
      <c r="C7" s="2" t="s">
        <v>5</v>
      </c>
      <c r="D7" s="2" t="s">
        <v>18</v>
      </c>
      <c r="E7" s="2" t="s">
        <v>19</v>
      </c>
      <c r="F7" s="3">
        <v>400</v>
      </c>
      <c r="G7" s="2" t="s">
        <v>8</v>
      </c>
      <c r="H7" s="2" t="s">
        <v>9</v>
      </c>
    </row>
    <row r="8" spans="1:8" ht="18" customHeight="1" x14ac:dyDescent="0.3">
      <c r="A8" s="1">
        <v>45516</v>
      </c>
      <c r="B8" s="10">
        <f>MONTH(Tabela_dados[[#This Row],[Data]])</f>
        <v>8</v>
      </c>
      <c r="C8" s="2" t="s">
        <v>5</v>
      </c>
      <c r="D8" s="2" t="s">
        <v>20</v>
      </c>
      <c r="E8" s="2" t="s">
        <v>21</v>
      </c>
      <c r="F8" s="3">
        <v>600</v>
      </c>
      <c r="G8" s="2" t="s">
        <v>12</v>
      </c>
      <c r="H8" s="2" t="s">
        <v>9</v>
      </c>
    </row>
    <row r="9" spans="1:8" ht="18" customHeight="1" x14ac:dyDescent="0.3">
      <c r="A9" s="1">
        <v>45519</v>
      </c>
      <c r="B9" s="10">
        <f>MONTH(Tabela_dados[[#This Row],[Data]])</f>
        <v>8</v>
      </c>
      <c r="C9" s="2" t="s">
        <v>0</v>
      </c>
      <c r="D9" s="2" t="s">
        <v>22</v>
      </c>
      <c r="E9" s="2" t="s">
        <v>23</v>
      </c>
      <c r="F9" s="3">
        <v>800</v>
      </c>
      <c r="G9" s="2" t="s">
        <v>3</v>
      </c>
      <c r="H9" s="2" t="s">
        <v>4</v>
      </c>
    </row>
    <row r="10" spans="1:8" ht="18" customHeight="1" x14ac:dyDescent="0.3">
      <c r="A10" s="1">
        <v>45519</v>
      </c>
      <c r="B10" s="10">
        <f>MONTH(Tabela_dados[[#This Row],[Data]])</f>
        <v>8</v>
      </c>
      <c r="C10" s="2" t="s">
        <v>5</v>
      </c>
      <c r="D10" s="2" t="s">
        <v>24</v>
      </c>
      <c r="E10" s="2" t="s">
        <v>25</v>
      </c>
      <c r="F10" s="3">
        <v>150</v>
      </c>
      <c r="G10" s="2" t="s">
        <v>3</v>
      </c>
      <c r="H10" s="2" t="s">
        <v>13</v>
      </c>
    </row>
    <row r="11" spans="1:8" ht="18" customHeight="1" x14ac:dyDescent="0.3">
      <c r="A11" s="1">
        <v>45522</v>
      </c>
      <c r="B11" s="10">
        <f>MONTH(Tabela_dados[[#This Row],[Data]])</f>
        <v>8</v>
      </c>
      <c r="C11" s="2" t="s">
        <v>5</v>
      </c>
      <c r="D11" s="2" t="s">
        <v>26</v>
      </c>
      <c r="E11" s="2" t="s">
        <v>27</v>
      </c>
      <c r="F11" s="3">
        <v>1200</v>
      </c>
      <c r="G11" s="2" t="s">
        <v>12</v>
      </c>
      <c r="H11" s="2" t="s">
        <v>9</v>
      </c>
    </row>
    <row r="12" spans="1:8" ht="18" customHeight="1" x14ac:dyDescent="0.3">
      <c r="A12" s="1">
        <v>45524</v>
      </c>
      <c r="B12" s="10">
        <f>MONTH(Tabela_dados[[#This Row],[Data]])</f>
        <v>8</v>
      </c>
      <c r="C12" s="2" t="s">
        <v>5</v>
      </c>
      <c r="D12" s="2" t="s">
        <v>28</v>
      </c>
      <c r="E12" s="2" t="s">
        <v>29</v>
      </c>
      <c r="F12" s="3">
        <v>450</v>
      </c>
      <c r="G12" s="2" t="s">
        <v>8</v>
      </c>
      <c r="H12" s="2" t="s">
        <v>13</v>
      </c>
    </row>
    <row r="13" spans="1:8" ht="18" customHeight="1" x14ac:dyDescent="0.3">
      <c r="A13" s="1">
        <v>45526</v>
      </c>
      <c r="B13" s="10">
        <f>MONTH(Tabela_dados[[#This Row],[Data]])</f>
        <v>8</v>
      </c>
      <c r="C13" s="2" t="s">
        <v>5</v>
      </c>
      <c r="D13" s="2" t="s">
        <v>30</v>
      </c>
      <c r="E13" s="2" t="s">
        <v>31</v>
      </c>
      <c r="F13" s="3">
        <v>180</v>
      </c>
      <c r="G13" s="2" t="s">
        <v>3</v>
      </c>
      <c r="H13" s="2" t="s">
        <v>9</v>
      </c>
    </row>
    <row r="14" spans="1:8" ht="18" customHeight="1" x14ac:dyDescent="0.3">
      <c r="A14" s="1">
        <v>45528</v>
      </c>
      <c r="B14" s="10">
        <f>MONTH(Tabela_dados[[#This Row],[Data]])</f>
        <v>8</v>
      </c>
      <c r="C14" s="2" t="s">
        <v>5</v>
      </c>
      <c r="D14" s="2" t="s">
        <v>32</v>
      </c>
      <c r="E14" s="2" t="s">
        <v>33</v>
      </c>
      <c r="F14" s="3">
        <v>80</v>
      </c>
      <c r="G14" s="2" t="s">
        <v>8</v>
      </c>
      <c r="H14" s="2" t="s">
        <v>13</v>
      </c>
    </row>
    <row r="15" spans="1:8" ht="18" customHeight="1" x14ac:dyDescent="0.3">
      <c r="A15" s="1">
        <v>45532</v>
      </c>
      <c r="B15" s="10">
        <f>MONTH(Tabela_dados[[#This Row],[Data]])</f>
        <v>8</v>
      </c>
      <c r="C15" s="2" t="s">
        <v>5</v>
      </c>
      <c r="D15" s="2" t="s">
        <v>34</v>
      </c>
      <c r="E15" s="2" t="s">
        <v>35</v>
      </c>
      <c r="F15" s="3">
        <v>200</v>
      </c>
      <c r="G15" s="2" t="s">
        <v>8</v>
      </c>
      <c r="H15" s="2" t="s">
        <v>13</v>
      </c>
    </row>
    <row r="16" spans="1:8" ht="18" customHeight="1" x14ac:dyDescent="0.3">
      <c r="A16" s="1">
        <v>45534</v>
      </c>
      <c r="B16" s="10">
        <f>MONTH(Tabela_dados[[#This Row],[Data]])</f>
        <v>8</v>
      </c>
      <c r="C16" s="2" t="s">
        <v>5</v>
      </c>
      <c r="D16" s="2" t="s">
        <v>36</v>
      </c>
      <c r="E16" s="2" t="s">
        <v>37</v>
      </c>
      <c r="F16" s="3">
        <v>750</v>
      </c>
      <c r="G16" s="2" t="s">
        <v>3</v>
      </c>
      <c r="H16" s="2" t="s">
        <v>9</v>
      </c>
    </row>
    <row r="17" spans="1:8" ht="18" customHeight="1" x14ac:dyDescent="0.3">
      <c r="A17" s="1">
        <v>45535</v>
      </c>
      <c r="B17" s="10">
        <f>MONTH(Tabela_dados[[#This Row],[Data]])</f>
        <v>8</v>
      </c>
      <c r="C17" s="2" t="s">
        <v>5</v>
      </c>
      <c r="D17" s="2" t="s">
        <v>38</v>
      </c>
      <c r="E17" s="2" t="s">
        <v>39</v>
      </c>
      <c r="F17" s="3">
        <v>350</v>
      </c>
      <c r="G17" s="2" t="s">
        <v>12</v>
      </c>
      <c r="H17" s="2" t="s">
        <v>13</v>
      </c>
    </row>
    <row r="18" spans="1:8" ht="18" customHeight="1" x14ac:dyDescent="0.3">
      <c r="A18" s="1">
        <v>45536</v>
      </c>
      <c r="B18" s="10">
        <f>MONTH(Tabela_dados[[#This Row],[Data]])</f>
        <v>9</v>
      </c>
      <c r="C18" s="2" t="s">
        <v>0</v>
      </c>
      <c r="D18" s="2" t="s">
        <v>1</v>
      </c>
      <c r="E18" s="2" t="s">
        <v>2</v>
      </c>
      <c r="F18" s="3">
        <v>5000</v>
      </c>
      <c r="G18" s="2" t="s">
        <v>3</v>
      </c>
      <c r="H18" s="2" t="s">
        <v>4</v>
      </c>
    </row>
    <row r="19" spans="1:8" ht="18" customHeight="1" x14ac:dyDescent="0.3">
      <c r="A19" s="1">
        <v>45537</v>
      </c>
      <c r="B19" s="10">
        <f>MONTH(Tabela_dados[[#This Row],[Data]])</f>
        <v>9</v>
      </c>
      <c r="C19" s="2" t="s">
        <v>5</v>
      </c>
      <c r="D19" s="2" t="s">
        <v>6</v>
      </c>
      <c r="E19" s="3" t="s">
        <v>7</v>
      </c>
      <c r="F19" s="3">
        <v>450</v>
      </c>
      <c r="G19" s="2" t="s">
        <v>8</v>
      </c>
      <c r="H19" s="2" t="s">
        <v>9</v>
      </c>
    </row>
    <row r="20" spans="1:8" ht="18" customHeight="1" x14ac:dyDescent="0.3">
      <c r="A20" s="1">
        <v>45540</v>
      </c>
      <c r="B20" s="10">
        <f>MONTH(Tabela_dados[[#This Row],[Data]])</f>
        <v>9</v>
      </c>
      <c r="C20" s="2" t="s">
        <v>5</v>
      </c>
      <c r="D20" s="2" t="s">
        <v>10</v>
      </c>
      <c r="E20" s="3" t="s">
        <v>11</v>
      </c>
      <c r="F20" s="3">
        <v>300</v>
      </c>
      <c r="G20" s="2" t="s">
        <v>8</v>
      </c>
      <c r="H20" s="2" t="s">
        <v>13</v>
      </c>
    </row>
    <row r="21" spans="1:8" ht="18" customHeight="1" x14ac:dyDescent="0.3">
      <c r="A21" s="1">
        <v>45543</v>
      </c>
      <c r="B21" s="10">
        <f>MONTH(Tabela_dados[[#This Row],[Data]])</f>
        <v>9</v>
      </c>
      <c r="C21" s="2" t="s">
        <v>5</v>
      </c>
      <c r="D21" s="2" t="s">
        <v>14</v>
      </c>
      <c r="E21" s="3" t="s">
        <v>40</v>
      </c>
      <c r="F21" s="3">
        <v>200</v>
      </c>
      <c r="G21" s="2" t="s">
        <v>3</v>
      </c>
      <c r="H21" s="2" t="s">
        <v>13</v>
      </c>
    </row>
    <row r="22" spans="1:8" ht="18" customHeight="1" x14ac:dyDescent="0.3">
      <c r="A22" s="1">
        <v>45546</v>
      </c>
      <c r="B22" s="10">
        <f>MONTH(Tabela_dados[[#This Row],[Data]])</f>
        <v>9</v>
      </c>
      <c r="C22" s="2" t="s">
        <v>5</v>
      </c>
      <c r="D22" s="2" t="s">
        <v>16</v>
      </c>
      <c r="E22" s="3" t="s">
        <v>41</v>
      </c>
      <c r="F22" s="3">
        <v>600</v>
      </c>
      <c r="G22" s="2" t="s">
        <v>8</v>
      </c>
      <c r="H22" s="2" t="s">
        <v>9</v>
      </c>
    </row>
    <row r="23" spans="1:8" ht="18" customHeight="1" x14ac:dyDescent="0.3">
      <c r="A23" s="1">
        <v>45549</v>
      </c>
      <c r="B23" s="10">
        <f>MONTH(Tabela_dados[[#This Row],[Data]])</f>
        <v>9</v>
      </c>
      <c r="C23" s="2" t="s">
        <v>5</v>
      </c>
      <c r="D23" s="2" t="s">
        <v>18</v>
      </c>
      <c r="E23" s="3" t="s">
        <v>19</v>
      </c>
      <c r="F23" s="3">
        <v>350</v>
      </c>
      <c r="G23" s="2" t="s">
        <v>3</v>
      </c>
      <c r="H23" s="2" t="s">
        <v>13</v>
      </c>
    </row>
    <row r="24" spans="1:8" ht="18" customHeight="1" x14ac:dyDescent="0.3">
      <c r="A24" s="1">
        <v>45552</v>
      </c>
      <c r="B24" s="10">
        <f>MONTH(Tabela_dados[[#This Row],[Data]])</f>
        <v>9</v>
      </c>
      <c r="C24" s="2" t="s">
        <v>5</v>
      </c>
      <c r="D24" s="2" t="s">
        <v>20</v>
      </c>
      <c r="E24" s="3" t="s">
        <v>42</v>
      </c>
      <c r="F24" s="3">
        <v>500</v>
      </c>
      <c r="G24" s="2" t="s">
        <v>12</v>
      </c>
      <c r="H24" s="2" t="s">
        <v>9</v>
      </c>
    </row>
    <row r="25" spans="1:8" ht="18" customHeight="1" x14ac:dyDescent="0.3">
      <c r="A25" s="1">
        <v>45555</v>
      </c>
      <c r="B25" s="10">
        <f>MONTH(Tabela_dados[[#This Row],[Data]])</f>
        <v>9</v>
      </c>
      <c r="C25" s="2" t="s">
        <v>0</v>
      </c>
      <c r="D25" s="2" t="s">
        <v>43</v>
      </c>
      <c r="E25" s="2" t="s">
        <v>44</v>
      </c>
      <c r="F25" s="3">
        <v>1200</v>
      </c>
      <c r="G25" s="2" t="s">
        <v>3</v>
      </c>
      <c r="H25" s="2" t="s">
        <v>4</v>
      </c>
    </row>
    <row r="26" spans="1:8" ht="18" customHeight="1" x14ac:dyDescent="0.3">
      <c r="A26" s="1">
        <v>45555</v>
      </c>
      <c r="B26" s="10">
        <f>MONTH(Tabela_dados[[#This Row],[Data]])</f>
        <v>9</v>
      </c>
      <c r="C26" s="2" t="s">
        <v>5</v>
      </c>
      <c r="D26" s="2" t="s">
        <v>24</v>
      </c>
      <c r="E26" s="3" t="s">
        <v>45</v>
      </c>
      <c r="F26" s="3">
        <v>800</v>
      </c>
      <c r="G26" s="2" t="s">
        <v>3</v>
      </c>
      <c r="H26" s="2" t="s">
        <v>13</v>
      </c>
    </row>
    <row r="27" spans="1:8" ht="18" customHeight="1" x14ac:dyDescent="0.3">
      <c r="A27" s="1">
        <v>45558</v>
      </c>
      <c r="B27" s="10">
        <f>MONTH(Tabela_dados[[#This Row],[Data]])</f>
        <v>9</v>
      </c>
      <c r="C27" s="2" t="s">
        <v>5</v>
      </c>
      <c r="D27" s="2" t="s">
        <v>26</v>
      </c>
      <c r="E27" s="3" t="s">
        <v>46</v>
      </c>
      <c r="F27" s="3">
        <v>1500</v>
      </c>
      <c r="G27" s="2" t="s">
        <v>12</v>
      </c>
      <c r="H27" s="2" t="s">
        <v>9</v>
      </c>
    </row>
    <row r="28" spans="1:8" ht="18" customHeight="1" x14ac:dyDescent="0.3">
      <c r="A28" s="1">
        <v>45561</v>
      </c>
      <c r="B28" s="10">
        <f>MONTH(Tabela_dados[[#This Row],[Data]])</f>
        <v>9</v>
      </c>
      <c r="C28" s="2" t="s">
        <v>5</v>
      </c>
      <c r="D28" s="2" t="s">
        <v>47</v>
      </c>
      <c r="E28" s="3" t="s">
        <v>48</v>
      </c>
      <c r="F28" s="3">
        <v>250</v>
      </c>
      <c r="G28" s="2" t="s">
        <v>8</v>
      </c>
      <c r="H28" s="2" t="s">
        <v>13</v>
      </c>
    </row>
    <row r="29" spans="1:8" ht="18" customHeight="1" x14ac:dyDescent="0.3">
      <c r="A29" s="1">
        <v>45564</v>
      </c>
      <c r="B29" s="10">
        <f>MONTH(Tabela_dados[[#This Row],[Data]])</f>
        <v>9</v>
      </c>
      <c r="C29" s="2" t="s">
        <v>5</v>
      </c>
      <c r="D29" s="2" t="s">
        <v>30</v>
      </c>
      <c r="E29" s="3" t="s">
        <v>49</v>
      </c>
      <c r="F29" s="3">
        <v>400</v>
      </c>
      <c r="G29" s="2" t="s">
        <v>12</v>
      </c>
      <c r="H29" s="2" t="s">
        <v>9</v>
      </c>
    </row>
    <row r="30" spans="1:8" ht="18" customHeight="1" x14ac:dyDescent="0.3">
      <c r="A30" s="1">
        <v>45566</v>
      </c>
      <c r="B30" s="10">
        <f>MONTH(Tabela_dados[[#This Row],[Data]])</f>
        <v>10</v>
      </c>
      <c r="C30" s="2" t="s">
        <v>0</v>
      </c>
      <c r="D30" s="2" t="s">
        <v>1</v>
      </c>
      <c r="E30" s="2" t="s">
        <v>2</v>
      </c>
      <c r="F30" s="3">
        <v>5000</v>
      </c>
      <c r="G30" s="2" t="s">
        <v>3</v>
      </c>
      <c r="H30" s="2" t="s">
        <v>4</v>
      </c>
    </row>
    <row r="31" spans="1:8" ht="18" customHeight="1" x14ac:dyDescent="0.3">
      <c r="A31" s="1">
        <v>45566</v>
      </c>
      <c r="B31" s="10">
        <f>MONTH(Tabela_dados[[#This Row],[Data]])</f>
        <v>10</v>
      </c>
      <c r="C31" s="2" t="s">
        <v>5</v>
      </c>
      <c r="D31" s="2" t="s">
        <v>6</v>
      </c>
      <c r="E31" s="2" t="s">
        <v>7</v>
      </c>
      <c r="F31" s="3">
        <v>600</v>
      </c>
      <c r="G31" s="2" t="s">
        <v>8</v>
      </c>
      <c r="H31" s="2" t="s">
        <v>9</v>
      </c>
    </row>
    <row r="32" spans="1:8" ht="18" customHeight="1" x14ac:dyDescent="0.3">
      <c r="A32" s="1">
        <v>45568</v>
      </c>
      <c r="B32" s="10">
        <f>MONTH(Tabela_dados[[#This Row],[Data]])</f>
        <v>10</v>
      </c>
      <c r="C32" s="2" t="s">
        <v>5</v>
      </c>
      <c r="D32" s="2" t="s">
        <v>10</v>
      </c>
      <c r="E32" s="2" t="s">
        <v>50</v>
      </c>
      <c r="F32" s="3">
        <v>200</v>
      </c>
      <c r="G32" s="2" t="s">
        <v>12</v>
      </c>
      <c r="H32" s="2" t="s">
        <v>13</v>
      </c>
    </row>
    <row r="33" spans="1:8" ht="18" customHeight="1" x14ac:dyDescent="0.3">
      <c r="A33" s="1">
        <v>45570</v>
      </c>
      <c r="B33" s="10">
        <f>MONTH(Tabela_dados[[#This Row],[Data]])</f>
        <v>10</v>
      </c>
      <c r="C33" s="2" t="s">
        <v>5</v>
      </c>
      <c r="D33" s="2" t="s">
        <v>14</v>
      </c>
      <c r="E33" s="2" t="s">
        <v>51</v>
      </c>
      <c r="F33" s="3">
        <v>180</v>
      </c>
      <c r="G33" s="2" t="s">
        <v>3</v>
      </c>
      <c r="H33" s="2" t="s">
        <v>13</v>
      </c>
    </row>
    <row r="34" spans="1:8" ht="18" customHeight="1" x14ac:dyDescent="0.3">
      <c r="A34" s="1">
        <v>45573</v>
      </c>
      <c r="B34" s="10">
        <f>MONTH(Tabela_dados[[#This Row],[Data]])</f>
        <v>10</v>
      </c>
      <c r="C34" s="2" t="s">
        <v>5</v>
      </c>
      <c r="D34" s="2" t="s">
        <v>16</v>
      </c>
      <c r="E34" s="2" t="s">
        <v>52</v>
      </c>
      <c r="F34" s="3">
        <v>120</v>
      </c>
      <c r="G34" s="2" t="s">
        <v>8</v>
      </c>
      <c r="H34" s="2" t="s">
        <v>9</v>
      </c>
    </row>
    <row r="35" spans="1:8" ht="18" customHeight="1" x14ac:dyDescent="0.3">
      <c r="A35" s="1">
        <v>45575</v>
      </c>
      <c r="B35" s="10">
        <f>MONTH(Tabela_dados[[#This Row],[Data]])</f>
        <v>10</v>
      </c>
      <c r="C35" s="2" t="s">
        <v>5</v>
      </c>
      <c r="D35" s="2" t="s">
        <v>18</v>
      </c>
      <c r="E35" s="2" t="s">
        <v>53</v>
      </c>
      <c r="F35" s="3">
        <v>350</v>
      </c>
      <c r="G35" s="2" t="s">
        <v>12</v>
      </c>
      <c r="H35" s="2" t="s">
        <v>9</v>
      </c>
    </row>
    <row r="36" spans="1:8" ht="18" customHeight="1" x14ac:dyDescent="0.3">
      <c r="A36" s="1">
        <v>45578</v>
      </c>
      <c r="B36" s="10">
        <f>MONTH(Tabela_dados[[#This Row],[Data]])</f>
        <v>10</v>
      </c>
      <c r="C36" s="2" t="s">
        <v>5</v>
      </c>
      <c r="D36" s="2" t="s">
        <v>20</v>
      </c>
      <c r="E36" s="2" t="s">
        <v>54</v>
      </c>
      <c r="F36" s="3">
        <v>400</v>
      </c>
      <c r="G36" s="2" t="s">
        <v>3</v>
      </c>
      <c r="H36" s="2" t="s">
        <v>13</v>
      </c>
    </row>
    <row r="37" spans="1:8" ht="18" customHeight="1" x14ac:dyDescent="0.3">
      <c r="A37" s="1">
        <v>45580</v>
      </c>
      <c r="B37" s="10">
        <f>MONTH(Tabela_dados[[#This Row],[Data]])</f>
        <v>10</v>
      </c>
      <c r="C37" s="2" t="s">
        <v>5</v>
      </c>
      <c r="D37" s="2" t="s">
        <v>24</v>
      </c>
      <c r="E37" s="2" t="s">
        <v>55</v>
      </c>
      <c r="F37" s="3">
        <v>450</v>
      </c>
      <c r="G37" s="2" t="s">
        <v>8</v>
      </c>
      <c r="H37" s="2" t="s">
        <v>13</v>
      </c>
    </row>
    <row r="38" spans="1:8" ht="18" customHeight="1" x14ac:dyDescent="0.3">
      <c r="A38" s="1">
        <v>45583</v>
      </c>
      <c r="B38" s="10">
        <f>MONTH(Tabela_dados[[#This Row],[Data]])</f>
        <v>10</v>
      </c>
      <c r="C38" s="2" t="s">
        <v>0</v>
      </c>
      <c r="D38" s="2" t="s">
        <v>56</v>
      </c>
      <c r="E38" s="2" t="s">
        <v>57</v>
      </c>
      <c r="F38" s="3">
        <v>1500</v>
      </c>
      <c r="G38" s="2" t="s">
        <v>3</v>
      </c>
      <c r="H38" s="2" t="s">
        <v>4</v>
      </c>
    </row>
    <row r="39" spans="1:8" ht="18" customHeight="1" x14ac:dyDescent="0.3">
      <c r="A39" s="1">
        <v>45583</v>
      </c>
      <c r="B39" s="10">
        <f>MONTH(Tabela_dados[[#This Row],[Data]])</f>
        <v>10</v>
      </c>
      <c r="C39" s="2" t="s">
        <v>5</v>
      </c>
      <c r="D39" s="2" t="s">
        <v>26</v>
      </c>
      <c r="E39" s="2" t="s">
        <v>58</v>
      </c>
      <c r="F39" s="3">
        <v>300</v>
      </c>
      <c r="G39" s="2" t="s">
        <v>12</v>
      </c>
      <c r="H39" s="2" t="s">
        <v>9</v>
      </c>
    </row>
    <row r="40" spans="1:8" ht="18" customHeight="1" x14ac:dyDescent="0.3">
      <c r="A40" s="1">
        <v>45585</v>
      </c>
      <c r="B40" s="10">
        <f>MONTH(Tabela_dados[[#This Row],[Data]])</f>
        <v>10</v>
      </c>
      <c r="C40" s="2" t="s">
        <v>5</v>
      </c>
      <c r="D40" s="2" t="s">
        <v>28</v>
      </c>
      <c r="E40" s="2" t="s">
        <v>59</v>
      </c>
      <c r="F40" s="3">
        <v>800</v>
      </c>
      <c r="G40" s="2" t="s">
        <v>3</v>
      </c>
      <c r="H40" s="2" t="s">
        <v>13</v>
      </c>
    </row>
    <row r="41" spans="1:8" ht="18" customHeight="1" x14ac:dyDescent="0.3">
      <c r="A41" s="1">
        <v>45587</v>
      </c>
      <c r="B41" s="10">
        <f>MONTH(Tabela_dados[[#This Row],[Data]])</f>
        <v>10</v>
      </c>
      <c r="C41" s="2" t="s">
        <v>5</v>
      </c>
      <c r="D41" s="2" t="s">
        <v>30</v>
      </c>
      <c r="E41" s="2" t="s">
        <v>60</v>
      </c>
      <c r="F41" s="3">
        <v>250</v>
      </c>
      <c r="G41" s="2" t="s">
        <v>12</v>
      </c>
      <c r="H41" s="2" t="s">
        <v>9</v>
      </c>
    </row>
    <row r="42" spans="1:8" ht="18" customHeight="1" x14ac:dyDescent="0.3">
      <c r="A42" s="1">
        <v>45589</v>
      </c>
      <c r="B42" s="10">
        <f>MONTH(Tabela_dados[[#This Row],[Data]])</f>
        <v>10</v>
      </c>
      <c r="C42" s="2" t="s">
        <v>5</v>
      </c>
      <c r="D42" s="2" t="s">
        <v>34</v>
      </c>
      <c r="E42" s="2" t="s">
        <v>61</v>
      </c>
      <c r="F42" s="3">
        <v>150</v>
      </c>
      <c r="G42" s="2" t="s">
        <v>8</v>
      </c>
      <c r="H42" s="2" t="s">
        <v>13</v>
      </c>
    </row>
    <row r="43" spans="1:8" ht="18" customHeight="1" x14ac:dyDescent="0.3">
      <c r="A43" s="1">
        <v>45591</v>
      </c>
      <c r="B43" s="10">
        <f>MONTH(Tabela_dados[[#This Row],[Data]])</f>
        <v>10</v>
      </c>
      <c r="C43" s="2" t="s">
        <v>5</v>
      </c>
      <c r="D43" s="2" t="s">
        <v>32</v>
      </c>
      <c r="E43" s="2" t="s">
        <v>62</v>
      </c>
      <c r="F43" s="3">
        <v>250</v>
      </c>
      <c r="G43" s="2" t="s">
        <v>3</v>
      </c>
      <c r="H43" s="2" t="s">
        <v>9</v>
      </c>
    </row>
    <row r="44" spans="1:8" ht="18" customHeight="1" x14ac:dyDescent="0.3">
      <c r="A44" s="1">
        <v>45595</v>
      </c>
      <c r="B44" s="10">
        <f>MONTH(Tabela_dados[[#This Row],[Data]])</f>
        <v>10</v>
      </c>
      <c r="C44" s="2" t="s">
        <v>5</v>
      </c>
      <c r="D44" s="2" t="s">
        <v>38</v>
      </c>
      <c r="E44" s="2" t="s">
        <v>63</v>
      </c>
      <c r="F44" s="3">
        <v>220</v>
      </c>
      <c r="G44" s="2" t="s">
        <v>3</v>
      </c>
      <c r="H44" s="2" t="s">
        <v>9</v>
      </c>
    </row>
    <row r="45" spans="1:8" ht="18" customHeight="1" x14ac:dyDescent="0.3">
      <c r="A45" s="1">
        <v>45596</v>
      </c>
      <c r="B45" s="10">
        <f>MONTH(Tabela_dados[[#This Row],[Data]])</f>
        <v>10</v>
      </c>
      <c r="C45" s="2" t="s">
        <v>5</v>
      </c>
      <c r="D45" s="2" t="s">
        <v>36</v>
      </c>
      <c r="E45" s="2" t="s">
        <v>64</v>
      </c>
      <c r="F45" s="3">
        <v>500</v>
      </c>
      <c r="G45" s="2" t="s">
        <v>12</v>
      </c>
      <c r="H45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0BED-179C-4D7E-928D-E66A09560B2C}">
  <sheetPr>
    <tabColor theme="0" tint="-0.14999847407452621"/>
  </sheetPr>
  <dimension ref="C4:I22"/>
  <sheetViews>
    <sheetView workbookViewId="0">
      <selection activeCell="C11" sqref="C11"/>
    </sheetView>
  </sheetViews>
  <sheetFormatPr defaultRowHeight="14.4" x14ac:dyDescent="0.3"/>
  <cols>
    <col min="3" max="3" width="19.21875" bestFit="1" customWidth="1"/>
    <col min="4" max="4" width="13.33203125" bestFit="1" customWidth="1"/>
    <col min="8" max="8" width="17.21875" bestFit="1" customWidth="1"/>
    <col min="9" max="9" width="13.33203125" bestFit="1" customWidth="1"/>
  </cols>
  <sheetData>
    <row r="4" spans="3:9" x14ac:dyDescent="0.3">
      <c r="C4" s="4" t="s">
        <v>67</v>
      </c>
      <c r="D4" t="s">
        <v>5</v>
      </c>
      <c r="H4" s="4" t="s">
        <v>67</v>
      </c>
      <c r="I4" t="s">
        <v>0</v>
      </c>
    </row>
    <row r="6" spans="3:9" x14ac:dyDescent="0.3">
      <c r="C6" s="4" t="s">
        <v>72</v>
      </c>
      <c r="D6" t="s">
        <v>74</v>
      </c>
      <c r="H6" s="4" t="s">
        <v>72</v>
      </c>
      <c r="I6" t="s">
        <v>74</v>
      </c>
    </row>
    <row r="7" spans="3:9" x14ac:dyDescent="0.3">
      <c r="C7" s="5" t="s">
        <v>6</v>
      </c>
      <c r="D7" s="6">
        <v>1600</v>
      </c>
      <c r="H7" s="5" t="s">
        <v>43</v>
      </c>
      <c r="I7" s="6">
        <v>1200</v>
      </c>
    </row>
    <row r="8" spans="3:9" x14ac:dyDescent="0.3">
      <c r="C8" s="5" t="s">
        <v>32</v>
      </c>
      <c r="D8" s="6">
        <v>330</v>
      </c>
      <c r="H8" s="5" t="s">
        <v>22</v>
      </c>
      <c r="I8" s="6">
        <v>800</v>
      </c>
    </row>
    <row r="9" spans="3:9" x14ac:dyDescent="0.3">
      <c r="C9" s="5" t="s">
        <v>18</v>
      </c>
      <c r="D9" s="6">
        <v>1100</v>
      </c>
      <c r="H9" s="5" t="s">
        <v>1</v>
      </c>
      <c r="I9" s="6">
        <v>15000</v>
      </c>
    </row>
    <row r="10" spans="3:9" x14ac:dyDescent="0.3">
      <c r="C10" s="5" t="s">
        <v>26</v>
      </c>
      <c r="D10" s="6">
        <v>3000</v>
      </c>
      <c r="H10" s="5" t="s">
        <v>56</v>
      </c>
      <c r="I10" s="6">
        <v>1500</v>
      </c>
    </row>
    <row r="11" spans="3:9" x14ac:dyDescent="0.3">
      <c r="C11" s="5" t="s">
        <v>38</v>
      </c>
      <c r="D11" s="6">
        <v>570</v>
      </c>
      <c r="H11" s="5" t="s">
        <v>73</v>
      </c>
      <c r="I11" s="6">
        <v>18500</v>
      </c>
    </row>
    <row r="12" spans="3:9" x14ac:dyDescent="0.3">
      <c r="C12" s="5" t="s">
        <v>14</v>
      </c>
      <c r="D12" s="6">
        <v>500</v>
      </c>
    </row>
    <row r="13" spans="3:9" x14ac:dyDescent="0.3">
      <c r="C13" s="5" t="s">
        <v>34</v>
      </c>
      <c r="D13" s="6">
        <v>350</v>
      </c>
    </row>
    <row r="14" spans="3:9" x14ac:dyDescent="0.3">
      <c r="C14" s="5" t="s">
        <v>30</v>
      </c>
      <c r="D14" s="6">
        <v>830</v>
      </c>
    </row>
    <row r="15" spans="3:9" x14ac:dyDescent="0.3">
      <c r="C15" s="5" t="s">
        <v>16</v>
      </c>
      <c r="D15" s="6">
        <v>970</v>
      </c>
    </row>
    <row r="16" spans="3:9" x14ac:dyDescent="0.3">
      <c r="C16" s="5" t="s">
        <v>24</v>
      </c>
      <c r="D16" s="6">
        <v>1400</v>
      </c>
    </row>
    <row r="17" spans="3:4" x14ac:dyDescent="0.3">
      <c r="C17" s="5" t="s">
        <v>10</v>
      </c>
      <c r="D17" s="6">
        <v>800</v>
      </c>
    </row>
    <row r="18" spans="3:4" x14ac:dyDescent="0.3">
      <c r="C18" s="5" t="s">
        <v>47</v>
      </c>
      <c r="D18" s="6">
        <v>250</v>
      </c>
    </row>
    <row r="19" spans="3:4" x14ac:dyDescent="0.3">
      <c r="C19" s="5" t="s">
        <v>28</v>
      </c>
      <c r="D19" s="6">
        <v>1250</v>
      </c>
    </row>
    <row r="20" spans="3:4" x14ac:dyDescent="0.3">
      <c r="C20" s="5" t="s">
        <v>20</v>
      </c>
      <c r="D20" s="6">
        <v>1500</v>
      </c>
    </row>
    <row r="21" spans="3:4" x14ac:dyDescent="0.3">
      <c r="C21" s="5" t="s">
        <v>36</v>
      </c>
      <c r="D21" s="6">
        <v>1250</v>
      </c>
    </row>
    <row r="22" spans="3:4" x14ac:dyDescent="0.3">
      <c r="C22" s="5" t="s">
        <v>73</v>
      </c>
      <c r="D22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9A44-EA14-4F52-9756-49ABEFE35775}">
  <sheetPr>
    <tabColor theme="0" tint="-0.14999847407452621"/>
  </sheetPr>
  <dimension ref="C1:D17"/>
  <sheetViews>
    <sheetView workbookViewId="0">
      <selection activeCell="D14" sqref="D14"/>
    </sheetView>
  </sheetViews>
  <sheetFormatPr defaultRowHeight="14.4" x14ac:dyDescent="0.3"/>
  <cols>
    <col min="2" max="2" width="9.5546875" customWidth="1"/>
    <col min="3" max="3" width="19.5546875" customWidth="1"/>
    <col min="4" max="4" width="20.109375" bestFit="1" customWidth="1"/>
  </cols>
  <sheetData>
    <row r="1" spans="3:4" s="8" customFormat="1" ht="42" customHeight="1" x14ac:dyDescent="0.3"/>
    <row r="3" spans="3:4" x14ac:dyDescent="0.3">
      <c r="C3" s="13" t="s">
        <v>78</v>
      </c>
      <c r="D3" s="12">
        <f>SUM(Tabela4[Depósito Reservado])</f>
        <v>2496</v>
      </c>
    </row>
    <row r="4" spans="3:4" x14ac:dyDescent="0.3">
      <c r="C4" s="13" t="s">
        <v>79</v>
      </c>
      <c r="D4" s="12">
        <v>10000</v>
      </c>
    </row>
    <row r="5" spans="3:4" x14ac:dyDescent="0.3">
      <c r="D5" s="12"/>
    </row>
    <row r="6" spans="3:4" x14ac:dyDescent="0.3">
      <c r="C6" t="s">
        <v>76</v>
      </c>
      <c r="D6" t="s">
        <v>77</v>
      </c>
    </row>
    <row r="7" spans="3:4" x14ac:dyDescent="0.3">
      <c r="C7" s="11">
        <v>45603</v>
      </c>
      <c r="D7" s="12">
        <v>50</v>
      </c>
    </row>
    <row r="8" spans="3:4" x14ac:dyDescent="0.3">
      <c r="C8" s="11">
        <v>45604</v>
      </c>
      <c r="D8" s="12">
        <v>180</v>
      </c>
    </row>
    <row r="9" spans="3:4" x14ac:dyDescent="0.3">
      <c r="C9" s="11">
        <v>45605</v>
      </c>
      <c r="D9" s="12">
        <v>195</v>
      </c>
    </row>
    <row r="10" spans="3:4" x14ac:dyDescent="0.3">
      <c r="C10" s="11">
        <v>45606</v>
      </c>
      <c r="D10" s="12">
        <v>468</v>
      </c>
    </row>
    <row r="11" spans="3:4" x14ac:dyDescent="0.3">
      <c r="C11" s="11">
        <v>45607</v>
      </c>
      <c r="D11" s="12">
        <v>433</v>
      </c>
    </row>
    <row r="12" spans="3:4" x14ac:dyDescent="0.3">
      <c r="C12" s="11">
        <v>45608</v>
      </c>
      <c r="D12" s="12">
        <v>29</v>
      </c>
    </row>
    <row r="13" spans="3:4" x14ac:dyDescent="0.3">
      <c r="C13" s="11">
        <v>45609</v>
      </c>
      <c r="D13" s="12">
        <v>421</v>
      </c>
    </row>
    <row r="14" spans="3:4" x14ac:dyDescent="0.3">
      <c r="C14" s="11">
        <v>45610</v>
      </c>
      <c r="D14" s="12">
        <v>164</v>
      </c>
    </row>
    <row r="15" spans="3:4" x14ac:dyDescent="0.3">
      <c r="C15" s="11">
        <v>45611</v>
      </c>
      <c r="D15" s="12">
        <v>411</v>
      </c>
    </row>
    <row r="16" spans="3:4" x14ac:dyDescent="0.3">
      <c r="C16" s="11">
        <v>45612</v>
      </c>
      <c r="D16" s="12">
        <v>145</v>
      </c>
    </row>
    <row r="17" spans="3:4" x14ac:dyDescent="0.3">
      <c r="C17" s="11"/>
      <c r="D17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D9C8-4504-4247-AA1A-460AD45A694F}">
  <sheetPr>
    <tabColor theme="4" tint="-0.499984740745262"/>
  </sheetPr>
  <dimension ref="A1:U1"/>
  <sheetViews>
    <sheetView showGridLines="0" showRowColHeaders="0" tabSelected="1" zoomScale="82" zoomScaleNormal="82" workbookViewId="0">
      <selection activeCell="K27" activeCellId="1" sqref="U38 K27"/>
    </sheetView>
  </sheetViews>
  <sheetFormatPr defaultColWidth="0" defaultRowHeight="14.4" x14ac:dyDescent="0.3"/>
  <cols>
    <col min="1" max="1" width="15.21875" style="8" customWidth="1"/>
    <col min="2" max="21" width="8.88671875" style="7" customWidth="1"/>
    <col min="22" max="16384" width="8.88671875" hidden="1"/>
  </cols>
  <sheetData>
    <row r="1" ht="8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Tabela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Rosangela Hoffmann</dc:creator>
  <cp:lastModifiedBy>Rosangela Hoffmann</cp:lastModifiedBy>
  <dcterms:created xsi:type="dcterms:W3CDTF">2015-06-05T18:19:34Z</dcterms:created>
  <dcterms:modified xsi:type="dcterms:W3CDTF">2025-01-11T18:07:52Z</dcterms:modified>
</cp:coreProperties>
</file>