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41214bb3cb7ff5/Área de Trabalho/Roberta/"/>
    </mc:Choice>
  </mc:AlternateContent>
  <xr:revisionPtr revIDLastSave="221" documentId="8_{3B851A37-829C-467A-A8A5-C0AAB987CE1D}" xr6:coauthVersionLast="47" xr6:coauthVersionMax="47" xr10:uidLastSave="{08D0A398-98CC-4645-805E-483BA0A199B9}"/>
  <bookViews>
    <workbookView xWindow="-108" yWindow="-108" windowWidth="23256" windowHeight="12456" firstSheet="1" activeTab="2" xr2:uid="{2DF932C5-6B49-4BC5-AB20-337A44D3A3A8}"/>
  </bookViews>
  <sheets>
    <sheet name="Tabelas" sheetId="2" state="hidden" r:id="rId1"/>
    <sheet name="Data" sheetId="1" r:id="rId2"/>
    <sheet name="Dashboard" sheetId="3" r:id="rId3"/>
  </sheets>
  <definedNames>
    <definedName name="SegmentaçãodeDados_Mês">#N/A</definedName>
  </definedNames>
  <calcPr calcId="191029"/>
  <pivotCaches>
    <pivotCache cacheId="18" r:id="rId4"/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sharedStrings.xml><?xml version="1.0" encoding="utf-8"?>
<sst xmlns="http://schemas.openxmlformats.org/spreadsheetml/2006/main" count="285" uniqueCount="81">
  <si>
    <t>Seguro Casona</t>
  </si>
  <si>
    <t>MUBI</t>
  </si>
  <si>
    <t>Apple</t>
  </si>
  <si>
    <t>Rosangela</t>
  </si>
  <si>
    <t>Jardineiro</t>
  </si>
  <si>
    <t>Categoria</t>
  </si>
  <si>
    <t>Descrição</t>
  </si>
  <si>
    <t>Valor</t>
  </si>
  <si>
    <t>Data</t>
  </si>
  <si>
    <t>Delta</t>
  </si>
  <si>
    <t>Conectar</t>
  </si>
  <si>
    <t>Amazon Prime</t>
  </si>
  <si>
    <t>Luz</t>
  </si>
  <si>
    <t>Gas</t>
  </si>
  <si>
    <t>Condomínio</t>
  </si>
  <si>
    <t>Colchão 9/12</t>
  </si>
  <si>
    <t>Jau</t>
  </si>
  <si>
    <t>Bolo Constante</t>
  </si>
  <si>
    <t>Ifood Claudinhos</t>
  </si>
  <si>
    <t>Emporio do Vovo</t>
  </si>
  <si>
    <t>Frutas</t>
  </si>
  <si>
    <t>Frutagurt</t>
  </si>
  <si>
    <t>SESC Edu Lobo</t>
  </si>
  <si>
    <t>Contas Luz Damha</t>
  </si>
  <si>
    <t>Luz Casablanca</t>
  </si>
  <si>
    <t>Cinema</t>
  </si>
  <si>
    <t>Almho</t>
  </si>
  <si>
    <t>Varejao</t>
  </si>
  <si>
    <t>Casa das Frutas</t>
  </si>
  <si>
    <t>Ingresso teatro</t>
  </si>
  <si>
    <t>Filtro de linha</t>
  </si>
  <si>
    <t>Sesc</t>
  </si>
  <si>
    <t>Babbo</t>
  </si>
  <si>
    <t>Vovo</t>
  </si>
  <si>
    <t>Eventim</t>
  </si>
  <si>
    <t>Electrolux - Cooktop 6/10</t>
  </si>
  <si>
    <t>Electrolux - Lava Louças 6/10</t>
  </si>
  <si>
    <t>Electrolux - Torre Quente 5/10</t>
  </si>
  <si>
    <t>Brastemp - Adega 3/9</t>
  </si>
  <si>
    <t>Electrolux Lava e Seca 2/10</t>
  </si>
  <si>
    <t>Electrolux Geladeira 2/10</t>
  </si>
  <si>
    <t>Kabum Aspirador 2/10</t>
  </si>
  <si>
    <t>Purificador Água 2/7</t>
  </si>
  <si>
    <t>Kalunga</t>
  </si>
  <si>
    <t>MonteSul</t>
  </si>
  <si>
    <t>Preçolandia</t>
  </si>
  <si>
    <t>Pao de Acucar</t>
  </si>
  <si>
    <t>Colchão 10 e 11/12</t>
  </si>
  <si>
    <t>Boca Cultural</t>
  </si>
  <si>
    <t>Lençóis 1/10</t>
  </si>
  <si>
    <t>Lençóis 1/7</t>
  </si>
  <si>
    <t>Natura</t>
  </si>
  <si>
    <t>Uber SP Bona Ida e Volta</t>
  </si>
  <si>
    <t>Italiano</t>
  </si>
  <si>
    <t>Electrolux - Cooktop 7/10</t>
  </si>
  <si>
    <t>Electrolux - Lava Louças 7/10</t>
  </si>
  <si>
    <t>Electrolux - Torre Quente 6/10</t>
  </si>
  <si>
    <t>Brastemp - Adega 4/9</t>
  </si>
  <si>
    <t>Electrolux Lava e Seca 3/10</t>
  </si>
  <si>
    <t>Electrolux Geladeira 3/10</t>
  </si>
  <si>
    <t>Kabum Aspirador 3/10</t>
  </si>
  <si>
    <t>Purificador Água 3/7</t>
  </si>
  <si>
    <t>Transporte</t>
  </si>
  <si>
    <t>Lazer</t>
  </si>
  <si>
    <t>Moradia</t>
  </si>
  <si>
    <t>Alimentação</t>
  </si>
  <si>
    <t>Diversos</t>
  </si>
  <si>
    <t>Móveis/Eletrodomésticos</t>
  </si>
  <si>
    <t>Saúde e Beleza</t>
  </si>
  <si>
    <t>Tipo</t>
  </si>
  <si>
    <t>Saída</t>
  </si>
  <si>
    <t>Salário</t>
  </si>
  <si>
    <t>Entrada</t>
  </si>
  <si>
    <t>Aluguel</t>
  </si>
  <si>
    <t>Total Geral</t>
  </si>
  <si>
    <t>Rótulos de Linha</t>
  </si>
  <si>
    <t>Soma de Valor</t>
  </si>
  <si>
    <t>Mês</t>
  </si>
  <si>
    <t>Saldo anterior</t>
  </si>
  <si>
    <t>Objetivo</t>
  </si>
  <si>
    <t>Viagem de 15 dias pelo Leste Europeu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</si>
</sst>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&quot;R$&quot;\ 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Border="1"/>
    <xf numFmtId="43" fontId="0" fillId="0" borderId="0" xfId="1" applyFont="1"/>
    <xf numFmtId="43" fontId="0" fillId="0" borderId="0" xfId="1" applyFont="1" applyBorder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</cellXfs>
  <cellStyles count="2">
    <cellStyle name="Normal" xfId="0" builtinId="0"/>
    <cellStyle name="Vírgula" xfId="1" builtinId="3"/>
  </cellStyles>
  <dxfs count="5">
    <dxf>
      <numFmt numFmtId="21" formatCode="dd/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_-;\-* #,##0_-;_-* &quot;-&quot;??_-;_-@_-"/>
    </dxf>
    <dxf>
      <numFmt numFmtId="19" formatCode="dd/mm/yyyy"/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[Dashboard_BootCamp.xlsx]Tabelas!Tabela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0B-44D9-A86D-CC475782D4C5}"/>
                </c:ext>
              </c:extLst>
            </c:dLbl>
            <c:dLbl>
              <c:idx val="1"/>
              <c:layout>
                <c:manualLayout>
                  <c:x val="-2.7777777777778798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0B-44D9-A86D-CC475782D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Tabelas!$A$4:$A$6</c:f>
              <c:strCache>
                <c:ptCount val="2"/>
                <c:pt idx="0">
                  <c:v>Salário</c:v>
                </c:pt>
                <c:pt idx="1">
                  <c:v>Aluguel</c:v>
                </c:pt>
              </c:strCache>
            </c:strRef>
          </c:cat>
          <c:val>
            <c:numRef>
              <c:f>Tabelas!$B$4:$B$6</c:f>
              <c:numCache>
                <c:formatCode>"R$"\ #,##0</c:formatCode>
                <c:ptCount val="2"/>
                <c:pt idx="0">
                  <c:v>12700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B-44D9-A86D-CC475782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2575"/>
        <c:axId val="12230735"/>
        <c:axId val="0"/>
      </c:bar3DChart>
      <c:catAx>
        <c:axId val="122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0735"/>
        <c:crosses val="autoZero"/>
        <c:auto val="1"/>
        <c:lblAlgn val="ctr"/>
        <c:lblOffset val="100"/>
        <c:noMultiLvlLbl val="0"/>
      </c:catAx>
      <c:valAx>
        <c:axId val="1223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22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[Dashboard_BootCamp.xlsx]Tabelas!Tabela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746062992125986E-2"/>
          <c:y val="0.12962962962962962"/>
          <c:w val="0.91936504811898512"/>
          <c:h val="0.558398950131233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Tabelas!$H$9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Tabelas!$G$10:$G$16</c:f>
              <c:strCache>
                <c:ptCount val="6"/>
                <c:pt idx="0">
                  <c:v>Alimentação</c:v>
                </c:pt>
                <c:pt idx="1">
                  <c:v>Diversos</c:v>
                </c:pt>
                <c:pt idx="2">
                  <c:v>Lazer</c:v>
                </c:pt>
                <c:pt idx="3">
                  <c:v>Moradia</c:v>
                </c:pt>
                <c:pt idx="4">
                  <c:v>Móveis/Eletrodomésticos</c:v>
                </c:pt>
                <c:pt idx="5">
                  <c:v>Transporte</c:v>
                </c:pt>
              </c:strCache>
            </c:strRef>
          </c:cat>
          <c:val>
            <c:numRef>
              <c:f>Tabelas!$H$10:$H$16</c:f>
              <c:numCache>
                <c:formatCode>"R$"\ #,##0</c:formatCode>
                <c:ptCount val="6"/>
                <c:pt idx="0">
                  <c:v>625.95000000000005</c:v>
                </c:pt>
                <c:pt idx="1">
                  <c:v>152.12</c:v>
                </c:pt>
                <c:pt idx="2">
                  <c:v>416.67999999999995</c:v>
                </c:pt>
                <c:pt idx="3">
                  <c:v>2000.9</c:v>
                </c:pt>
                <c:pt idx="4">
                  <c:v>3296.99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5-406E-B5E9-04BF2D14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58543"/>
        <c:axId val="79046063"/>
        <c:axId val="0"/>
      </c:bar3DChart>
      <c:catAx>
        <c:axId val="790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46063"/>
        <c:crosses val="autoZero"/>
        <c:auto val="1"/>
        <c:lblAlgn val="ctr"/>
        <c:lblOffset val="100"/>
        <c:noMultiLvlLbl val="0"/>
      </c:catAx>
      <c:valAx>
        <c:axId val="79046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790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[Dashboard_BootCamp.xlsx]Data!Tabela dinâmica7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344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059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059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344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059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344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Data!$J$12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11111111111105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FB-422E-98BC-1557D10C216C}"/>
                </c:ext>
              </c:extLst>
            </c:dLbl>
            <c:dLbl>
              <c:idx val="1"/>
              <c:layout>
                <c:manualLayout>
                  <c:x val="1.9444444444444344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FB-422E-98BC-1557D10C2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Data!$I$13:$I$15</c:f>
              <c:strCache>
                <c:ptCount val="2"/>
                <c:pt idx="0">
                  <c:v>Entrada</c:v>
                </c:pt>
                <c:pt idx="1">
                  <c:v>Objetivo</c:v>
                </c:pt>
              </c:strCache>
            </c:strRef>
          </c:cat>
          <c:val>
            <c:numRef>
              <c:f>Data!$J$13:$J$15</c:f>
              <c:numCache>
                <c:formatCode>"R$"\ #,##0</c:formatCode>
                <c:ptCount val="2"/>
                <c:pt idx="0">
                  <c:v>4500</c:v>
                </c:pt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422E-98BC-1557D10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476447"/>
        <c:axId val="336475967"/>
        <c:axId val="0"/>
      </c:bar3DChart>
      <c:catAx>
        <c:axId val="3364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475967"/>
        <c:crosses val="autoZero"/>
        <c:auto val="1"/>
        <c:lblAlgn val="ctr"/>
        <c:lblOffset val="100"/>
        <c:noMultiLvlLbl val="0"/>
      </c:catAx>
      <c:valAx>
        <c:axId val="336475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3364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ta!A1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2.xml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30480</xdr:rowOff>
    </xdr:from>
    <xdr:to>
      <xdr:col>13</xdr:col>
      <xdr:colOff>594360</xdr:colOff>
      <xdr:row>4</xdr:row>
      <xdr:rowOff>175260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FE436AE3-8331-C114-80DA-C0BF8BAD286A}"/>
            </a:ext>
          </a:extLst>
        </xdr:cNvPr>
        <xdr:cNvSpPr/>
      </xdr:nvSpPr>
      <xdr:spPr>
        <a:xfrm>
          <a:off x="2042160" y="30480"/>
          <a:ext cx="7284720" cy="876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91440</xdr:colOff>
      <xdr:row>3</xdr:row>
      <xdr:rowOff>152400</xdr:rowOff>
    </xdr:from>
    <xdr:to>
      <xdr:col>0</xdr:col>
      <xdr:colOff>1318260</xdr:colOff>
      <xdr:row>10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6AC90CDD-CF59-4B6F-A9DE-49A34F149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701040"/>
              <a:ext cx="1226820" cy="127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160020</xdr:colOff>
      <xdr:row>0</xdr:row>
      <xdr:rowOff>91440</xdr:rowOff>
    </xdr:from>
    <xdr:to>
      <xdr:col>0</xdr:col>
      <xdr:colOff>1226820</xdr:colOff>
      <xdr:row>3</xdr:row>
      <xdr:rowOff>114300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0AEF676-B79E-D18E-4DA2-90A2E43B8111}"/>
            </a:ext>
          </a:extLst>
        </xdr:cNvPr>
        <xdr:cNvGrpSpPr/>
      </xdr:nvGrpSpPr>
      <xdr:grpSpPr>
        <a:xfrm>
          <a:off x="160020" y="91440"/>
          <a:ext cx="1066800" cy="571500"/>
          <a:chOff x="160020" y="91440"/>
          <a:chExt cx="1066800" cy="5715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CA4126D9-ECA1-72C8-D7F6-96CFA3E657C7}"/>
              </a:ext>
            </a:extLst>
          </xdr:cNvPr>
          <xdr:cNvSpPr/>
        </xdr:nvSpPr>
        <xdr:spPr>
          <a:xfrm>
            <a:off x="160020" y="91440"/>
            <a:ext cx="1066800" cy="548640"/>
          </a:xfrm>
          <a:prstGeom prst="roundRect">
            <a:avLst/>
          </a:prstGeom>
          <a:ln>
            <a:solidFill>
              <a:schemeClr val="lt1">
                <a:shade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i="1" kern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Control</a:t>
            </a:r>
          </a:p>
        </xdr:txBody>
      </xdr:sp>
      <xdr:pic>
        <xdr:nvPicPr>
          <xdr:cNvPr id="5" name="Gráfico 4" descr="Olho com preenchimento sólido">
            <a:extLst>
              <a:ext uri="{FF2B5EF4-FFF2-40B4-BE49-F238E27FC236}">
                <a16:creationId xmlns:a16="http://schemas.microsoft.com/office/drawing/2014/main" id="{2437412B-C665-AC9C-5DDF-D4BDB29934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00100" y="274320"/>
            <a:ext cx="388620" cy="38862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434340</xdr:colOff>
      <xdr:row>1</xdr:row>
      <xdr:rowOff>129540</xdr:rowOff>
    </xdr:from>
    <xdr:to>
      <xdr:col>12</xdr:col>
      <xdr:colOff>586740</xdr:colOff>
      <xdr:row>3</xdr:row>
      <xdr:rowOff>30480</xdr:rowOff>
    </xdr:to>
    <xdr:sp macro="" textlink="">
      <xdr:nvSpPr>
        <xdr:cNvPr id="21" name="Retângulo: Cantos Arredondados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78F532-E353-C7E8-4B99-9ED0B05441D4}"/>
            </a:ext>
          </a:extLst>
        </xdr:cNvPr>
        <xdr:cNvSpPr/>
      </xdr:nvSpPr>
      <xdr:spPr>
        <a:xfrm>
          <a:off x="7338060" y="312420"/>
          <a:ext cx="1371600" cy="2667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>
              <a:solidFill>
                <a:schemeClr val="bg2">
                  <a:lumMod val="90000"/>
                </a:schemeClr>
              </a:solidFill>
            </a:rPr>
            <a:t>Detalhamento...</a:t>
          </a:r>
        </a:p>
      </xdr:txBody>
    </xdr:sp>
    <xdr:clientData/>
  </xdr:twoCellAnchor>
  <xdr:twoCellAnchor editAs="oneCell">
    <xdr:from>
      <xdr:col>10</xdr:col>
      <xdr:colOff>80091</xdr:colOff>
      <xdr:row>2</xdr:row>
      <xdr:rowOff>115504</xdr:rowOff>
    </xdr:from>
    <xdr:to>
      <xdr:col>10</xdr:col>
      <xdr:colOff>501433</xdr:colOff>
      <xdr:row>4</xdr:row>
      <xdr:rowOff>171086</xdr:rowOff>
    </xdr:to>
    <xdr:pic>
      <xdr:nvPicPr>
        <xdr:cNvPr id="26" name="Gráfico 25" descr="Dedo indicador apontando para a direita com preenchimento sólido">
          <a:extLst>
            <a:ext uri="{FF2B5EF4-FFF2-40B4-BE49-F238E27FC236}">
              <a16:creationId xmlns:a16="http://schemas.microsoft.com/office/drawing/2014/main" id="{FA19DF7F-F4C5-C620-884F-AAA8E667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8000000">
          <a:off x="6983811" y="481264"/>
          <a:ext cx="421342" cy="421342"/>
        </a:xfrm>
        <a:prstGeom prst="rect">
          <a:avLst/>
        </a:prstGeom>
      </xdr:spPr>
    </xdr:pic>
    <xdr:clientData/>
  </xdr:twoCellAnchor>
  <xdr:twoCellAnchor>
    <xdr:from>
      <xdr:col>3</xdr:col>
      <xdr:colOff>137160</xdr:colOff>
      <xdr:row>1</xdr:row>
      <xdr:rowOff>7620</xdr:rowOff>
    </xdr:from>
    <xdr:to>
      <xdr:col>9</xdr:col>
      <xdr:colOff>495300</xdr:colOff>
      <xdr:row>4</xdr:row>
      <xdr:rowOff>60960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B9011D98-F22A-B612-683F-2763DC95FF6D}"/>
            </a:ext>
          </a:extLst>
        </xdr:cNvPr>
        <xdr:cNvSpPr txBox="1"/>
      </xdr:nvSpPr>
      <xdr:spPr>
        <a:xfrm>
          <a:off x="2773680" y="190500"/>
          <a:ext cx="401574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solidFill>
                <a:schemeClr val="bg1"/>
              </a:solidFill>
            </a:rPr>
            <a:t>Olá, Roberta!</a:t>
          </a:r>
        </a:p>
        <a:p>
          <a:r>
            <a:rPr lang="pt-BR" sz="1100" kern="1200">
              <a:solidFill>
                <a:schemeClr val="bg1"/>
              </a:solidFill>
            </a:rPr>
            <a:t>Fique de olho nos gastos</a:t>
          </a:r>
          <a:r>
            <a:rPr lang="pt-BR" sz="1100" kern="1200" baseline="0">
              <a:solidFill>
                <a:schemeClr val="bg1"/>
              </a:solidFill>
            </a:rPr>
            <a:t> e realize seu sonho!</a:t>
          </a:r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5</xdr:row>
      <xdr:rowOff>106680</xdr:rowOff>
    </xdr:from>
    <xdr:to>
      <xdr:col>9</xdr:col>
      <xdr:colOff>7620</xdr:colOff>
      <xdr:row>20</xdr:row>
      <xdr:rowOff>7620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64888578-2B03-1AEC-FF03-76423D07EEAD}"/>
            </a:ext>
          </a:extLst>
        </xdr:cNvPr>
        <xdr:cNvGrpSpPr/>
      </xdr:nvGrpSpPr>
      <xdr:grpSpPr>
        <a:xfrm>
          <a:off x="1958340" y="1021080"/>
          <a:ext cx="4343400" cy="2644140"/>
          <a:chOff x="1958340" y="1021080"/>
          <a:chExt cx="4343400" cy="2644140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11606262-7567-CD19-D14D-CBE1AC472CD1}"/>
              </a:ext>
            </a:extLst>
          </xdr:cNvPr>
          <xdr:cNvGrpSpPr/>
        </xdr:nvGrpSpPr>
        <xdr:grpSpPr>
          <a:xfrm>
            <a:off x="1958340" y="1021080"/>
            <a:ext cx="4343400" cy="2644140"/>
            <a:chOff x="1920240" y="1021080"/>
            <a:chExt cx="4343400" cy="2644140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E78615CF-6F08-9649-92D0-8ED27909B7BF}"/>
                </a:ext>
              </a:extLst>
            </xdr:cNvPr>
            <xdr:cNvGrpSpPr/>
          </xdr:nvGrpSpPr>
          <xdr:grpSpPr>
            <a:xfrm>
              <a:off x="1920240" y="1021080"/>
              <a:ext cx="4343400" cy="2644140"/>
              <a:chOff x="1554480" y="198120"/>
              <a:chExt cx="4343400" cy="2644140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206AB99D-B5D8-EB56-5CE4-D390EB81512A}"/>
                  </a:ext>
                </a:extLst>
              </xdr:cNvPr>
              <xdr:cNvSpPr/>
            </xdr:nvSpPr>
            <xdr:spPr>
              <a:xfrm>
                <a:off x="1554480" y="198120"/>
                <a:ext cx="4343400" cy="264414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7" name="Gráfico 6">
                <a:extLst>
                  <a:ext uri="{FF2B5EF4-FFF2-40B4-BE49-F238E27FC236}">
                    <a16:creationId xmlns:a16="http://schemas.microsoft.com/office/drawing/2014/main" id="{989A9561-2A0F-4968-882A-ED7024C9BF2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26920" y="769620"/>
              <a:ext cx="3406140" cy="204368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5D1AA8CD-6E36-4F1E-B721-E42A55FC07AD}"/>
                </a:ext>
              </a:extLst>
            </xdr:cNvPr>
            <xdr:cNvSpPr/>
          </xdr:nvSpPr>
          <xdr:spPr>
            <a:xfrm>
              <a:off x="2400300" y="1135380"/>
              <a:ext cx="3497580" cy="38862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pt-BR" sz="1800" kern="1200">
                  <a:latin typeface="+mn-lt"/>
                  <a:ea typeface="Tahoma" panose="020B0604030504040204" pitchFamily="34" charset="0"/>
                  <a:cs typeface="Tahoma" panose="020B0604030504040204" pitchFamily="34" charset="0"/>
                </a:rPr>
                <a:t>ENTRADAS</a:t>
              </a:r>
            </a:p>
            <a:p>
              <a:pPr algn="ctr"/>
              <a:endParaRPr lang="pt-BR" sz="1800" kern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38" name="Gráfico 37" descr="Gráfico de barras com tendência ascendente com preenchimento sólido">
            <a:extLst>
              <a:ext uri="{FF2B5EF4-FFF2-40B4-BE49-F238E27FC236}">
                <a16:creationId xmlns:a16="http://schemas.microsoft.com/office/drawing/2014/main" id="{8324FE67-DD53-F313-09E2-6E4EACF141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792980" y="1097280"/>
            <a:ext cx="472440" cy="4724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342900</xdr:colOff>
      <xdr:row>20</xdr:row>
      <xdr:rowOff>99060</xdr:rowOff>
    </xdr:from>
    <xdr:to>
      <xdr:col>10</xdr:col>
      <xdr:colOff>388620</xdr:colOff>
      <xdr:row>39</xdr:row>
      <xdr:rowOff>99060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81343F1F-31ED-C529-B468-F836D8166D41}"/>
            </a:ext>
          </a:extLst>
        </xdr:cNvPr>
        <xdr:cNvGrpSpPr/>
      </xdr:nvGrpSpPr>
      <xdr:grpSpPr>
        <a:xfrm>
          <a:off x="1760220" y="3756660"/>
          <a:ext cx="5532120" cy="3474720"/>
          <a:chOff x="1744980" y="3771900"/>
          <a:chExt cx="5532120" cy="367284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AD95FBE7-F464-2210-668C-3FA741C1D323}"/>
              </a:ext>
            </a:extLst>
          </xdr:cNvPr>
          <xdr:cNvGrpSpPr/>
        </xdr:nvGrpSpPr>
        <xdr:grpSpPr>
          <a:xfrm>
            <a:off x="1744980" y="3771900"/>
            <a:ext cx="5532120" cy="3672840"/>
            <a:chOff x="1386840" y="2971800"/>
            <a:chExt cx="5532120" cy="367284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ADE5C117-D63E-4C7D-8749-951D9E54FC9C}"/>
                </a:ext>
              </a:extLst>
            </xdr:cNvPr>
            <xdr:cNvSpPr/>
          </xdr:nvSpPr>
          <xdr:spPr>
            <a:xfrm>
              <a:off x="1501140" y="2971800"/>
              <a:ext cx="5143500" cy="36728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BE0D963C-32DE-4C83-99D6-A3A73E1A7582}"/>
                </a:ext>
              </a:extLst>
            </xdr:cNvPr>
            <xdr:cNvGraphicFramePr>
              <a:graphicFrameLocks/>
            </xdr:cNvGraphicFramePr>
          </xdr:nvGraphicFramePr>
          <xdr:xfrm>
            <a:off x="1386840" y="3703320"/>
            <a:ext cx="553212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954244CA-BC53-4EE6-B4B7-6AD2C6A24EB2}"/>
              </a:ext>
            </a:extLst>
          </xdr:cNvPr>
          <xdr:cNvSpPr/>
        </xdr:nvSpPr>
        <xdr:spPr>
          <a:xfrm>
            <a:off x="2346960" y="3893820"/>
            <a:ext cx="4221480" cy="38862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pt-BR" sz="1800" kern="1200">
                <a:latin typeface="+mn-lt"/>
                <a:ea typeface="Tahoma" panose="020B0604030504040204" pitchFamily="34" charset="0"/>
                <a:cs typeface="Tahoma" panose="020B0604030504040204" pitchFamily="34" charset="0"/>
              </a:rPr>
              <a:t>SAÍDAS</a:t>
            </a:r>
          </a:p>
          <a:p>
            <a:pPr algn="ctr"/>
            <a:endParaRPr lang="pt-BR" sz="1800" kern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40" name="Gráfico 39" descr="Gráfico de barras com tendência descendente com preenchimento sólido">
            <a:extLst>
              <a:ext uri="{FF2B5EF4-FFF2-40B4-BE49-F238E27FC236}">
                <a16:creationId xmlns:a16="http://schemas.microsoft.com/office/drawing/2014/main" id="{50E4C6B6-ECDF-8DA7-1F37-D37A915592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920120" y="3853320"/>
            <a:ext cx="474840" cy="47484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129540</xdr:colOff>
      <xdr:row>5</xdr:row>
      <xdr:rowOff>137160</xdr:rowOff>
    </xdr:from>
    <xdr:to>
      <xdr:col>13</xdr:col>
      <xdr:colOff>594360</xdr:colOff>
      <xdr:row>20</xdr:row>
      <xdr:rowOff>38100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D0145FB-A0D6-009C-594B-FDB15FDFC552}"/>
            </a:ext>
          </a:extLst>
        </xdr:cNvPr>
        <xdr:cNvGrpSpPr/>
      </xdr:nvGrpSpPr>
      <xdr:grpSpPr>
        <a:xfrm>
          <a:off x="6423660" y="1051560"/>
          <a:ext cx="2903220" cy="2644140"/>
          <a:chOff x="1876367" y="1028700"/>
          <a:chExt cx="4343400" cy="2644140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B392DA20-CD4B-6A09-9B28-4760B94F2857}"/>
              </a:ext>
            </a:extLst>
          </xdr:cNvPr>
          <xdr:cNvSpPr/>
        </xdr:nvSpPr>
        <xdr:spPr>
          <a:xfrm>
            <a:off x="1876367" y="1028700"/>
            <a:ext cx="4343400" cy="264414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46B33206-E2F3-5E1E-AE9D-B5901D2D495D}"/>
              </a:ext>
            </a:extLst>
          </xdr:cNvPr>
          <xdr:cNvSpPr/>
        </xdr:nvSpPr>
        <xdr:spPr>
          <a:xfrm>
            <a:off x="2628300" y="1135380"/>
            <a:ext cx="3067067" cy="38862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pt-BR" sz="1800" kern="1200">
                <a:latin typeface="+mn-lt"/>
                <a:ea typeface="Tahoma" panose="020B0604030504040204" pitchFamily="34" charset="0"/>
                <a:cs typeface="Tahoma" panose="020B0604030504040204" pitchFamily="34" charset="0"/>
              </a:rPr>
              <a:t>VALOR</a:t>
            </a:r>
            <a:r>
              <a:rPr lang="pt-BR" sz="1800" kern="1200" baseline="0">
                <a:latin typeface="+mn-lt"/>
                <a:ea typeface="Tahoma" panose="020B0604030504040204" pitchFamily="34" charset="0"/>
                <a:cs typeface="Tahoma" panose="020B0604030504040204" pitchFamily="34" charset="0"/>
              </a:rPr>
              <a:t> POUPADO</a:t>
            </a:r>
            <a:endParaRPr lang="pt-BR" sz="1800" kern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</xdr:col>
      <xdr:colOff>190500</xdr:colOff>
      <xdr:row>8</xdr:row>
      <xdr:rowOff>152400</xdr:rowOff>
    </xdr:from>
    <xdr:to>
      <xdr:col>14</xdr:col>
      <xdr:colOff>0</xdr:colOff>
      <xdr:row>19</xdr:row>
      <xdr:rowOff>129540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4DD73AD-F668-4E5C-A86C-28B8ED30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</xdr:col>
      <xdr:colOff>563880</xdr:colOff>
      <xdr:row>25</xdr:row>
      <xdr:rowOff>38100</xdr:rowOff>
    </xdr:from>
    <xdr:to>
      <xdr:col>14</xdr:col>
      <xdr:colOff>251460</xdr:colOff>
      <xdr:row>40</xdr:row>
      <xdr:rowOff>30480</xdr:rowOff>
    </xdr:to>
    <xdr:pic>
      <xdr:nvPicPr>
        <xdr:cNvPr id="58" name="Gráfico 57" descr="Janela de avião com preenchimento sólido">
          <a:extLst>
            <a:ext uri="{FF2B5EF4-FFF2-40B4-BE49-F238E27FC236}">
              <a16:creationId xmlns:a16="http://schemas.microsoft.com/office/drawing/2014/main" id="{D917918B-2BF0-A2EF-6ED0-4722D635E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58000" y="4610100"/>
          <a:ext cx="2735580" cy="2735580"/>
        </a:xfrm>
        <a:prstGeom prst="rect">
          <a:avLst/>
        </a:prstGeom>
      </xdr:spPr>
    </xdr:pic>
    <xdr:clientData/>
  </xdr:twoCellAnchor>
  <xdr:twoCellAnchor>
    <xdr:from>
      <xdr:col>10</xdr:col>
      <xdr:colOff>220980</xdr:colOff>
      <xdr:row>21</xdr:row>
      <xdr:rowOff>30480</xdr:rowOff>
    </xdr:from>
    <xdr:to>
      <xdr:col>13</xdr:col>
      <xdr:colOff>579120</xdr:colOff>
      <xdr:row>25</xdr:row>
      <xdr:rowOff>175260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A53545F4-FAE9-4560-AFEF-008FB9F1CF45}"/>
            </a:ext>
          </a:extLst>
        </xdr:cNvPr>
        <xdr:cNvSpPr/>
      </xdr:nvSpPr>
      <xdr:spPr>
        <a:xfrm>
          <a:off x="7124700" y="3870960"/>
          <a:ext cx="2186940" cy="876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100" kern="1200"/>
            <a:t>A viagem de 15 dias para o</a:t>
          </a:r>
          <a:r>
            <a:rPr lang="pt-BR" sz="1100" kern="1200" baseline="0"/>
            <a:t> Leste Europeu está cada dia mais próxima!</a:t>
          </a:r>
          <a:endParaRPr lang="pt-BR" sz="1100" kern="1200"/>
        </a:p>
      </xdr:txBody>
    </xdr:sp>
    <xdr:clientData/>
  </xdr:twoCellAnchor>
  <xdr:twoCellAnchor editAs="oneCell">
    <xdr:from>
      <xdr:col>12</xdr:col>
      <xdr:colOff>60960</xdr:colOff>
      <xdr:row>12</xdr:row>
      <xdr:rowOff>175260</xdr:rowOff>
    </xdr:from>
    <xdr:to>
      <xdr:col>12</xdr:col>
      <xdr:colOff>419100</xdr:colOff>
      <xdr:row>14</xdr:row>
      <xdr:rowOff>167640</xdr:rowOff>
    </xdr:to>
    <xdr:pic>
      <xdr:nvPicPr>
        <xdr:cNvPr id="61" name="Gráfico 60" descr="Decolar com preenchimento sólido">
          <a:extLst>
            <a:ext uri="{FF2B5EF4-FFF2-40B4-BE49-F238E27FC236}">
              <a16:creationId xmlns:a16="http://schemas.microsoft.com/office/drawing/2014/main" id="{352AC5DA-EB05-C2F5-C8B1-729360B2D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183880" y="2369820"/>
          <a:ext cx="358140" cy="3581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LDO TOFOLI" refreshedDate="45672.961024884258" createdVersion="8" refreshedVersion="8" minRefreshableVersion="3" recordCount="80" xr:uid="{C0F16EED-0127-4204-9835-1DAC9473BB33}">
  <cacheSource type="worksheet">
    <worksheetSource name="Tabela1"/>
  </cacheSource>
  <cacheFields count="6">
    <cacheField name="Data" numFmtId="14">
      <sharedItems containsSemiMixedTypes="0" containsNonDate="0" containsDate="1" containsString="0" minDate="2024-10-20T00:00:00" maxDate="2024-12-21T00:00:00"/>
    </cacheField>
    <cacheField name="Mês" numFmtId="164">
      <sharedItems containsSemiMixedTypes="0" containsString="0" containsNumber="1" containsInteger="1" minValue="10" maxValue="12" count="3">
        <n v="10"/>
        <n v="11"/>
        <n v="12"/>
      </sharedItems>
    </cacheField>
    <cacheField name="Categoria" numFmtId="0">
      <sharedItems containsBlank="1" count="10">
        <s v="Transporte"/>
        <s v="Lazer"/>
        <s v="Moradia"/>
        <s v="Móveis/Eletrodomésticos"/>
        <s v="Alimentação"/>
        <s v="Diversos"/>
        <s v="Saúde e Beleza"/>
        <s v="Salário"/>
        <s v="Aluguel"/>
        <m u="1"/>
      </sharedItems>
    </cacheField>
    <cacheField name="Descrição" numFmtId="0">
      <sharedItems count="60">
        <s v="Conectar"/>
        <s v="Amazon Prime"/>
        <s v="MUBI"/>
        <s v="Apple"/>
        <s v="Luz"/>
        <s v="Condomínio"/>
        <s v="Rosangela"/>
        <s v="Colchão 9/12"/>
        <s v="Jau"/>
        <s v="Bolo Constante"/>
        <s v="Ifood Claudinhos"/>
        <s v="Emporio do Vovo"/>
        <s v="Frutas"/>
        <s v="Frutagurt"/>
        <s v="SESC Edu Lobo"/>
        <s v="Jardineiro"/>
        <s v="Contas Luz Damha"/>
        <s v="Luz Casablanca"/>
        <s v="Gas"/>
        <s v="Cinema"/>
        <s v="Almho"/>
        <s v="Varejao"/>
        <s v="Casa das Frutas"/>
        <s v="Ingresso teatro"/>
        <s v="Filtro de linha"/>
        <s v="Sesc"/>
        <s v="Babbo"/>
        <s v="Vovo"/>
        <s v="Eventim"/>
        <s v="Electrolux - Cooktop 6/10"/>
        <s v="Electrolux - Lava Louças 6/10"/>
        <s v="Electrolux - Torre Quente 5/10"/>
        <s v="Brastemp - Adega 3/9"/>
        <s v="Electrolux Lava e Seca 2/10"/>
        <s v="Electrolux Geladeira 2/10"/>
        <s v="Kabum Aspirador 2/10"/>
        <s v="Purificador Água 2/7"/>
        <s v="Seguro Casona"/>
        <s v="Kalunga"/>
        <s v="MonteSul"/>
        <s v="Preçolandia"/>
        <s v="Delta"/>
        <s v="Pao de Acucar"/>
        <s v="Colchão 10 e 11/12"/>
        <s v="Boca Cultural"/>
        <s v="Lençóis 1/10"/>
        <s v="Lençóis 1/7"/>
        <s v="Natura"/>
        <s v="Uber SP Bona Ida e Volta"/>
        <s v="Italiano"/>
        <s v="Electrolux - Cooktop 7/10"/>
        <s v="Electrolux - Lava Louças 7/10"/>
        <s v="Electrolux - Torre Quente 6/10"/>
        <s v="Brastemp - Adega 4/9"/>
        <s v="Electrolux Lava e Seca 3/10"/>
        <s v="Electrolux Geladeira 3/10"/>
        <s v="Kabum Aspirador 3/10"/>
        <s v="Purificador Água 3/7"/>
        <s v="Salário"/>
        <s v="Aluguel"/>
      </sharedItems>
    </cacheField>
    <cacheField name="Valor" numFmtId="0">
      <sharedItems containsSemiMixedTypes="0" containsString="0" containsNumber="1" minValue="11.4" maxValue="13450"/>
    </cacheField>
    <cacheField name="Tipo" numFmtId="0">
      <sharedItems count="2">
        <s v="Saída"/>
        <s v="Entrada"/>
      </sharedItems>
    </cacheField>
  </cacheFields>
  <extLst>
    <ext xmlns:x14="http://schemas.microsoft.com/office/spreadsheetml/2009/9/main" uri="{725AE2AE-9491-48be-B2B4-4EB974FC3084}">
      <x14:pivotCacheDefinition pivotCacheId="85878954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LDO TOFOLI" refreshedDate="45672.992405671299" createdVersion="8" refreshedVersion="8" minRefreshableVersion="3" recordCount="8" xr:uid="{42AC4CC5-9502-4764-86C1-40712F807A77}">
  <cacheSource type="worksheet">
    <worksheetSource name="Tabela2"/>
  </cacheSource>
  <cacheFields count="3">
    <cacheField name="Data" numFmtId="0">
      <sharedItems containsDate="1" containsMixedTypes="1" minDate="2025-03-15T00:00:00" maxDate="2025-12-21T00:00:00"/>
    </cacheField>
    <cacheField name="Categoria" numFmtId="0">
      <sharedItems count="2">
        <s v="Entrada"/>
        <s v="Objetivo"/>
      </sharedItems>
    </cacheField>
    <cacheField name="Valor" numFmtId="0">
      <sharedItems containsSemiMixedTypes="0" containsString="0" containsNumber="1" containsInteger="1" minValue="50" maxValue="15000" count="7">
        <n v="2300"/>
        <n v="500"/>
        <n v="250"/>
        <n v="150"/>
        <n v="1000"/>
        <n v="50"/>
        <n v="15000"/>
      </sharedItems>
    </cacheField>
  </cacheFields>
  <extLst>
    <ext xmlns:x14="http://schemas.microsoft.com/office/spreadsheetml/2009/9/main" uri="{725AE2AE-9491-48be-B2B4-4EB974FC3084}">
      <x14:pivotCacheDefinition pivotCacheId="19284588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4-10-20T00:00:00"/>
    <x v="0"/>
    <x v="0"/>
    <x v="0"/>
    <n v="300"/>
    <x v="0"/>
  </r>
  <r>
    <d v="2024-10-20T00:00:00"/>
    <x v="0"/>
    <x v="1"/>
    <x v="1"/>
    <n v="166.8"/>
    <x v="0"/>
  </r>
  <r>
    <d v="2024-10-20T00:00:00"/>
    <x v="0"/>
    <x v="1"/>
    <x v="2"/>
    <n v="29.9"/>
    <x v="0"/>
  </r>
  <r>
    <d v="2024-10-20T00:00:00"/>
    <x v="0"/>
    <x v="1"/>
    <x v="3"/>
    <n v="21.9"/>
    <x v="0"/>
  </r>
  <r>
    <d v="2024-10-20T00:00:00"/>
    <x v="0"/>
    <x v="2"/>
    <x v="4"/>
    <n v="137.19"/>
    <x v="0"/>
  </r>
  <r>
    <d v="2024-10-20T00:00:00"/>
    <x v="0"/>
    <x v="2"/>
    <x v="5"/>
    <n v="814"/>
    <x v="0"/>
  </r>
  <r>
    <d v="2024-10-20T00:00:00"/>
    <x v="0"/>
    <x v="2"/>
    <x v="6"/>
    <n v="760"/>
    <x v="0"/>
  </r>
  <r>
    <d v="2024-10-20T00:00:00"/>
    <x v="0"/>
    <x v="3"/>
    <x v="7"/>
    <n v="299.99"/>
    <x v="0"/>
  </r>
  <r>
    <d v="2024-10-20T00:00:00"/>
    <x v="0"/>
    <x v="4"/>
    <x v="8"/>
    <n v="47.51"/>
    <x v="0"/>
  </r>
  <r>
    <d v="2024-10-20T00:00:00"/>
    <x v="0"/>
    <x v="4"/>
    <x v="9"/>
    <n v="155"/>
    <x v="0"/>
  </r>
  <r>
    <d v="2024-10-20T00:00:00"/>
    <x v="0"/>
    <x v="4"/>
    <x v="10"/>
    <n v="172.2"/>
    <x v="0"/>
  </r>
  <r>
    <d v="2024-10-20T00:00:00"/>
    <x v="0"/>
    <x v="4"/>
    <x v="11"/>
    <n v="76.989999999999995"/>
    <x v="0"/>
  </r>
  <r>
    <d v="2024-10-20T00:00:00"/>
    <x v="0"/>
    <x v="4"/>
    <x v="12"/>
    <n v="35.299999999999997"/>
    <x v="0"/>
  </r>
  <r>
    <d v="2024-10-20T00:00:00"/>
    <x v="0"/>
    <x v="4"/>
    <x v="13"/>
    <n v="57"/>
    <x v="0"/>
  </r>
  <r>
    <d v="2024-10-20T00:00:00"/>
    <x v="0"/>
    <x v="1"/>
    <x v="14"/>
    <n v="60"/>
    <x v="0"/>
  </r>
  <r>
    <d v="2024-10-20T00:00:00"/>
    <x v="0"/>
    <x v="2"/>
    <x v="15"/>
    <n v="400"/>
    <x v="0"/>
  </r>
  <r>
    <d v="2024-11-20T00:00:00"/>
    <x v="1"/>
    <x v="0"/>
    <x v="0"/>
    <n v="300"/>
    <x v="0"/>
  </r>
  <r>
    <d v="2024-11-20T00:00:00"/>
    <x v="1"/>
    <x v="2"/>
    <x v="16"/>
    <n v="190.43"/>
    <x v="0"/>
  </r>
  <r>
    <d v="2024-11-20T00:00:00"/>
    <x v="1"/>
    <x v="1"/>
    <x v="2"/>
    <n v="29.9"/>
    <x v="0"/>
  </r>
  <r>
    <d v="2024-11-20T00:00:00"/>
    <x v="1"/>
    <x v="1"/>
    <x v="3"/>
    <n v="21.9"/>
    <x v="0"/>
  </r>
  <r>
    <d v="2024-11-20T00:00:00"/>
    <x v="1"/>
    <x v="2"/>
    <x v="17"/>
    <n v="198.32"/>
    <x v="0"/>
  </r>
  <r>
    <d v="2024-11-20T00:00:00"/>
    <x v="1"/>
    <x v="2"/>
    <x v="18"/>
    <n v="38.15"/>
    <x v="0"/>
  </r>
  <r>
    <d v="2024-11-20T00:00:00"/>
    <x v="1"/>
    <x v="2"/>
    <x v="5"/>
    <n v="814"/>
    <x v="0"/>
  </r>
  <r>
    <d v="2024-11-20T00:00:00"/>
    <x v="1"/>
    <x v="2"/>
    <x v="6"/>
    <n v="760"/>
    <x v="0"/>
  </r>
  <r>
    <d v="2024-11-20T00:00:00"/>
    <x v="1"/>
    <x v="1"/>
    <x v="19"/>
    <n v="83.88"/>
    <x v="0"/>
  </r>
  <r>
    <d v="2024-11-20T00:00:00"/>
    <x v="1"/>
    <x v="4"/>
    <x v="20"/>
    <n v="123.7"/>
    <x v="0"/>
  </r>
  <r>
    <d v="2024-11-20T00:00:00"/>
    <x v="1"/>
    <x v="4"/>
    <x v="21"/>
    <n v="50.56"/>
    <x v="0"/>
  </r>
  <r>
    <d v="2024-11-20T00:00:00"/>
    <x v="1"/>
    <x v="4"/>
    <x v="22"/>
    <n v="40.090000000000003"/>
    <x v="0"/>
  </r>
  <r>
    <d v="2024-11-20T00:00:00"/>
    <x v="1"/>
    <x v="4"/>
    <x v="20"/>
    <n v="114.7"/>
    <x v="0"/>
  </r>
  <r>
    <d v="2024-11-20T00:00:00"/>
    <x v="1"/>
    <x v="4"/>
    <x v="8"/>
    <n v="85.32"/>
    <x v="0"/>
  </r>
  <r>
    <d v="2024-11-20T00:00:00"/>
    <x v="1"/>
    <x v="1"/>
    <x v="23"/>
    <n v="60"/>
    <x v="0"/>
  </r>
  <r>
    <d v="2024-11-20T00:00:00"/>
    <x v="1"/>
    <x v="5"/>
    <x v="24"/>
    <n v="152.12"/>
    <x v="0"/>
  </r>
  <r>
    <d v="2024-11-20T00:00:00"/>
    <x v="1"/>
    <x v="1"/>
    <x v="25"/>
    <n v="60"/>
    <x v="0"/>
  </r>
  <r>
    <d v="2024-11-20T00:00:00"/>
    <x v="1"/>
    <x v="4"/>
    <x v="26"/>
    <n v="110.5"/>
    <x v="0"/>
  </r>
  <r>
    <d v="2024-11-20T00:00:00"/>
    <x v="1"/>
    <x v="4"/>
    <x v="21"/>
    <n v="35.67"/>
    <x v="0"/>
  </r>
  <r>
    <d v="2024-11-20T00:00:00"/>
    <x v="1"/>
    <x v="4"/>
    <x v="27"/>
    <n v="65.41"/>
    <x v="0"/>
  </r>
  <r>
    <d v="2024-11-20T00:00:00"/>
    <x v="1"/>
    <x v="1"/>
    <x v="28"/>
    <n v="161"/>
    <x v="0"/>
  </r>
  <r>
    <d v="2024-11-20T00:00:00"/>
    <x v="1"/>
    <x v="3"/>
    <x v="29"/>
    <n v="276.89"/>
    <x v="0"/>
  </r>
  <r>
    <d v="2024-11-20T00:00:00"/>
    <x v="1"/>
    <x v="3"/>
    <x v="30"/>
    <n v="439.9"/>
    <x v="0"/>
  </r>
  <r>
    <d v="2024-11-20T00:00:00"/>
    <x v="1"/>
    <x v="3"/>
    <x v="31"/>
    <n v="1063.78"/>
    <x v="0"/>
  </r>
  <r>
    <d v="2024-11-20T00:00:00"/>
    <x v="1"/>
    <x v="3"/>
    <x v="32"/>
    <n v="322.10000000000002"/>
    <x v="0"/>
  </r>
  <r>
    <d v="2024-11-20T00:00:00"/>
    <x v="1"/>
    <x v="3"/>
    <x v="33"/>
    <n v="364.89"/>
    <x v="0"/>
  </r>
  <r>
    <d v="2024-11-20T00:00:00"/>
    <x v="1"/>
    <x v="3"/>
    <x v="34"/>
    <n v="621.9"/>
    <x v="0"/>
  </r>
  <r>
    <d v="2024-11-20T00:00:00"/>
    <x v="1"/>
    <x v="3"/>
    <x v="35"/>
    <n v="117.68"/>
    <x v="0"/>
  </r>
  <r>
    <d v="2024-11-20T00:00:00"/>
    <x v="1"/>
    <x v="3"/>
    <x v="36"/>
    <n v="89.85"/>
    <x v="0"/>
  </r>
  <r>
    <d v="2024-12-20T00:00:00"/>
    <x v="2"/>
    <x v="0"/>
    <x v="0"/>
    <n v="300"/>
    <x v="0"/>
  </r>
  <r>
    <d v="2024-12-20T00:00:00"/>
    <x v="2"/>
    <x v="2"/>
    <x v="37"/>
    <n v="181.31"/>
    <x v="0"/>
  </r>
  <r>
    <d v="2024-12-20T00:00:00"/>
    <x v="2"/>
    <x v="1"/>
    <x v="2"/>
    <n v="29.9"/>
    <x v="0"/>
  </r>
  <r>
    <d v="2024-12-20T00:00:00"/>
    <x v="2"/>
    <x v="1"/>
    <x v="3"/>
    <n v="21.9"/>
    <x v="0"/>
  </r>
  <r>
    <d v="2024-12-20T00:00:00"/>
    <x v="2"/>
    <x v="2"/>
    <x v="17"/>
    <n v="181.62"/>
    <x v="0"/>
  </r>
  <r>
    <d v="2024-12-20T00:00:00"/>
    <x v="2"/>
    <x v="2"/>
    <x v="18"/>
    <n v="11.4"/>
    <x v="0"/>
  </r>
  <r>
    <d v="2024-12-20T00:00:00"/>
    <x v="2"/>
    <x v="2"/>
    <x v="6"/>
    <n v="820"/>
    <x v="0"/>
  </r>
  <r>
    <d v="2024-12-20T00:00:00"/>
    <x v="2"/>
    <x v="5"/>
    <x v="38"/>
    <n v="126.4"/>
    <x v="0"/>
  </r>
  <r>
    <d v="2024-12-20T00:00:00"/>
    <x v="2"/>
    <x v="4"/>
    <x v="39"/>
    <n v="108.78"/>
    <x v="0"/>
  </r>
  <r>
    <d v="2024-12-20T00:00:00"/>
    <x v="2"/>
    <x v="5"/>
    <x v="40"/>
    <n v="49.8"/>
    <x v="0"/>
  </r>
  <r>
    <d v="2024-12-20T00:00:00"/>
    <x v="2"/>
    <x v="4"/>
    <x v="41"/>
    <n v="277.81"/>
    <x v="0"/>
  </r>
  <r>
    <d v="2024-12-20T00:00:00"/>
    <x v="2"/>
    <x v="4"/>
    <x v="42"/>
    <n v="303.79000000000002"/>
    <x v="0"/>
  </r>
  <r>
    <d v="2024-12-20T00:00:00"/>
    <x v="2"/>
    <x v="4"/>
    <x v="20"/>
    <n v="126.7"/>
    <x v="0"/>
  </r>
  <r>
    <d v="2024-12-20T00:00:00"/>
    <x v="2"/>
    <x v="3"/>
    <x v="43"/>
    <n v="599.98"/>
    <x v="0"/>
  </r>
  <r>
    <d v="2024-12-20T00:00:00"/>
    <x v="2"/>
    <x v="1"/>
    <x v="44"/>
    <n v="237.3"/>
    <x v="0"/>
  </r>
  <r>
    <d v="2024-12-20T00:00:00"/>
    <x v="2"/>
    <x v="4"/>
    <x v="41"/>
    <n v="166.45"/>
    <x v="0"/>
  </r>
  <r>
    <d v="2024-12-20T00:00:00"/>
    <x v="2"/>
    <x v="5"/>
    <x v="45"/>
    <n v="65.03"/>
    <x v="0"/>
  </r>
  <r>
    <d v="2024-12-20T00:00:00"/>
    <x v="2"/>
    <x v="5"/>
    <x v="46"/>
    <n v="130.91999999999999"/>
    <x v="0"/>
  </r>
  <r>
    <d v="2024-12-20T00:00:00"/>
    <x v="2"/>
    <x v="6"/>
    <x v="47"/>
    <n v="131.76"/>
    <x v="0"/>
  </r>
  <r>
    <d v="2024-12-20T00:00:00"/>
    <x v="2"/>
    <x v="1"/>
    <x v="48"/>
    <n v="63"/>
    <x v="0"/>
  </r>
  <r>
    <d v="2024-12-20T00:00:00"/>
    <x v="2"/>
    <x v="4"/>
    <x v="49"/>
    <n v="97.19"/>
    <x v="0"/>
  </r>
  <r>
    <d v="2024-12-20T00:00:00"/>
    <x v="2"/>
    <x v="3"/>
    <x v="50"/>
    <n v="276.89"/>
    <x v="0"/>
  </r>
  <r>
    <d v="2024-12-20T00:00:00"/>
    <x v="2"/>
    <x v="3"/>
    <x v="51"/>
    <n v="439.9"/>
    <x v="0"/>
  </r>
  <r>
    <d v="2024-12-20T00:00:00"/>
    <x v="2"/>
    <x v="3"/>
    <x v="52"/>
    <n v="1063.78"/>
    <x v="0"/>
  </r>
  <r>
    <d v="2024-12-20T00:00:00"/>
    <x v="2"/>
    <x v="3"/>
    <x v="53"/>
    <n v="322.10000000000002"/>
    <x v="0"/>
  </r>
  <r>
    <d v="2024-12-20T00:00:00"/>
    <x v="2"/>
    <x v="3"/>
    <x v="54"/>
    <n v="364.89"/>
    <x v="0"/>
  </r>
  <r>
    <d v="2024-12-20T00:00:00"/>
    <x v="2"/>
    <x v="3"/>
    <x v="55"/>
    <n v="621.9"/>
    <x v="0"/>
  </r>
  <r>
    <d v="2024-12-20T00:00:00"/>
    <x v="2"/>
    <x v="3"/>
    <x v="56"/>
    <n v="117.68"/>
    <x v="0"/>
  </r>
  <r>
    <d v="2024-12-20T00:00:00"/>
    <x v="2"/>
    <x v="3"/>
    <x v="57"/>
    <n v="89.85"/>
    <x v="0"/>
  </r>
  <r>
    <d v="2024-10-20T00:00:00"/>
    <x v="0"/>
    <x v="7"/>
    <x v="58"/>
    <n v="13000"/>
    <x v="1"/>
  </r>
  <r>
    <d v="2024-11-20T00:00:00"/>
    <x v="1"/>
    <x v="7"/>
    <x v="58"/>
    <n v="12700"/>
    <x v="1"/>
  </r>
  <r>
    <d v="2024-12-20T00:00:00"/>
    <x v="2"/>
    <x v="7"/>
    <x v="58"/>
    <n v="13450"/>
    <x v="1"/>
  </r>
  <r>
    <d v="2024-10-20T00:00:00"/>
    <x v="0"/>
    <x v="8"/>
    <x v="59"/>
    <n v="550"/>
    <x v="1"/>
  </r>
  <r>
    <d v="2024-11-20T00:00:00"/>
    <x v="1"/>
    <x v="8"/>
    <x v="59"/>
    <n v="550"/>
    <x v="1"/>
  </r>
  <r>
    <d v="2024-12-20T00:00:00"/>
    <x v="2"/>
    <x v="8"/>
    <x v="59"/>
    <n v="5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aldo anterior"/>
    <x v="0"/>
    <x v="0"/>
  </r>
  <r>
    <d v="2025-10-20T00:00:00"/>
    <x v="0"/>
    <x v="1"/>
  </r>
  <r>
    <d v="2025-10-25T00:00:00"/>
    <x v="0"/>
    <x v="2"/>
  </r>
  <r>
    <d v="2025-11-03T00:00:00"/>
    <x v="0"/>
    <x v="3"/>
  </r>
  <r>
    <d v="2025-11-15T00:00:00"/>
    <x v="0"/>
    <x v="4"/>
  </r>
  <r>
    <d v="2025-12-04T00:00:00"/>
    <x v="0"/>
    <x v="5"/>
  </r>
  <r>
    <d v="2025-12-20T00:00:00"/>
    <x v="0"/>
    <x v="2"/>
  </r>
  <r>
    <d v="2025-03-15T00:00:0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19619-950C-4C41-8C3B-8307B86C8851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9:H16" firstHeaderRow="1" firstDataRow="1" firstDataCol="1" rowPageCount="1" colPageCount="1"/>
  <pivotFields count="6">
    <pivotField numFmtId="14" showAll="0"/>
    <pivotField numFmtId="164" showAll="0">
      <items count="4">
        <item h="1" x="0"/>
        <item x="1"/>
        <item h="1" x="2"/>
        <item t="default"/>
      </items>
    </pivotField>
    <pivotField axis="axisRow" showAll="0">
      <items count="11">
        <item x="4"/>
        <item x="8"/>
        <item x="5"/>
        <item x="1"/>
        <item x="2"/>
        <item x="3"/>
        <item x="7"/>
        <item x="6"/>
        <item x="0"/>
        <item m="1" x="9"/>
        <item t="default"/>
      </items>
    </pivotField>
    <pivotField showAll="0">
      <items count="61">
        <item x="20"/>
        <item x="59"/>
        <item x="1"/>
        <item x="3"/>
        <item x="26"/>
        <item x="44"/>
        <item x="9"/>
        <item x="32"/>
        <item x="53"/>
        <item x="22"/>
        <item x="19"/>
        <item x="43"/>
        <item x="7"/>
        <item x="5"/>
        <item x="0"/>
        <item x="16"/>
        <item x="41"/>
        <item x="29"/>
        <item x="50"/>
        <item x="30"/>
        <item x="51"/>
        <item x="31"/>
        <item x="52"/>
        <item x="34"/>
        <item x="55"/>
        <item x="33"/>
        <item x="54"/>
        <item x="11"/>
        <item x="28"/>
        <item x="24"/>
        <item x="13"/>
        <item x="12"/>
        <item x="18"/>
        <item x="10"/>
        <item x="23"/>
        <item x="49"/>
        <item x="15"/>
        <item x="8"/>
        <item x="35"/>
        <item x="56"/>
        <item x="38"/>
        <item x="45"/>
        <item x="46"/>
        <item x="4"/>
        <item x="17"/>
        <item x="39"/>
        <item x="2"/>
        <item x="47"/>
        <item x="42"/>
        <item x="40"/>
        <item x="36"/>
        <item x="57"/>
        <item x="6"/>
        <item x="58"/>
        <item x="37"/>
        <item x="25"/>
        <item x="14"/>
        <item x="48"/>
        <item x="21"/>
        <item x="27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2"/>
    </i>
    <i>
      <x v="3"/>
    </i>
    <i>
      <x v="4"/>
    </i>
    <i>
      <x v="5"/>
    </i>
    <i>
      <x v="8"/>
    </i>
    <i t="grand">
      <x/>
    </i>
  </rowItems>
  <colItems count="1">
    <i/>
  </colItems>
  <pageFields count="1">
    <pageField fld="5" item="1" hier="-1"/>
  </pageFields>
  <dataFields count="1">
    <dataField name="Soma de Valor" fld="4" baseField="2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DE407-9148-48AD-A788-EA6F11DE8E86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" firstHeaderRow="0" firstDataRow="0" firstDataCol="0" rowPageCount="1" colPageCount="1"/>
  <pivotFields count="6">
    <pivotField numFmtId="14" showAll="0"/>
    <pivotField numFmtId="164" showAll="0">
      <items count="4">
        <item h="1" x="0"/>
        <item x="1"/>
        <item h="1" x="2"/>
        <item t="default"/>
      </items>
    </pivotField>
    <pivotField showAll="0">
      <items count="11">
        <item x="4"/>
        <item x="8"/>
        <item x="5"/>
        <item x="1"/>
        <item x="2"/>
        <item x="3"/>
        <item x="7"/>
        <item x="6"/>
        <item x="0"/>
        <item m="1" x="9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pageFields count="1">
    <pageField fld="5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35379-22F0-49C1-B251-4DFDF8AD75CB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6" firstHeaderRow="1" firstDataRow="1" firstDataCol="1" rowPageCount="1" colPageCount="1"/>
  <pivotFields count="6">
    <pivotField numFmtId="14" showAll="0"/>
    <pivotField numFmtId="164" showAll="0">
      <items count="4">
        <item h="1" x="0"/>
        <item x="1"/>
        <item h="1" x="2"/>
        <item t="default"/>
      </items>
    </pivotField>
    <pivotField axis="axisRow" showAll="0">
      <items count="11">
        <item x="4"/>
        <item x="5"/>
        <item x="1"/>
        <item x="2"/>
        <item x="3"/>
        <item x="6"/>
        <item x="0"/>
        <item m="1" x="9"/>
        <item x="7"/>
        <item x="8"/>
        <item t="default"/>
      </items>
    </pivotField>
    <pivotField showAll="0"/>
    <pivotField dataField="1"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 v="8"/>
    </i>
    <i>
      <x v="9"/>
    </i>
    <i t="grand">
      <x/>
    </i>
  </rowItems>
  <colItems count="1">
    <i/>
  </colItems>
  <pageFields count="1">
    <pageField fld="5" item="0" hier="-1"/>
  </pageFields>
  <dataFields count="1">
    <dataField name="Soma de Valor" fld="4" baseField="2" baseItem="0" numFmtId="166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BAA33-58FF-4B60-B440-49EF3951759E}" name="Tabela dinâmica7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I12:J15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>
      <items count="8">
        <item x="5"/>
        <item x="3"/>
        <item x="2"/>
        <item x="1"/>
        <item x="4"/>
        <item x="0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" fld="2" baseField="1" baseItem="0" numFmtId="166"/>
  </dataFields>
  <chartFormats count="3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1733A44-0BCC-443A-BD6C-3EE84A2F0CF3}" sourceName="Mês">
  <pivotTables>
    <pivotTable tabId="2" name="Tabela dinâmica2"/>
    <pivotTable tabId="2" name="Tabela dinâmica1"/>
    <pivotTable tabId="2" name="Tabela dinâmica3"/>
  </pivotTables>
  <data>
    <tabular pivotCacheId="858789540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9CE4C0A-0931-428B-88DC-92A573CDBD07}" cache="SegmentaçãodeDados_Mês" caption="Mê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6FCBF-06A7-4EA8-9390-A7B4ADC5DE9B}" name="Tabela1" displayName="Tabela1" ref="A1:F81" totalsRowShown="0">
  <autoFilter ref="A1:F81" xr:uid="{3E06FCBF-06A7-4EA8-9390-A7B4ADC5DE9B}"/>
  <tableColumns count="6">
    <tableColumn id="1" xr3:uid="{20B0722D-39BC-4E4A-AA1C-F2E619B8159C}" name="Data" dataDxfId="4"/>
    <tableColumn id="6" xr3:uid="{49168DDF-904B-4E8C-B2BD-E01B6BB260F1}" name="Mês" dataDxfId="3" dataCellStyle="Vírgula">
      <calculatedColumnFormula>MONTH(Tabela1[[#This Row],[Data]])</calculatedColumnFormula>
    </tableColumn>
    <tableColumn id="2" xr3:uid="{62E17AC9-3797-454D-A91D-16310C24314B}" name="Categoria"/>
    <tableColumn id="3" xr3:uid="{0D6DC649-E24E-462F-AB7C-A7A24AB70B91}" name="Descrição" dataDxfId="2" dataCellStyle="Vírgula"/>
    <tableColumn id="4" xr3:uid="{4AE1C176-6964-44F4-9645-A5E4E8286B7E}" name="Valor" dataDxfId="1" dataCellStyle="Vírgula"/>
    <tableColumn id="5" xr3:uid="{1557A378-C8CE-423D-8D38-CBE6E69876B6}" name="Ti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2AADD-BA84-4263-9B14-0DC688575296}" name="Tabela2" displayName="Tabela2" ref="I2:K10" totalsRowShown="0">
  <autoFilter ref="I2:K10" xr:uid="{6B12AADD-BA84-4263-9B14-0DC688575296}"/>
  <tableColumns count="3">
    <tableColumn id="1" xr3:uid="{708A5160-F603-457B-A72A-F8DB7C16E08E}" name="Data" dataDxfId="0"/>
    <tableColumn id="2" xr3:uid="{210123AE-CC62-4A48-9FCD-67AA97B6A115}" name="Categoria"/>
    <tableColumn id="3" xr3:uid="{F3CD1D49-2A35-4538-AB02-2435AA08D0F2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60E-9E3D-4C0C-8DA8-ECEAE5B1B517}">
  <dimension ref="A1:H16"/>
  <sheetViews>
    <sheetView topLeftCell="A4" workbookViewId="0">
      <selection activeCell="L17" sqref="L17"/>
    </sheetView>
  </sheetViews>
  <sheetFormatPr defaultRowHeight="14.4" x14ac:dyDescent="0.3"/>
  <cols>
    <col min="1" max="1" width="16.77734375" bestFit="1" customWidth="1"/>
    <col min="2" max="2" width="12.88671875" bestFit="1" customWidth="1"/>
    <col min="3" max="3" width="4.88671875" customWidth="1"/>
    <col min="4" max="4" width="4.33203125" bestFit="1" customWidth="1"/>
    <col min="5" max="5" width="7.6640625" bestFit="1" customWidth="1"/>
    <col min="6" max="6" width="15.44140625" bestFit="1" customWidth="1"/>
    <col min="7" max="7" width="21.5546875" bestFit="1" customWidth="1"/>
    <col min="8" max="8" width="12.88671875" bestFit="1" customWidth="1"/>
    <col min="9" max="9" width="10" bestFit="1" customWidth="1"/>
  </cols>
  <sheetData>
    <row r="1" spans="1:8" x14ac:dyDescent="0.3">
      <c r="A1" s="6" t="s">
        <v>69</v>
      </c>
      <c r="B1" t="s">
        <v>72</v>
      </c>
      <c r="D1" s="6" t="s">
        <v>69</v>
      </c>
      <c r="E1" t="s">
        <v>70</v>
      </c>
    </row>
    <row r="3" spans="1:8" x14ac:dyDescent="0.3">
      <c r="A3" s="6" t="s">
        <v>75</v>
      </c>
      <c r="B3" t="s">
        <v>76</v>
      </c>
    </row>
    <row r="4" spans="1:8" x14ac:dyDescent="0.3">
      <c r="A4" s="7" t="s">
        <v>71</v>
      </c>
      <c r="B4" s="8">
        <v>12700</v>
      </c>
    </row>
    <row r="5" spans="1:8" x14ac:dyDescent="0.3">
      <c r="A5" s="7" t="s">
        <v>73</v>
      </c>
      <c r="B5" s="8">
        <v>550</v>
      </c>
    </row>
    <row r="6" spans="1:8" x14ac:dyDescent="0.3">
      <c r="A6" s="7" t="s">
        <v>74</v>
      </c>
      <c r="B6" s="8">
        <v>13250</v>
      </c>
    </row>
    <row r="7" spans="1:8" x14ac:dyDescent="0.3">
      <c r="G7" s="6" t="s">
        <v>69</v>
      </c>
      <c r="H7" t="s">
        <v>70</v>
      </c>
    </row>
    <row r="9" spans="1:8" x14ac:dyDescent="0.3">
      <c r="G9" s="6" t="s">
        <v>75</v>
      </c>
      <c r="H9" t="s">
        <v>76</v>
      </c>
    </row>
    <row r="10" spans="1:8" x14ac:dyDescent="0.3">
      <c r="G10" s="7" t="s">
        <v>65</v>
      </c>
      <c r="H10" s="8">
        <v>625.95000000000005</v>
      </c>
    </row>
    <row r="11" spans="1:8" x14ac:dyDescent="0.3">
      <c r="G11" s="7" t="s">
        <v>66</v>
      </c>
      <c r="H11" s="8">
        <v>152.12</v>
      </c>
    </row>
    <row r="12" spans="1:8" x14ac:dyDescent="0.3">
      <c r="G12" s="7" t="s">
        <v>63</v>
      </c>
      <c r="H12" s="8">
        <v>416.67999999999995</v>
      </c>
    </row>
    <row r="13" spans="1:8" x14ac:dyDescent="0.3">
      <c r="G13" s="7" t="s">
        <v>64</v>
      </c>
      <c r="H13" s="8">
        <v>2000.9</v>
      </c>
    </row>
    <row r="14" spans="1:8" x14ac:dyDescent="0.3">
      <c r="G14" s="7" t="s">
        <v>67</v>
      </c>
      <c r="H14" s="8">
        <v>3296.99</v>
      </c>
    </row>
    <row r="15" spans="1:8" x14ac:dyDescent="0.3">
      <c r="G15" s="7" t="s">
        <v>62</v>
      </c>
      <c r="H15" s="8">
        <v>300</v>
      </c>
    </row>
    <row r="16" spans="1:8" x14ac:dyDescent="0.3">
      <c r="G16" s="7" t="s">
        <v>74</v>
      </c>
      <c r="H16" s="8">
        <v>6792.6399999999994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105F-6142-4883-BDA7-E2AD4CD449E7}">
  <dimension ref="A1:K81"/>
  <sheetViews>
    <sheetView workbookViewId="0"/>
  </sheetViews>
  <sheetFormatPr defaultColWidth="10.88671875" defaultRowHeight="14.4" x14ac:dyDescent="0.3"/>
  <cols>
    <col min="1" max="1" width="17.88671875" customWidth="1"/>
    <col min="2" max="2" width="17.88671875" style="5" customWidth="1"/>
    <col min="3" max="3" width="21.5546875" bestFit="1" customWidth="1"/>
    <col min="4" max="4" width="25" bestFit="1" customWidth="1"/>
    <col min="5" max="5" width="17.88671875" style="3" customWidth="1"/>
    <col min="6" max="6" width="17.88671875" customWidth="1"/>
    <col min="8" max="8" width="0" hidden="1" customWidth="1"/>
    <col min="9" max="9" width="16.77734375" bestFit="1" customWidth="1"/>
    <col min="10" max="10" width="12.88671875" bestFit="1" customWidth="1"/>
    <col min="11" max="11" width="14" bestFit="1" customWidth="1"/>
  </cols>
  <sheetData>
    <row r="1" spans="1:11" x14ac:dyDescent="0.3">
      <c r="A1" t="s">
        <v>8</v>
      </c>
      <c r="B1" s="5" t="s">
        <v>77</v>
      </c>
      <c r="C1" t="s">
        <v>5</v>
      </c>
      <c r="D1" t="s">
        <v>6</v>
      </c>
      <c r="E1" s="3" t="s">
        <v>7</v>
      </c>
      <c r="F1" t="s">
        <v>69</v>
      </c>
      <c r="I1" t="s">
        <v>79</v>
      </c>
      <c r="J1" t="s">
        <v>80</v>
      </c>
    </row>
    <row r="2" spans="1:11" x14ac:dyDescent="0.3">
      <c r="A2" s="1">
        <v>45585</v>
      </c>
      <c r="B2" s="5">
        <f>MONTH(Tabela1[[#This Row],[Data]])</f>
        <v>10</v>
      </c>
      <c r="C2" t="s">
        <v>62</v>
      </c>
      <c r="D2" t="s">
        <v>10</v>
      </c>
      <c r="E2" s="3">
        <v>300</v>
      </c>
      <c r="F2" t="s">
        <v>70</v>
      </c>
      <c r="I2" t="s">
        <v>8</v>
      </c>
      <c r="J2" t="s">
        <v>5</v>
      </c>
      <c r="K2" t="s">
        <v>7</v>
      </c>
    </row>
    <row r="3" spans="1:11" x14ac:dyDescent="0.3">
      <c r="A3" s="1">
        <v>45585</v>
      </c>
      <c r="B3" s="5">
        <f>MONTH(Tabela1[[#This Row],[Data]])</f>
        <v>10</v>
      </c>
      <c r="C3" t="s">
        <v>63</v>
      </c>
      <c r="D3" t="s">
        <v>11</v>
      </c>
      <c r="E3" s="3">
        <v>166.8</v>
      </c>
      <c r="F3" t="s">
        <v>70</v>
      </c>
      <c r="I3" t="s">
        <v>78</v>
      </c>
      <c r="J3" t="s">
        <v>72</v>
      </c>
      <c r="K3">
        <v>2300</v>
      </c>
    </row>
    <row r="4" spans="1:11" x14ac:dyDescent="0.3">
      <c r="A4" s="1">
        <v>45585</v>
      </c>
      <c r="B4" s="5">
        <f>MONTH(Tabela1[[#This Row],[Data]])</f>
        <v>10</v>
      </c>
      <c r="C4" t="s">
        <v>63</v>
      </c>
      <c r="D4" t="s">
        <v>1</v>
      </c>
      <c r="E4" s="3">
        <v>29.9</v>
      </c>
      <c r="F4" t="s">
        <v>70</v>
      </c>
      <c r="I4" s="11">
        <v>45950</v>
      </c>
      <c r="J4" t="s">
        <v>72</v>
      </c>
      <c r="K4">
        <v>500</v>
      </c>
    </row>
    <row r="5" spans="1:11" x14ac:dyDescent="0.3">
      <c r="A5" s="1">
        <v>45585</v>
      </c>
      <c r="B5" s="5">
        <f>MONTH(Tabela1[[#This Row],[Data]])</f>
        <v>10</v>
      </c>
      <c r="C5" t="s">
        <v>63</v>
      </c>
      <c r="D5" t="s">
        <v>2</v>
      </c>
      <c r="E5" s="3">
        <v>21.9</v>
      </c>
      <c r="F5" t="s">
        <v>70</v>
      </c>
      <c r="I5" s="11">
        <v>45955</v>
      </c>
      <c r="J5" t="s">
        <v>72</v>
      </c>
      <c r="K5">
        <v>250</v>
      </c>
    </row>
    <row r="6" spans="1:11" x14ac:dyDescent="0.3">
      <c r="A6" s="1">
        <v>45585</v>
      </c>
      <c r="B6" s="5">
        <f>MONTH(Tabela1[[#This Row],[Data]])</f>
        <v>10</v>
      </c>
      <c r="C6" t="s">
        <v>64</v>
      </c>
      <c r="D6" t="s">
        <v>12</v>
      </c>
      <c r="E6" s="3">
        <v>137.19</v>
      </c>
      <c r="F6" t="s">
        <v>70</v>
      </c>
      <c r="I6" s="11">
        <v>45964</v>
      </c>
      <c r="J6" t="s">
        <v>72</v>
      </c>
      <c r="K6">
        <v>150</v>
      </c>
    </row>
    <row r="7" spans="1:11" x14ac:dyDescent="0.3">
      <c r="A7" s="1">
        <v>45585</v>
      </c>
      <c r="B7" s="5">
        <f>MONTH(Tabela1[[#This Row],[Data]])</f>
        <v>10</v>
      </c>
      <c r="C7" t="s">
        <v>64</v>
      </c>
      <c r="D7" t="s">
        <v>14</v>
      </c>
      <c r="E7" s="3">
        <v>814</v>
      </c>
      <c r="F7" t="s">
        <v>70</v>
      </c>
      <c r="I7" s="11">
        <v>45976</v>
      </c>
      <c r="J7" t="s">
        <v>72</v>
      </c>
      <c r="K7">
        <v>1000</v>
      </c>
    </row>
    <row r="8" spans="1:11" x14ac:dyDescent="0.3">
      <c r="A8" s="1">
        <v>45585</v>
      </c>
      <c r="B8" s="5">
        <f>MONTH(Tabela1[[#This Row],[Data]])</f>
        <v>10</v>
      </c>
      <c r="C8" t="s">
        <v>64</v>
      </c>
      <c r="D8" t="s">
        <v>3</v>
      </c>
      <c r="E8" s="3">
        <v>760</v>
      </c>
      <c r="F8" t="s">
        <v>70</v>
      </c>
      <c r="I8" s="11">
        <v>45995</v>
      </c>
      <c r="J8" t="s">
        <v>72</v>
      </c>
      <c r="K8">
        <v>50</v>
      </c>
    </row>
    <row r="9" spans="1:11" x14ac:dyDescent="0.3">
      <c r="A9" s="1">
        <v>45585</v>
      </c>
      <c r="B9" s="5">
        <f>MONTH(Tabela1[[#This Row],[Data]])</f>
        <v>10</v>
      </c>
      <c r="C9" t="s">
        <v>67</v>
      </c>
      <c r="D9" t="s">
        <v>15</v>
      </c>
      <c r="E9" s="3">
        <v>299.99</v>
      </c>
      <c r="F9" t="s">
        <v>70</v>
      </c>
      <c r="I9" s="11">
        <v>46011</v>
      </c>
      <c r="J9" t="s">
        <v>72</v>
      </c>
      <c r="K9">
        <v>250</v>
      </c>
    </row>
    <row r="10" spans="1:11" x14ac:dyDescent="0.3">
      <c r="A10" s="1">
        <v>45585</v>
      </c>
      <c r="B10" s="5">
        <f>MONTH(Tabela1[[#This Row],[Data]])</f>
        <v>10</v>
      </c>
      <c r="C10" t="s">
        <v>65</v>
      </c>
      <c r="D10" t="s">
        <v>16</v>
      </c>
      <c r="E10" s="3">
        <v>47.51</v>
      </c>
      <c r="F10" t="s">
        <v>70</v>
      </c>
      <c r="I10" s="11">
        <v>45731</v>
      </c>
      <c r="J10" t="s">
        <v>79</v>
      </c>
      <c r="K10">
        <v>15000</v>
      </c>
    </row>
    <row r="11" spans="1:11" x14ac:dyDescent="0.3">
      <c r="A11" s="1">
        <v>45585</v>
      </c>
      <c r="B11" s="5">
        <f>MONTH(Tabela1[[#This Row],[Data]])</f>
        <v>10</v>
      </c>
      <c r="C11" t="s">
        <v>65</v>
      </c>
      <c r="D11" t="s">
        <v>17</v>
      </c>
      <c r="E11" s="3">
        <v>155</v>
      </c>
      <c r="F11" t="s">
        <v>70</v>
      </c>
    </row>
    <row r="12" spans="1:11" x14ac:dyDescent="0.3">
      <c r="A12" s="1">
        <v>45585</v>
      </c>
      <c r="B12" s="5">
        <f>MONTH(Tabela1[[#This Row],[Data]])</f>
        <v>10</v>
      </c>
      <c r="C12" t="s">
        <v>65</v>
      </c>
      <c r="D12" t="s">
        <v>18</v>
      </c>
      <c r="E12" s="3">
        <v>172.2</v>
      </c>
      <c r="F12" t="s">
        <v>70</v>
      </c>
      <c r="I12" s="6" t="s">
        <v>75</v>
      </c>
      <c r="J12" t="s">
        <v>76</v>
      </c>
    </row>
    <row r="13" spans="1:11" x14ac:dyDescent="0.3">
      <c r="A13" s="1">
        <v>45585</v>
      </c>
      <c r="B13" s="5">
        <f>MONTH(Tabela1[[#This Row],[Data]])</f>
        <v>10</v>
      </c>
      <c r="C13" t="s">
        <v>65</v>
      </c>
      <c r="D13" t="s">
        <v>19</v>
      </c>
      <c r="E13" s="3">
        <v>76.989999999999995</v>
      </c>
      <c r="F13" t="s">
        <v>70</v>
      </c>
      <c r="I13" s="7" t="s">
        <v>72</v>
      </c>
      <c r="J13" s="8">
        <v>4500</v>
      </c>
    </row>
    <row r="14" spans="1:11" x14ac:dyDescent="0.3">
      <c r="A14" s="1">
        <v>45585</v>
      </c>
      <c r="B14" s="5">
        <f>MONTH(Tabela1[[#This Row],[Data]])</f>
        <v>10</v>
      </c>
      <c r="C14" t="s">
        <v>65</v>
      </c>
      <c r="D14" t="s">
        <v>20</v>
      </c>
      <c r="E14" s="3">
        <v>35.299999999999997</v>
      </c>
      <c r="F14" t="s">
        <v>70</v>
      </c>
      <c r="I14" s="7" t="s">
        <v>79</v>
      </c>
      <c r="J14" s="8">
        <v>15000</v>
      </c>
    </row>
    <row r="15" spans="1:11" x14ac:dyDescent="0.3">
      <c r="A15" s="1">
        <v>45585</v>
      </c>
      <c r="B15" s="5">
        <f>MONTH(Tabela1[[#This Row],[Data]])</f>
        <v>10</v>
      </c>
      <c r="C15" t="s">
        <v>65</v>
      </c>
      <c r="D15" t="s">
        <v>21</v>
      </c>
      <c r="E15" s="3">
        <v>57</v>
      </c>
      <c r="F15" t="s">
        <v>70</v>
      </c>
      <c r="I15" s="7" t="s">
        <v>74</v>
      </c>
      <c r="J15" s="8">
        <v>19500</v>
      </c>
    </row>
    <row r="16" spans="1:11" x14ac:dyDescent="0.3">
      <c r="A16" s="1">
        <v>45585</v>
      </c>
      <c r="B16" s="5">
        <f>MONTH(Tabela1[[#This Row],[Data]])</f>
        <v>10</v>
      </c>
      <c r="C16" t="s">
        <v>63</v>
      </c>
      <c r="D16" t="s">
        <v>22</v>
      </c>
      <c r="E16" s="3">
        <v>60</v>
      </c>
      <c r="F16" t="s">
        <v>70</v>
      </c>
    </row>
    <row r="17" spans="1:6" x14ac:dyDescent="0.3">
      <c r="A17" s="1">
        <v>45585</v>
      </c>
      <c r="B17" s="5">
        <f>MONTH(Tabela1[[#This Row],[Data]])</f>
        <v>10</v>
      </c>
      <c r="C17" t="s">
        <v>64</v>
      </c>
      <c r="D17" t="s">
        <v>4</v>
      </c>
      <c r="E17" s="3">
        <v>400</v>
      </c>
      <c r="F17" t="s">
        <v>70</v>
      </c>
    </row>
    <row r="18" spans="1:6" x14ac:dyDescent="0.3">
      <c r="A18" s="1">
        <v>45616</v>
      </c>
      <c r="B18" s="5">
        <f>MONTH(Tabela1[[#This Row],[Data]])</f>
        <v>11</v>
      </c>
      <c r="C18" t="s">
        <v>62</v>
      </c>
      <c r="D18" t="s">
        <v>10</v>
      </c>
      <c r="E18" s="3">
        <v>300</v>
      </c>
      <c r="F18" t="s">
        <v>70</v>
      </c>
    </row>
    <row r="19" spans="1:6" x14ac:dyDescent="0.3">
      <c r="A19" s="1">
        <v>45616</v>
      </c>
      <c r="B19" s="5">
        <f>MONTH(Tabela1[[#This Row],[Data]])</f>
        <v>11</v>
      </c>
      <c r="C19" t="s">
        <v>64</v>
      </c>
      <c r="D19" t="s">
        <v>23</v>
      </c>
      <c r="E19" s="3">
        <v>190.43</v>
      </c>
      <c r="F19" t="s">
        <v>70</v>
      </c>
    </row>
    <row r="20" spans="1:6" x14ac:dyDescent="0.3">
      <c r="A20" s="1">
        <v>45616</v>
      </c>
      <c r="B20" s="5">
        <f>MONTH(Tabela1[[#This Row],[Data]])</f>
        <v>11</v>
      </c>
      <c r="C20" t="s">
        <v>63</v>
      </c>
      <c r="D20" t="s">
        <v>1</v>
      </c>
      <c r="E20" s="3">
        <v>29.9</v>
      </c>
      <c r="F20" t="s">
        <v>70</v>
      </c>
    </row>
    <row r="21" spans="1:6" x14ac:dyDescent="0.3">
      <c r="A21" s="1">
        <v>45616</v>
      </c>
      <c r="B21" s="5">
        <f>MONTH(Tabela1[[#This Row],[Data]])</f>
        <v>11</v>
      </c>
      <c r="C21" t="s">
        <v>63</v>
      </c>
      <c r="D21" t="s">
        <v>2</v>
      </c>
      <c r="E21" s="3">
        <v>21.9</v>
      </c>
      <c r="F21" t="s">
        <v>70</v>
      </c>
    </row>
    <row r="22" spans="1:6" x14ac:dyDescent="0.3">
      <c r="A22" s="1">
        <v>45616</v>
      </c>
      <c r="B22" s="5">
        <f>MONTH(Tabela1[[#This Row],[Data]])</f>
        <v>11</v>
      </c>
      <c r="C22" t="s">
        <v>64</v>
      </c>
      <c r="D22" t="s">
        <v>24</v>
      </c>
      <c r="E22" s="3">
        <v>198.32</v>
      </c>
      <c r="F22" t="s">
        <v>70</v>
      </c>
    </row>
    <row r="23" spans="1:6" x14ac:dyDescent="0.3">
      <c r="A23" s="1">
        <v>45616</v>
      </c>
      <c r="B23" s="5">
        <f>MONTH(Tabela1[[#This Row],[Data]])</f>
        <v>11</v>
      </c>
      <c r="C23" t="s">
        <v>64</v>
      </c>
      <c r="D23" t="s">
        <v>13</v>
      </c>
      <c r="E23" s="3">
        <v>38.15</v>
      </c>
      <c r="F23" t="s">
        <v>70</v>
      </c>
    </row>
    <row r="24" spans="1:6" x14ac:dyDescent="0.3">
      <c r="A24" s="1">
        <v>45616</v>
      </c>
      <c r="B24" s="5">
        <f>MONTH(Tabela1[[#This Row],[Data]])</f>
        <v>11</v>
      </c>
      <c r="C24" t="s">
        <v>64</v>
      </c>
      <c r="D24" t="s">
        <v>14</v>
      </c>
      <c r="E24" s="3">
        <v>814</v>
      </c>
      <c r="F24" t="s">
        <v>70</v>
      </c>
    </row>
    <row r="25" spans="1:6" x14ac:dyDescent="0.3">
      <c r="A25" s="1">
        <v>45616</v>
      </c>
      <c r="B25" s="5">
        <f>MONTH(Tabela1[[#This Row],[Data]])</f>
        <v>11</v>
      </c>
      <c r="C25" t="s">
        <v>64</v>
      </c>
      <c r="D25" t="s">
        <v>3</v>
      </c>
      <c r="E25" s="3">
        <v>760</v>
      </c>
      <c r="F25" t="s">
        <v>70</v>
      </c>
    </row>
    <row r="26" spans="1:6" x14ac:dyDescent="0.3">
      <c r="A26" s="1">
        <v>45616</v>
      </c>
      <c r="B26" s="5">
        <f>MONTH(Tabela1[[#This Row],[Data]])</f>
        <v>11</v>
      </c>
      <c r="C26" t="s">
        <v>63</v>
      </c>
      <c r="D26" t="s">
        <v>25</v>
      </c>
      <c r="E26" s="3">
        <v>83.88</v>
      </c>
      <c r="F26" t="s">
        <v>70</v>
      </c>
    </row>
    <row r="27" spans="1:6" x14ac:dyDescent="0.3">
      <c r="A27" s="1">
        <v>45616</v>
      </c>
      <c r="B27" s="5">
        <f>MONTH(Tabela1[[#This Row],[Data]])</f>
        <v>11</v>
      </c>
      <c r="C27" t="s">
        <v>65</v>
      </c>
      <c r="D27" t="s">
        <v>26</v>
      </c>
      <c r="E27" s="3">
        <v>123.7</v>
      </c>
      <c r="F27" t="s">
        <v>70</v>
      </c>
    </row>
    <row r="28" spans="1:6" x14ac:dyDescent="0.3">
      <c r="A28" s="1">
        <v>45616</v>
      </c>
      <c r="B28" s="5">
        <f>MONTH(Tabela1[[#This Row],[Data]])</f>
        <v>11</v>
      </c>
      <c r="C28" t="s">
        <v>65</v>
      </c>
      <c r="D28" t="s">
        <v>27</v>
      </c>
      <c r="E28" s="3">
        <v>50.56</v>
      </c>
      <c r="F28" t="s">
        <v>70</v>
      </c>
    </row>
    <row r="29" spans="1:6" x14ac:dyDescent="0.3">
      <c r="A29" s="1">
        <v>45616</v>
      </c>
      <c r="B29" s="5">
        <f>MONTH(Tabela1[[#This Row],[Data]])</f>
        <v>11</v>
      </c>
      <c r="C29" t="s">
        <v>65</v>
      </c>
      <c r="D29" t="s">
        <v>28</v>
      </c>
      <c r="E29" s="3">
        <v>40.090000000000003</v>
      </c>
      <c r="F29" t="s">
        <v>70</v>
      </c>
    </row>
    <row r="30" spans="1:6" x14ac:dyDescent="0.3">
      <c r="A30" s="1">
        <v>45616</v>
      </c>
      <c r="B30" s="5">
        <f>MONTH(Tabela1[[#This Row],[Data]])</f>
        <v>11</v>
      </c>
      <c r="C30" t="s">
        <v>65</v>
      </c>
      <c r="D30" t="s">
        <v>26</v>
      </c>
      <c r="E30" s="3">
        <v>114.7</v>
      </c>
      <c r="F30" t="s">
        <v>70</v>
      </c>
    </row>
    <row r="31" spans="1:6" x14ac:dyDescent="0.3">
      <c r="A31" s="1">
        <v>45616</v>
      </c>
      <c r="B31" s="5">
        <f>MONTH(Tabela1[[#This Row],[Data]])</f>
        <v>11</v>
      </c>
      <c r="C31" t="s">
        <v>65</v>
      </c>
      <c r="D31" t="s">
        <v>16</v>
      </c>
      <c r="E31" s="3">
        <v>85.32</v>
      </c>
      <c r="F31" t="s">
        <v>70</v>
      </c>
    </row>
    <row r="32" spans="1:6" x14ac:dyDescent="0.3">
      <c r="A32" s="1">
        <v>45616</v>
      </c>
      <c r="B32" s="5">
        <f>MONTH(Tabela1[[#This Row],[Data]])</f>
        <v>11</v>
      </c>
      <c r="C32" t="s">
        <v>63</v>
      </c>
      <c r="D32" t="s">
        <v>29</v>
      </c>
      <c r="E32" s="3">
        <v>60</v>
      </c>
      <c r="F32" t="s">
        <v>70</v>
      </c>
    </row>
    <row r="33" spans="1:6" x14ac:dyDescent="0.3">
      <c r="A33" s="1">
        <v>45616</v>
      </c>
      <c r="B33" s="5">
        <f>MONTH(Tabela1[[#This Row],[Data]])</f>
        <v>11</v>
      </c>
      <c r="C33" t="s">
        <v>66</v>
      </c>
      <c r="D33" t="s">
        <v>30</v>
      </c>
      <c r="E33" s="3">
        <v>152.12</v>
      </c>
      <c r="F33" t="s">
        <v>70</v>
      </c>
    </row>
    <row r="34" spans="1:6" x14ac:dyDescent="0.3">
      <c r="A34" s="1">
        <v>45616</v>
      </c>
      <c r="B34" s="5">
        <f>MONTH(Tabela1[[#This Row],[Data]])</f>
        <v>11</v>
      </c>
      <c r="C34" t="s">
        <v>63</v>
      </c>
      <c r="D34" t="s">
        <v>31</v>
      </c>
      <c r="E34" s="3">
        <v>60</v>
      </c>
      <c r="F34" t="s">
        <v>70</v>
      </c>
    </row>
    <row r="35" spans="1:6" x14ac:dyDescent="0.3">
      <c r="A35" s="1">
        <v>45616</v>
      </c>
      <c r="B35" s="5">
        <f>MONTH(Tabela1[[#This Row],[Data]])</f>
        <v>11</v>
      </c>
      <c r="C35" t="s">
        <v>65</v>
      </c>
      <c r="D35" t="s">
        <v>32</v>
      </c>
      <c r="E35" s="3">
        <v>110.5</v>
      </c>
      <c r="F35" t="s">
        <v>70</v>
      </c>
    </row>
    <row r="36" spans="1:6" x14ac:dyDescent="0.3">
      <c r="A36" s="1">
        <v>45616</v>
      </c>
      <c r="B36" s="5">
        <f>MONTH(Tabela1[[#This Row],[Data]])</f>
        <v>11</v>
      </c>
      <c r="C36" t="s">
        <v>65</v>
      </c>
      <c r="D36" t="s">
        <v>27</v>
      </c>
      <c r="E36" s="3">
        <v>35.67</v>
      </c>
      <c r="F36" t="s">
        <v>70</v>
      </c>
    </row>
    <row r="37" spans="1:6" x14ac:dyDescent="0.3">
      <c r="A37" s="1">
        <v>45616</v>
      </c>
      <c r="B37" s="5">
        <f>MONTH(Tabela1[[#This Row],[Data]])</f>
        <v>11</v>
      </c>
      <c r="C37" t="s">
        <v>65</v>
      </c>
      <c r="D37" t="s">
        <v>33</v>
      </c>
      <c r="E37" s="3">
        <v>65.41</v>
      </c>
      <c r="F37" t="s">
        <v>70</v>
      </c>
    </row>
    <row r="38" spans="1:6" x14ac:dyDescent="0.3">
      <c r="A38" s="1">
        <v>45616</v>
      </c>
      <c r="B38" s="5">
        <f>MONTH(Tabela1[[#This Row],[Data]])</f>
        <v>11</v>
      </c>
      <c r="C38" t="s">
        <v>63</v>
      </c>
      <c r="D38" t="s">
        <v>34</v>
      </c>
      <c r="E38" s="3">
        <v>161</v>
      </c>
      <c r="F38" t="s">
        <v>70</v>
      </c>
    </row>
    <row r="39" spans="1:6" x14ac:dyDescent="0.3">
      <c r="A39" s="1">
        <v>45616</v>
      </c>
      <c r="B39" s="5">
        <f>MONTH(Tabela1[[#This Row],[Data]])</f>
        <v>11</v>
      </c>
      <c r="C39" t="s">
        <v>67</v>
      </c>
      <c r="D39" t="s">
        <v>35</v>
      </c>
      <c r="E39" s="3">
        <v>276.89</v>
      </c>
      <c r="F39" t="s">
        <v>70</v>
      </c>
    </row>
    <row r="40" spans="1:6" x14ac:dyDescent="0.3">
      <c r="A40" s="1">
        <v>45616</v>
      </c>
      <c r="B40" s="5">
        <f>MONTH(Tabela1[[#This Row],[Data]])</f>
        <v>11</v>
      </c>
      <c r="C40" t="s">
        <v>67</v>
      </c>
      <c r="D40" t="s">
        <v>36</v>
      </c>
      <c r="E40" s="3">
        <v>439.9</v>
      </c>
      <c r="F40" t="s">
        <v>70</v>
      </c>
    </row>
    <row r="41" spans="1:6" x14ac:dyDescent="0.3">
      <c r="A41" s="1">
        <v>45616</v>
      </c>
      <c r="B41" s="5">
        <f>MONTH(Tabela1[[#This Row],[Data]])</f>
        <v>11</v>
      </c>
      <c r="C41" t="s">
        <v>67</v>
      </c>
      <c r="D41" t="s">
        <v>37</v>
      </c>
      <c r="E41" s="3">
        <v>1063.78</v>
      </c>
      <c r="F41" t="s">
        <v>70</v>
      </c>
    </row>
    <row r="42" spans="1:6" x14ac:dyDescent="0.3">
      <c r="A42" s="1">
        <v>45616</v>
      </c>
      <c r="B42" s="5">
        <f>MONTH(Tabela1[[#This Row],[Data]])</f>
        <v>11</v>
      </c>
      <c r="C42" t="s">
        <v>67</v>
      </c>
      <c r="D42" t="s">
        <v>38</v>
      </c>
      <c r="E42" s="3">
        <v>322.10000000000002</v>
      </c>
      <c r="F42" t="s">
        <v>70</v>
      </c>
    </row>
    <row r="43" spans="1:6" x14ac:dyDescent="0.3">
      <c r="A43" s="1">
        <v>45616</v>
      </c>
      <c r="B43" s="5">
        <f>MONTH(Tabela1[[#This Row],[Data]])</f>
        <v>11</v>
      </c>
      <c r="C43" t="s">
        <v>67</v>
      </c>
      <c r="D43" t="s">
        <v>39</v>
      </c>
      <c r="E43" s="3">
        <v>364.89</v>
      </c>
      <c r="F43" t="s">
        <v>70</v>
      </c>
    </row>
    <row r="44" spans="1:6" x14ac:dyDescent="0.3">
      <c r="A44" s="1">
        <v>45616</v>
      </c>
      <c r="B44" s="5">
        <f>MONTH(Tabela1[[#This Row],[Data]])</f>
        <v>11</v>
      </c>
      <c r="C44" t="s">
        <v>67</v>
      </c>
      <c r="D44" t="s">
        <v>40</v>
      </c>
      <c r="E44" s="3">
        <v>621.9</v>
      </c>
      <c r="F44" t="s">
        <v>70</v>
      </c>
    </row>
    <row r="45" spans="1:6" x14ac:dyDescent="0.3">
      <c r="A45" s="1">
        <v>45616</v>
      </c>
      <c r="B45" s="5">
        <f>MONTH(Tabela1[[#This Row],[Data]])</f>
        <v>11</v>
      </c>
      <c r="C45" t="s">
        <v>67</v>
      </c>
      <c r="D45" t="s">
        <v>41</v>
      </c>
      <c r="E45" s="3">
        <v>117.68</v>
      </c>
      <c r="F45" t="s">
        <v>70</v>
      </c>
    </row>
    <row r="46" spans="1:6" x14ac:dyDescent="0.3">
      <c r="A46" s="1">
        <v>45616</v>
      </c>
      <c r="B46" s="5">
        <f>MONTH(Tabela1[[#This Row],[Data]])</f>
        <v>11</v>
      </c>
      <c r="C46" t="s">
        <v>67</v>
      </c>
      <c r="D46" t="s">
        <v>42</v>
      </c>
      <c r="E46" s="3">
        <v>89.85</v>
      </c>
      <c r="F46" t="s">
        <v>70</v>
      </c>
    </row>
    <row r="47" spans="1:6" x14ac:dyDescent="0.3">
      <c r="A47" s="1">
        <v>45646</v>
      </c>
      <c r="B47" s="5">
        <f>MONTH(Tabela1[[#This Row],[Data]])</f>
        <v>12</v>
      </c>
      <c r="C47" s="2" t="s">
        <v>62</v>
      </c>
      <c r="D47" s="2" t="s">
        <v>10</v>
      </c>
      <c r="E47" s="4">
        <v>300</v>
      </c>
      <c r="F47" t="s">
        <v>70</v>
      </c>
    </row>
    <row r="48" spans="1:6" x14ac:dyDescent="0.3">
      <c r="A48" s="1">
        <v>45646</v>
      </c>
      <c r="B48" s="5">
        <f>MONTH(Tabela1[[#This Row],[Data]])</f>
        <v>12</v>
      </c>
      <c r="C48" t="s">
        <v>64</v>
      </c>
      <c r="D48" t="s">
        <v>0</v>
      </c>
      <c r="E48" s="3">
        <v>181.31</v>
      </c>
      <c r="F48" t="s">
        <v>70</v>
      </c>
    </row>
    <row r="49" spans="1:6" x14ac:dyDescent="0.3">
      <c r="A49" s="1">
        <v>45646</v>
      </c>
      <c r="B49" s="5">
        <f>MONTH(Tabela1[[#This Row],[Data]])</f>
        <v>12</v>
      </c>
      <c r="C49" t="s">
        <v>63</v>
      </c>
      <c r="D49" t="s">
        <v>1</v>
      </c>
      <c r="E49" s="3">
        <v>29.9</v>
      </c>
      <c r="F49" t="s">
        <v>70</v>
      </c>
    </row>
    <row r="50" spans="1:6" x14ac:dyDescent="0.3">
      <c r="A50" s="1">
        <v>45646</v>
      </c>
      <c r="B50" s="5">
        <f>MONTH(Tabela1[[#This Row],[Data]])</f>
        <v>12</v>
      </c>
      <c r="C50" t="s">
        <v>63</v>
      </c>
      <c r="D50" t="s">
        <v>2</v>
      </c>
      <c r="E50" s="3">
        <v>21.9</v>
      </c>
      <c r="F50" t="s">
        <v>70</v>
      </c>
    </row>
    <row r="51" spans="1:6" x14ac:dyDescent="0.3">
      <c r="A51" s="1">
        <v>45646</v>
      </c>
      <c r="B51" s="5">
        <f>MONTH(Tabela1[[#This Row],[Data]])</f>
        <v>12</v>
      </c>
      <c r="C51" t="s">
        <v>64</v>
      </c>
      <c r="D51" t="s">
        <v>24</v>
      </c>
      <c r="E51" s="3">
        <v>181.62</v>
      </c>
      <c r="F51" t="s">
        <v>70</v>
      </c>
    </row>
    <row r="52" spans="1:6" x14ac:dyDescent="0.3">
      <c r="A52" s="1">
        <v>45646</v>
      </c>
      <c r="B52" s="5">
        <f>MONTH(Tabela1[[#This Row],[Data]])</f>
        <v>12</v>
      </c>
      <c r="C52" t="s">
        <v>64</v>
      </c>
      <c r="D52" t="s">
        <v>13</v>
      </c>
      <c r="E52" s="3">
        <v>11.4</v>
      </c>
      <c r="F52" t="s">
        <v>70</v>
      </c>
    </row>
    <row r="53" spans="1:6" x14ac:dyDescent="0.3">
      <c r="A53" s="1">
        <v>45646</v>
      </c>
      <c r="B53" s="5">
        <f>MONTH(Tabela1[[#This Row],[Data]])</f>
        <v>12</v>
      </c>
      <c r="C53" t="s">
        <v>64</v>
      </c>
      <c r="D53" t="s">
        <v>3</v>
      </c>
      <c r="E53" s="3">
        <v>820</v>
      </c>
      <c r="F53" t="s">
        <v>70</v>
      </c>
    </row>
    <row r="54" spans="1:6" x14ac:dyDescent="0.3">
      <c r="A54" s="1">
        <v>45646</v>
      </c>
      <c r="B54" s="5">
        <f>MONTH(Tabela1[[#This Row],[Data]])</f>
        <v>12</v>
      </c>
      <c r="C54" t="s">
        <v>66</v>
      </c>
      <c r="D54" t="s">
        <v>43</v>
      </c>
      <c r="E54" s="3">
        <v>126.4</v>
      </c>
      <c r="F54" t="s">
        <v>70</v>
      </c>
    </row>
    <row r="55" spans="1:6" x14ac:dyDescent="0.3">
      <c r="A55" s="1">
        <v>45646</v>
      </c>
      <c r="B55" s="5">
        <f>MONTH(Tabela1[[#This Row],[Data]])</f>
        <v>12</v>
      </c>
      <c r="C55" t="s">
        <v>65</v>
      </c>
      <c r="D55" t="s">
        <v>44</v>
      </c>
      <c r="E55" s="3">
        <v>108.78</v>
      </c>
      <c r="F55" t="s">
        <v>70</v>
      </c>
    </row>
    <row r="56" spans="1:6" x14ac:dyDescent="0.3">
      <c r="A56" s="1">
        <v>45646</v>
      </c>
      <c r="B56" s="5">
        <f>MONTH(Tabela1[[#This Row],[Data]])</f>
        <v>12</v>
      </c>
      <c r="C56" t="s">
        <v>66</v>
      </c>
      <c r="D56" t="s">
        <v>45</v>
      </c>
      <c r="E56" s="3">
        <v>49.8</v>
      </c>
      <c r="F56" t="s">
        <v>70</v>
      </c>
    </row>
    <row r="57" spans="1:6" x14ac:dyDescent="0.3">
      <c r="A57" s="1">
        <v>45646</v>
      </c>
      <c r="B57" s="5">
        <f>MONTH(Tabela1[[#This Row],[Data]])</f>
        <v>12</v>
      </c>
      <c r="C57" t="s">
        <v>65</v>
      </c>
      <c r="D57" t="s">
        <v>9</v>
      </c>
      <c r="E57" s="3">
        <v>277.81</v>
      </c>
      <c r="F57" t="s">
        <v>70</v>
      </c>
    </row>
    <row r="58" spans="1:6" x14ac:dyDescent="0.3">
      <c r="A58" s="1">
        <v>45646</v>
      </c>
      <c r="B58" s="5">
        <f>MONTH(Tabela1[[#This Row],[Data]])</f>
        <v>12</v>
      </c>
      <c r="C58" t="s">
        <v>65</v>
      </c>
      <c r="D58" t="s">
        <v>46</v>
      </c>
      <c r="E58" s="3">
        <v>303.79000000000002</v>
      </c>
      <c r="F58" t="s">
        <v>70</v>
      </c>
    </row>
    <row r="59" spans="1:6" x14ac:dyDescent="0.3">
      <c r="A59" s="1">
        <v>45646</v>
      </c>
      <c r="B59" s="5">
        <f>MONTH(Tabela1[[#This Row],[Data]])</f>
        <v>12</v>
      </c>
      <c r="C59" t="s">
        <v>65</v>
      </c>
      <c r="D59" t="s">
        <v>26</v>
      </c>
      <c r="E59" s="3">
        <v>126.7</v>
      </c>
      <c r="F59" t="s">
        <v>70</v>
      </c>
    </row>
    <row r="60" spans="1:6" x14ac:dyDescent="0.3">
      <c r="A60" s="1">
        <v>45646</v>
      </c>
      <c r="B60" s="5">
        <f>MONTH(Tabela1[[#This Row],[Data]])</f>
        <v>12</v>
      </c>
      <c r="C60" t="s">
        <v>67</v>
      </c>
      <c r="D60" t="s">
        <v>47</v>
      </c>
      <c r="E60" s="3">
        <v>599.98</v>
      </c>
      <c r="F60" t="s">
        <v>70</v>
      </c>
    </row>
    <row r="61" spans="1:6" x14ac:dyDescent="0.3">
      <c r="A61" s="1">
        <v>45646</v>
      </c>
      <c r="B61" s="5">
        <f>MONTH(Tabela1[[#This Row],[Data]])</f>
        <v>12</v>
      </c>
      <c r="C61" t="s">
        <v>63</v>
      </c>
      <c r="D61" t="s">
        <v>48</v>
      </c>
      <c r="E61" s="3">
        <v>237.3</v>
      </c>
      <c r="F61" t="s">
        <v>70</v>
      </c>
    </row>
    <row r="62" spans="1:6" x14ac:dyDescent="0.3">
      <c r="A62" s="1">
        <v>45646</v>
      </c>
      <c r="B62" s="5">
        <f>MONTH(Tabela1[[#This Row],[Data]])</f>
        <v>12</v>
      </c>
      <c r="C62" t="s">
        <v>65</v>
      </c>
      <c r="D62" t="s">
        <v>9</v>
      </c>
      <c r="E62" s="3">
        <v>166.45</v>
      </c>
      <c r="F62" t="s">
        <v>70</v>
      </c>
    </row>
    <row r="63" spans="1:6" x14ac:dyDescent="0.3">
      <c r="A63" s="1">
        <v>45646</v>
      </c>
      <c r="B63" s="5">
        <f>MONTH(Tabela1[[#This Row],[Data]])</f>
        <v>12</v>
      </c>
      <c r="C63" t="s">
        <v>66</v>
      </c>
      <c r="D63" t="s">
        <v>49</v>
      </c>
      <c r="E63" s="3">
        <v>65.03</v>
      </c>
      <c r="F63" t="s">
        <v>70</v>
      </c>
    </row>
    <row r="64" spans="1:6" x14ac:dyDescent="0.3">
      <c r="A64" s="1">
        <v>45646</v>
      </c>
      <c r="B64" s="5">
        <f>MONTH(Tabela1[[#This Row],[Data]])</f>
        <v>12</v>
      </c>
      <c r="C64" t="s">
        <v>66</v>
      </c>
      <c r="D64" t="s">
        <v>50</v>
      </c>
      <c r="E64" s="3">
        <v>130.91999999999999</v>
      </c>
      <c r="F64" t="s">
        <v>70</v>
      </c>
    </row>
    <row r="65" spans="1:6" x14ac:dyDescent="0.3">
      <c r="A65" s="1">
        <v>45646</v>
      </c>
      <c r="B65" s="5">
        <f>MONTH(Tabela1[[#This Row],[Data]])</f>
        <v>12</v>
      </c>
      <c r="C65" t="s">
        <v>68</v>
      </c>
      <c r="D65" t="s">
        <v>51</v>
      </c>
      <c r="E65" s="3">
        <v>131.76</v>
      </c>
      <c r="F65" t="s">
        <v>70</v>
      </c>
    </row>
    <row r="66" spans="1:6" x14ac:dyDescent="0.3">
      <c r="A66" s="1">
        <v>45646</v>
      </c>
      <c r="B66" s="5">
        <f>MONTH(Tabela1[[#This Row],[Data]])</f>
        <v>12</v>
      </c>
      <c r="C66" t="s">
        <v>63</v>
      </c>
      <c r="D66" t="s">
        <v>52</v>
      </c>
      <c r="E66" s="3">
        <v>63</v>
      </c>
      <c r="F66" t="s">
        <v>70</v>
      </c>
    </row>
    <row r="67" spans="1:6" x14ac:dyDescent="0.3">
      <c r="A67" s="1">
        <v>45646</v>
      </c>
      <c r="B67" s="5">
        <f>MONTH(Tabela1[[#This Row],[Data]])</f>
        <v>12</v>
      </c>
      <c r="C67" t="s">
        <v>65</v>
      </c>
      <c r="D67" t="s">
        <v>53</v>
      </c>
      <c r="E67" s="3">
        <v>97.19</v>
      </c>
      <c r="F67" t="s">
        <v>70</v>
      </c>
    </row>
    <row r="68" spans="1:6" x14ac:dyDescent="0.3">
      <c r="A68" s="1">
        <v>45646</v>
      </c>
      <c r="B68" s="5">
        <f>MONTH(Tabela1[[#This Row],[Data]])</f>
        <v>12</v>
      </c>
      <c r="C68" t="s">
        <v>67</v>
      </c>
      <c r="D68" t="s">
        <v>54</v>
      </c>
      <c r="E68" s="3">
        <v>276.89</v>
      </c>
      <c r="F68" t="s">
        <v>70</v>
      </c>
    </row>
    <row r="69" spans="1:6" x14ac:dyDescent="0.3">
      <c r="A69" s="1">
        <v>45646</v>
      </c>
      <c r="B69" s="5">
        <f>MONTH(Tabela1[[#This Row],[Data]])</f>
        <v>12</v>
      </c>
      <c r="C69" t="s">
        <v>67</v>
      </c>
      <c r="D69" t="s">
        <v>55</v>
      </c>
      <c r="E69" s="3">
        <v>439.9</v>
      </c>
      <c r="F69" t="s">
        <v>70</v>
      </c>
    </row>
    <row r="70" spans="1:6" x14ac:dyDescent="0.3">
      <c r="A70" s="1">
        <v>45646</v>
      </c>
      <c r="B70" s="5">
        <f>MONTH(Tabela1[[#This Row],[Data]])</f>
        <v>12</v>
      </c>
      <c r="C70" t="s">
        <v>67</v>
      </c>
      <c r="D70" t="s">
        <v>56</v>
      </c>
      <c r="E70" s="3">
        <v>1063.78</v>
      </c>
      <c r="F70" t="s">
        <v>70</v>
      </c>
    </row>
    <row r="71" spans="1:6" x14ac:dyDescent="0.3">
      <c r="A71" s="1">
        <v>45646</v>
      </c>
      <c r="B71" s="5">
        <f>MONTH(Tabela1[[#This Row],[Data]])</f>
        <v>12</v>
      </c>
      <c r="C71" t="s">
        <v>67</v>
      </c>
      <c r="D71" t="s">
        <v>57</v>
      </c>
      <c r="E71" s="3">
        <v>322.10000000000002</v>
      </c>
      <c r="F71" t="s">
        <v>70</v>
      </c>
    </row>
    <row r="72" spans="1:6" x14ac:dyDescent="0.3">
      <c r="A72" s="1">
        <v>45646</v>
      </c>
      <c r="B72" s="5">
        <f>MONTH(Tabela1[[#This Row],[Data]])</f>
        <v>12</v>
      </c>
      <c r="C72" t="s">
        <v>67</v>
      </c>
      <c r="D72" t="s">
        <v>58</v>
      </c>
      <c r="E72" s="3">
        <v>364.89</v>
      </c>
      <c r="F72" t="s">
        <v>70</v>
      </c>
    </row>
    <row r="73" spans="1:6" x14ac:dyDescent="0.3">
      <c r="A73" s="1">
        <v>45646</v>
      </c>
      <c r="B73" s="5">
        <f>MONTH(Tabela1[[#This Row],[Data]])</f>
        <v>12</v>
      </c>
      <c r="C73" t="s">
        <v>67</v>
      </c>
      <c r="D73" t="s">
        <v>59</v>
      </c>
      <c r="E73" s="3">
        <v>621.9</v>
      </c>
      <c r="F73" t="s">
        <v>70</v>
      </c>
    </row>
    <row r="74" spans="1:6" x14ac:dyDescent="0.3">
      <c r="A74" s="1">
        <v>45646</v>
      </c>
      <c r="B74" s="5">
        <f>MONTH(Tabela1[[#This Row],[Data]])</f>
        <v>12</v>
      </c>
      <c r="C74" t="s">
        <v>67</v>
      </c>
      <c r="D74" t="s">
        <v>60</v>
      </c>
      <c r="E74" s="3">
        <v>117.68</v>
      </c>
      <c r="F74" t="s">
        <v>70</v>
      </c>
    </row>
    <row r="75" spans="1:6" x14ac:dyDescent="0.3">
      <c r="A75" s="1">
        <v>45646</v>
      </c>
      <c r="B75" s="5">
        <f>MONTH(Tabela1[[#This Row],[Data]])</f>
        <v>12</v>
      </c>
      <c r="C75" t="s">
        <v>67</v>
      </c>
      <c r="D75" t="s">
        <v>61</v>
      </c>
      <c r="E75" s="3">
        <v>89.85</v>
      </c>
      <c r="F75" t="s">
        <v>70</v>
      </c>
    </row>
    <row r="76" spans="1:6" x14ac:dyDescent="0.3">
      <c r="A76" s="1">
        <v>45585</v>
      </c>
      <c r="B76" s="5">
        <f>MONTH(Tabela1[[#This Row],[Data]])</f>
        <v>10</v>
      </c>
      <c r="C76" t="s">
        <v>71</v>
      </c>
      <c r="D76" t="s">
        <v>71</v>
      </c>
      <c r="E76" s="3">
        <v>13000</v>
      </c>
      <c r="F76" t="s">
        <v>72</v>
      </c>
    </row>
    <row r="77" spans="1:6" x14ac:dyDescent="0.3">
      <c r="A77" s="1">
        <v>45616</v>
      </c>
      <c r="B77" s="5">
        <f>MONTH(Tabela1[[#This Row],[Data]])</f>
        <v>11</v>
      </c>
      <c r="C77" t="s">
        <v>71</v>
      </c>
      <c r="D77" t="s">
        <v>71</v>
      </c>
      <c r="E77" s="3">
        <v>12700</v>
      </c>
      <c r="F77" t="s">
        <v>72</v>
      </c>
    </row>
    <row r="78" spans="1:6" x14ac:dyDescent="0.3">
      <c r="A78" s="1">
        <v>45646</v>
      </c>
      <c r="B78" s="5">
        <f>MONTH(Tabela1[[#This Row],[Data]])</f>
        <v>12</v>
      </c>
      <c r="C78" t="s">
        <v>71</v>
      </c>
      <c r="D78" t="s">
        <v>71</v>
      </c>
      <c r="E78" s="3">
        <v>13450</v>
      </c>
      <c r="F78" t="s">
        <v>72</v>
      </c>
    </row>
    <row r="79" spans="1:6" x14ac:dyDescent="0.3">
      <c r="A79" s="1">
        <v>45585</v>
      </c>
      <c r="B79" s="5">
        <f>MONTH(Tabela1[[#This Row],[Data]])</f>
        <v>10</v>
      </c>
      <c r="C79" t="s">
        <v>73</v>
      </c>
      <c r="D79" t="s">
        <v>73</v>
      </c>
      <c r="E79" s="3">
        <v>550</v>
      </c>
      <c r="F79" t="s">
        <v>72</v>
      </c>
    </row>
    <row r="80" spans="1:6" x14ac:dyDescent="0.3">
      <c r="A80" s="1">
        <v>45616</v>
      </c>
      <c r="B80" s="5">
        <f>MONTH(Tabela1[[#This Row],[Data]])</f>
        <v>11</v>
      </c>
      <c r="C80" t="s">
        <v>73</v>
      </c>
      <c r="D80" t="s">
        <v>73</v>
      </c>
      <c r="E80" s="3">
        <v>550</v>
      </c>
      <c r="F80" t="s">
        <v>72</v>
      </c>
    </row>
    <row r="81" spans="1:6" x14ac:dyDescent="0.3">
      <c r="A81" s="1">
        <v>45646</v>
      </c>
      <c r="B81" s="5">
        <f>MONTH(Tabela1[[#This Row],[Data]])</f>
        <v>12</v>
      </c>
      <c r="C81" t="s">
        <v>73</v>
      </c>
      <c r="D81" t="s">
        <v>73</v>
      </c>
      <c r="E81" s="3">
        <v>550</v>
      </c>
      <c r="F81" t="s">
        <v>72</v>
      </c>
    </row>
  </sheetData>
  <pageMargins left="0.511811024" right="0.511811024" top="0.78740157499999996" bottom="0.78740157499999996" header="0.31496062000000002" footer="0.31496062000000002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EE97-C119-4F2C-B8E1-4BC0746E3A58}">
  <sheetPr>
    <tabColor theme="4"/>
    <pageSetUpPr fitToPage="1"/>
  </sheetPr>
  <dimension ref="A1:O107"/>
  <sheetViews>
    <sheetView showGridLines="0" showRowColHeaders="0" tabSelected="1" zoomScaleNormal="100" workbookViewId="0">
      <selection activeCell="R15" sqref="R15"/>
    </sheetView>
  </sheetViews>
  <sheetFormatPr defaultRowHeight="14.4" x14ac:dyDescent="0.3"/>
  <cols>
    <col min="1" max="1" width="20.6640625" style="10" customWidth="1"/>
  </cols>
  <sheetData>
    <row r="1" spans="2:15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x14ac:dyDescent="0.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2:15" x14ac:dyDescent="0.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2:15" x14ac:dyDescent="0.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2:15" x14ac:dyDescent="0.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2:15" x14ac:dyDescent="0.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2:15" x14ac:dyDescent="0.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2:15" x14ac:dyDescent="0.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2:15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2:15" x14ac:dyDescent="0.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2:15" x14ac:dyDescent="0.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2:15" x14ac:dyDescent="0.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2:15" x14ac:dyDescent="0.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2:15" x14ac:dyDescent="0.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2:15" x14ac:dyDescent="0.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2:15" x14ac:dyDescent="0.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2:15" x14ac:dyDescent="0.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2:15" x14ac:dyDescent="0.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2:15" x14ac:dyDescent="0.3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2:15" x14ac:dyDescent="0.3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2:15" x14ac:dyDescent="0.3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2:15" x14ac:dyDescent="0.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2:15" x14ac:dyDescent="0.3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2:15" x14ac:dyDescent="0.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2:15" x14ac:dyDescent="0.3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2:15" x14ac:dyDescent="0.3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2:15" x14ac:dyDescent="0.3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2:15" x14ac:dyDescent="0.3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2:15" x14ac:dyDescent="0.3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2:15" x14ac:dyDescent="0.3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2:15" x14ac:dyDescent="0.3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2:15" x14ac:dyDescent="0.3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2:15" x14ac:dyDescent="0.3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2:15" x14ac:dyDescent="0.3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2:15" x14ac:dyDescent="0.3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2:15" x14ac:dyDescent="0.3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2:15" x14ac:dyDescent="0.3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2:15" x14ac:dyDescent="0.3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2:15" x14ac:dyDescent="0.3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2:15" x14ac:dyDescent="0.3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2:15" x14ac:dyDescent="0.3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2:15" x14ac:dyDescent="0.3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2:15" x14ac:dyDescent="0.3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2:15" x14ac:dyDescent="0.3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2:15" x14ac:dyDescent="0.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2:15" x14ac:dyDescent="0.3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2:15" x14ac:dyDescent="0.3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2:15" x14ac:dyDescent="0.3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2:15" x14ac:dyDescent="0.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</sheetData>
  <pageMargins left="0.51181102362204722" right="0.51181102362204722" top="0.78740157480314965" bottom="0.78740157480314965" header="0.31496062992125984" footer="0.31496062992125984"/>
  <pageSetup paperSize="9" scale="2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MARINALDO TOFOLI</dc:creator>
  <cp:lastModifiedBy>MARINALDO TOFOLI</cp:lastModifiedBy>
  <cp:lastPrinted>2025-01-16T03:09:03Z</cp:lastPrinted>
  <dcterms:created xsi:type="dcterms:W3CDTF">2025-01-16T01:41:44Z</dcterms:created>
  <dcterms:modified xsi:type="dcterms:W3CDTF">2025-01-16T03:10:28Z</dcterms:modified>
</cp:coreProperties>
</file>