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AB578B71-1494-4768-907C-42F928A37E4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heet1 (2)" sheetId="3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4" l="1"/>
  <c r="Q25" i="4"/>
  <c r="O25" i="4"/>
  <c r="O4" i="4"/>
  <c r="N25" i="4"/>
  <c r="J25" i="4"/>
  <c r="K4" i="4" s="1"/>
  <c r="G25" i="4"/>
  <c r="H4" i="4" s="1"/>
  <c r="H25" i="4" s="1"/>
  <c r="H28" i="3"/>
  <c r="H27" i="3"/>
  <c r="R3" i="3"/>
  <c r="Q22" i="3"/>
  <c r="R13" i="3" s="1"/>
  <c r="O22" i="3"/>
  <c r="O3" i="3"/>
  <c r="N22" i="3"/>
  <c r="K22" i="3"/>
  <c r="K3" i="3"/>
  <c r="J22" i="3"/>
  <c r="K16" i="3" s="1"/>
  <c r="H3" i="3"/>
  <c r="G22" i="3"/>
  <c r="H22" i="3" s="1"/>
  <c r="AJ25" i="4"/>
  <c r="H33" i="4" s="1"/>
  <c r="AC25" i="4"/>
  <c r="H32" i="4" s="1"/>
  <c r="AM25" i="4"/>
  <c r="AJ8" i="4"/>
  <c r="AJ4" i="4"/>
  <c r="AL25" i="4"/>
  <c r="AM22" i="4" s="1"/>
  <c r="AI25" i="4"/>
  <c r="AJ7" i="4" s="1"/>
  <c r="AM16" i="4"/>
  <c r="AM15" i="4"/>
  <c r="AM11" i="4"/>
  <c r="AM10" i="4"/>
  <c r="AC7" i="4"/>
  <c r="AE25" i="4"/>
  <c r="AF18" i="4" s="1"/>
  <c r="AB25" i="4"/>
  <c r="AC5" i="4" s="1"/>
  <c r="AF20" i="4"/>
  <c r="AF17" i="4"/>
  <c r="AF15" i="4"/>
  <c r="AF13" i="4"/>
  <c r="AF12" i="4"/>
  <c r="AF7" i="4"/>
  <c r="V25" i="4"/>
  <c r="H31" i="4" s="1"/>
  <c r="Y25" i="4"/>
  <c r="X25" i="4"/>
  <c r="Y22" i="4" s="1"/>
  <c r="V6" i="4"/>
  <c r="U25" i="4"/>
  <c r="V5" i="4" s="1"/>
  <c r="V4" i="4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EF192" i="3"/>
  <c r="EG190" i="3" s="1"/>
  <c r="EC192" i="3"/>
  <c r="ED182" i="3" s="1"/>
  <c r="ED187" i="3"/>
  <c r="ED186" i="3"/>
  <c r="ED185" i="3"/>
  <c r="ED181" i="3"/>
  <c r="ED180" i="3"/>
  <c r="ED178" i="3"/>
  <c r="ED177" i="3"/>
  <c r="ED176" i="3"/>
  <c r="ED173" i="3"/>
  <c r="ED172" i="3"/>
  <c r="DY192" i="3"/>
  <c r="DZ190" i="3" s="1"/>
  <c r="DV192" i="3"/>
  <c r="DW187" i="3" s="1"/>
  <c r="DW188" i="3"/>
  <c r="DW180" i="3"/>
  <c r="DW172" i="3"/>
  <c r="DP188" i="3"/>
  <c r="DR192" i="3"/>
  <c r="DS189" i="3" s="1"/>
  <c r="DO192" i="3"/>
  <c r="DP180" i="3" s="1"/>
  <c r="DS190" i="3"/>
  <c r="DS188" i="3"/>
  <c r="DP186" i="3"/>
  <c r="DP184" i="3"/>
  <c r="DP183" i="3"/>
  <c r="DP182" i="3"/>
  <c r="DP181" i="3"/>
  <c r="DP174" i="3"/>
  <c r="DP173" i="3"/>
  <c r="DP172" i="3"/>
  <c r="DK192" i="3"/>
  <c r="DL190" i="3" s="1"/>
  <c r="DH192" i="3"/>
  <c r="DI179" i="3" s="1"/>
  <c r="DD192" i="3"/>
  <c r="DE186" i="3" s="1"/>
  <c r="DA192" i="3"/>
  <c r="DB179" i="3" s="1"/>
  <c r="DB184" i="3"/>
  <c r="DB180" i="3"/>
  <c r="DB173" i="3"/>
  <c r="DB172" i="3"/>
  <c r="CT192" i="3"/>
  <c r="CU176" i="3" s="1"/>
  <c r="CW192" i="3"/>
  <c r="CX185" i="3" s="1"/>
  <c r="CN195" i="3"/>
  <c r="CP192" i="3"/>
  <c r="CQ186" i="3" s="1"/>
  <c r="CM192" i="3"/>
  <c r="CN179" i="3" s="1"/>
  <c r="CN172" i="3"/>
  <c r="CI192" i="3"/>
  <c r="CJ187" i="3" s="1"/>
  <c r="CF192" i="3"/>
  <c r="CG180" i="3" s="1"/>
  <c r="CJ185" i="3"/>
  <c r="CJ184" i="3"/>
  <c r="CJ183" i="3"/>
  <c r="CG178" i="3"/>
  <c r="CG176" i="3"/>
  <c r="CG174" i="3"/>
  <c r="CB192" i="3"/>
  <c r="CC187" i="3" s="1"/>
  <c r="BY192" i="3"/>
  <c r="BZ180" i="3" s="1"/>
  <c r="BZ177" i="3"/>
  <c r="BU192" i="3"/>
  <c r="BV186" i="3" s="1"/>
  <c r="BR192" i="3"/>
  <c r="BS179" i="3" s="1"/>
  <c r="BV187" i="3"/>
  <c r="BV185" i="3"/>
  <c r="BV183" i="3"/>
  <c r="BV182" i="3"/>
  <c r="BN192" i="3"/>
  <c r="BO187" i="3" s="1"/>
  <c r="BK192" i="3"/>
  <c r="BL172" i="3" s="1"/>
  <c r="BO185" i="3"/>
  <c r="BO183" i="3"/>
  <c r="BO182" i="3"/>
  <c r="BL176" i="3"/>
  <c r="BL175" i="3"/>
  <c r="BL174" i="3"/>
  <c r="BG192" i="3"/>
  <c r="BH187" i="3" s="1"/>
  <c r="BD192" i="3"/>
  <c r="BE172" i="3" s="1"/>
  <c r="BH186" i="3"/>
  <c r="BH183" i="3"/>
  <c r="BH181" i="3"/>
  <c r="BH180" i="3"/>
  <c r="AX195" i="3"/>
  <c r="AZ192" i="3"/>
  <c r="BA186" i="3" s="1"/>
  <c r="AW192" i="3"/>
  <c r="AX177" i="3" s="1"/>
  <c r="BA187" i="3"/>
  <c r="BA185" i="3"/>
  <c r="BA183" i="3"/>
  <c r="BA181" i="3"/>
  <c r="BA180" i="3"/>
  <c r="AQ177" i="3"/>
  <c r="AP192" i="3"/>
  <c r="AS192" i="3"/>
  <c r="AT187" i="3" s="1"/>
  <c r="AQ172" i="3"/>
  <c r="AL192" i="3"/>
  <c r="AM187" i="3" s="1"/>
  <c r="AI192" i="3"/>
  <c r="AJ172" i="3" s="1"/>
  <c r="AM190" i="3"/>
  <c r="AM182" i="3"/>
  <c r="AM181" i="3"/>
  <c r="AM180" i="3"/>
  <c r="AC175" i="3"/>
  <c r="AE192" i="3"/>
  <c r="AF187" i="3" s="1"/>
  <c r="AB192" i="3"/>
  <c r="AC172" i="3" s="1"/>
  <c r="X192" i="3"/>
  <c r="Y182" i="3" s="1"/>
  <c r="U192" i="3"/>
  <c r="V172" i="3" s="1"/>
  <c r="Q192" i="3"/>
  <c r="R186" i="3" s="1"/>
  <c r="O172" i="3"/>
  <c r="N192" i="3"/>
  <c r="O173" i="3" s="1"/>
  <c r="K173" i="3"/>
  <c r="K175" i="3"/>
  <c r="K177" i="3"/>
  <c r="K179" i="3"/>
  <c r="K180" i="3"/>
  <c r="K181" i="3"/>
  <c r="K183" i="3"/>
  <c r="K185" i="3"/>
  <c r="K187" i="3"/>
  <c r="K188" i="3"/>
  <c r="K189" i="3"/>
  <c r="K172" i="3"/>
  <c r="J192" i="3"/>
  <c r="K174" i="3" s="1"/>
  <c r="G192" i="3"/>
  <c r="H172" i="3" s="1"/>
  <c r="H192" i="3" s="1"/>
  <c r="T22" i="3"/>
  <c r="U22" i="3"/>
  <c r="V3" i="3" s="1"/>
  <c r="W22" i="3"/>
  <c r="X22" i="3"/>
  <c r="Y8" i="3" s="1"/>
  <c r="Q78" i="3"/>
  <c r="R70" i="3" s="1"/>
  <c r="N78" i="3"/>
  <c r="O71" i="3" s="1"/>
  <c r="J78" i="3"/>
  <c r="K77" i="3" s="1"/>
  <c r="G78" i="3"/>
  <c r="H70" i="3" s="1"/>
  <c r="H78" i="3" s="1"/>
  <c r="R76" i="3"/>
  <c r="R75" i="3"/>
  <c r="R74" i="3"/>
  <c r="R73" i="3"/>
  <c r="R72" i="3"/>
  <c r="R71" i="3"/>
  <c r="O70" i="3"/>
  <c r="K5" i="4" l="1"/>
  <c r="K25" i="4" s="1"/>
  <c r="H29" i="4" s="1"/>
  <c r="K20" i="4"/>
  <c r="K11" i="4"/>
  <c r="K9" i="4"/>
  <c r="O5" i="4"/>
  <c r="K19" i="3"/>
  <c r="AM17" i="4"/>
  <c r="AM18" i="4"/>
  <c r="AM8" i="4"/>
  <c r="AM19" i="4"/>
  <c r="AM9" i="4"/>
  <c r="AJ5" i="4"/>
  <c r="AM12" i="4"/>
  <c r="AM20" i="4"/>
  <c r="AJ6" i="4"/>
  <c r="AM13" i="4"/>
  <c r="AM21" i="4"/>
  <c r="AM14" i="4"/>
  <c r="AF19" i="4"/>
  <c r="AF9" i="4"/>
  <c r="AF21" i="4"/>
  <c r="AF11" i="4"/>
  <c r="AC4" i="4"/>
  <c r="AC6" i="4"/>
  <c r="AF14" i="4"/>
  <c r="AF22" i="4"/>
  <c r="AF8" i="4"/>
  <c r="AF16" i="4"/>
  <c r="AF10" i="4"/>
  <c r="Y11" i="4"/>
  <c r="Y15" i="4"/>
  <c r="Y16" i="4"/>
  <c r="Y17" i="4"/>
  <c r="Y10" i="4"/>
  <c r="Y7" i="4"/>
  <c r="Y18" i="4"/>
  <c r="Y8" i="4"/>
  <c r="Y19" i="4"/>
  <c r="Y9" i="4"/>
  <c r="Y12" i="4"/>
  <c r="Y20" i="4"/>
  <c r="Y13" i="4"/>
  <c r="Y21" i="4"/>
  <c r="Y6" i="4"/>
  <c r="Y14" i="4"/>
  <c r="R19" i="4"/>
  <c r="R18" i="4"/>
  <c r="R15" i="4"/>
  <c r="R12" i="4"/>
  <c r="R17" i="4"/>
  <c r="R7" i="4"/>
  <c r="R20" i="4"/>
  <c r="R9" i="4"/>
  <c r="R21" i="4"/>
  <c r="R11" i="4"/>
  <c r="R13" i="4"/>
  <c r="K19" i="4"/>
  <c r="K18" i="4"/>
  <c r="K17" i="4"/>
  <c r="K12" i="4"/>
  <c r="K10" i="4"/>
  <c r="K16" i="4"/>
  <c r="K8" i="4"/>
  <c r="K15" i="4"/>
  <c r="K7" i="4"/>
  <c r="K22" i="4"/>
  <c r="K14" i="4"/>
  <c r="K6" i="4"/>
  <c r="K21" i="4"/>
  <c r="K13" i="4"/>
  <c r="R6" i="4"/>
  <c r="R25" i="4" s="1"/>
  <c r="R14" i="4"/>
  <c r="R22" i="4"/>
  <c r="R8" i="4"/>
  <c r="R16" i="4"/>
  <c r="R10" i="4"/>
  <c r="ED179" i="3"/>
  <c r="ED188" i="3"/>
  <c r="ED189" i="3"/>
  <c r="ED174" i="3"/>
  <c r="ED192" i="3" s="1"/>
  <c r="ED183" i="3"/>
  <c r="ED175" i="3"/>
  <c r="ED184" i="3"/>
  <c r="ED190" i="3"/>
  <c r="EG192" i="3"/>
  <c r="DZ189" i="3"/>
  <c r="DZ192" i="3" s="1"/>
  <c r="DW189" i="3"/>
  <c r="DW175" i="3"/>
  <c r="DW183" i="3"/>
  <c r="DW177" i="3"/>
  <c r="DW185" i="3"/>
  <c r="DW173" i="3"/>
  <c r="DW181" i="3"/>
  <c r="DW174" i="3"/>
  <c r="DW184" i="3"/>
  <c r="DW178" i="3"/>
  <c r="DW186" i="3"/>
  <c r="DW182" i="3"/>
  <c r="DW176" i="3"/>
  <c r="DW179" i="3"/>
  <c r="DS192" i="3"/>
  <c r="DP175" i="3"/>
  <c r="DP176" i="3"/>
  <c r="DP178" i="3"/>
  <c r="DP177" i="3"/>
  <c r="DP185" i="3"/>
  <c r="DP179" i="3"/>
  <c r="DP187" i="3"/>
  <c r="DL187" i="3"/>
  <c r="DI183" i="3"/>
  <c r="DI175" i="3"/>
  <c r="DI187" i="3"/>
  <c r="DI176" i="3"/>
  <c r="DI180" i="3"/>
  <c r="DI173" i="3"/>
  <c r="DI181" i="3"/>
  <c r="DL188" i="3"/>
  <c r="DI172" i="3"/>
  <c r="DI174" i="3"/>
  <c r="DI182" i="3"/>
  <c r="DL189" i="3"/>
  <c r="DI177" i="3"/>
  <c r="DI185" i="3"/>
  <c r="DI178" i="3"/>
  <c r="DI186" i="3"/>
  <c r="DI184" i="3"/>
  <c r="DE187" i="3"/>
  <c r="DE188" i="3"/>
  <c r="DE190" i="3"/>
  <c r="DB175" i="3"/>
  <c r="DB176" i="3"/>
  <c r="DB178" i="3"/>
  <c r="DB181" i="3"/>
  <c r="DB183" i="3"/>
  <c r="DB186" i="3"/>
  <c r="DE192" i="3"/>
  <c r="DB174" i="3"/>
  <c r="DB182" i="3"/>
  <c r="DE189" i="3"/>
  <c r="DB177" i="3"/>
  <c r="DB185" i="3"/>
  <c r="CX190" i="3"/>
  <c r="CU178" i="3"/>
  <c r="CU181" i="3"/>
  <c r="CU183" i="3"/>
  <c r="CU185" i="3"/>
  <c r="CU184" i="3"/>
  <c r="CX189" i="3"/>
  <c r="CU180" i="3"/>
  <c r="CX188" i="3"/>
  <c r="CU173" i="3"/>
  <c r="CX187" i="3"/>
  <c r="CU175" i="3"/>
  <c r="CX186" i="3"/>
  <c r="CU174" i="3"/>
  <c r="CU182" i="3"/>
  <c r="CU177" i="3"/>
  <c r="CU179" i="3"/>
  <c r="CU172" i="3"/>
  <c r="CQ185" i="3"/>
  <c r="CQ189" i="3"/>
  <c r="CQ190" i="3"/>
  <c r="CQ187" i="3"/>
  <c r="CQ188" i="3"/>
  <c r="CN180" i="3"/>
  <c r="CN184" i="3"/>
  <c r="CN174" i="3"/>
  <c r="CN182" i="3"/>
  <c r="CN173" i="3"/>
  <c r="CN181" i="3"/>
  <c r="CN175" i="3"/>
  <c r="CN183" i="3"/>
  <c r="CN177" i="3"/>
  <c r="CQ184" i="3"/>
  <c r="CQ192" i="3" s="1"/>
  <c r="CN178" i="3"/>
  <c r="CN176" i="3"/>
  <c r="CJ189" i="3"/>
  <c r="CJ188" i="3"/>
  <c r="CG173" i="3"/>
  <c r="CG177" i="3"/>
  <c r="CG181" i="3"/>
  <c r="CG182" i="3"/>
  <c r="CG183" i="3"/>
  <c r="CG175" i="3"/>
  <c r="CJ190" i="3"/>
  <c r="CG179" i="3"/>
  <c r="CJ186" i="3"/>
  <c r="CG172" i="3"/>
  <c r="CC184" i="3"/>
  <c r="CC192" i="3" s="1"/>
  <c r="CC183" i="3"/>
  <c r="CC188" i="3"/>
  <c r="CC189" i="3"/>
  <c r="CC185" i="3"/>
  <c r="BZ173" i="3"/>
  <c r="BZ174" i="3"/>
  <c r="BZ176" i="3"/>
  <c r="BZ178" i="3"/>
  <c r="BZ181" i="3"/>
  <c r="BZ182" i="3"/>
  <c r="BZ175" i="3"/>
  <c r="CC182" i="3"/>
  <c r="CC190" i="3"/>
  <c r="BZ179" i="3"/>
  <c r="CC186" i="3"/>
  <c r="BZ172" i="3"/>
  <c r="BV188" i="3"/>
  <c r="BV190" i="3"/>
  <c r="BS181" i="3"/>
  <c r="BS172" i="3"/>
  <c r="BS180" i="3"/>
  <c r="BS173" i="3"/>
  <c r="BS174" i="3"/>
  <c r="BV181" i="3"/>
  <c r="BV192" i="3" s="1"/>
  <c r="BV189" i="3"/>
  <c r="BS177" i="3"/>
  <c r="BV184" i="3"/>
  <c r="BS176" i="3"/>
  <c r="BS175" i="3"/>
  <c r="BS178" i="3"/>
  <c r="BO184" i="3"/>
  <c r="BO188" i="3"/>
  <c r="BO189" i="3"/>
  <c r="BO180" i="3"/>
  <c r="BO192" i="3" s="1"/>
  <c r="BO190" i="3"/>
  <c r="BO181" i="3"/>
  <c r="BL177" i="3"/>
  <c r="BL173" i="3"/>
  <c r="BL180" i="3"/>
  <c r="BL179" i="3"/>
  <c r="BO186" i="3"/>
  <c r="BL178" i="3"/>
  <c r="BL192" i="3" s="1"/>
  <c r="BH185" i="3"/>
  <c r="BH188" i="3"/>
  <c r="BH189" i="3"/>
  <c r="BE174" i="3"/>
  <c r="BE178" i="3"/>
  <c r="BE173" i="3"/>
  <c r="BE176" i="3"/>
  <c r="BE179" i="3"/>
  <c r="BE175" i="3"/>
  <c r="BH182" i="3"/>
  <c r="BH190" i="3"/>
  <c r="BE177" i="3"/>
  <c r="BH184" i="3"/>
  <c r="BH179" i="3"/>
  <c r="BA188" i="3"/>
  <c r="BA189" i="3"/>
  <c r="BA179" i="3"/>
  <c r="AX172" i="3"/>
  <c r="AX173" i="3"/>
  <c r="AX176" i="3"/>
  <c r="AX174" i="3"/>
  <c r="AX178" i="3"/>
  <c r="AX175" i="3"/>
  <c r="AX192" i="3" s="1"/>
  <c r="BA182" i="3"/>
  <c r="BA190" i="3"/>
  <c r="BA184" i="3"/>
  <c r="BA178" i="3"/>
  <c r="BA192" i="3" s="1"/>
  <c r="AF177" i="3"/>
  <c r="O4" i="3"/>
  <c r="K186" i="3"/>
  <c r="K178" i="3"/>
  <c r="AM183" i="3"/>
  <c r="AJ174" i="3"/>
  <c r="O78" i="3"/>
  <c r="AM184" i="3"/>
  <c r="AJ176" i="3"/>
  <c r="K184" i="3"/>
  <c r="K176" i="3"/>
  <c r="K192" i="3" s="1"/>
  <c r="H195" i="3" s="1"/>
  <c r="C199" i="3" s="1"/>
  <c r="Y174" i="3"/>
  <c r="AM185" i="3"/>
  <c r="AM176" i="3"/>
  <c r="AM188" i="3"/>
  <c r="R78" i="3"/>
  <c r="K190" i="3"/>
  <c r="K182" i="3"/>
  <c r="R173" i="3"/>
  <c r="AM177" i="3"/>
  <c r="AM189" i="3"/>
  <c r="AT182" i="3"/>
  <c r="AT183" i="3"/>
  <c r="AT180" i="3"/>
  <c r="AT184" i="3"/>
  <c r="AQ175" i="3"/>
  <c r="AT185" i="3"/>
  <c r="AQ173" i="3"/>
  <c r="AQ176" i="3"/>
  <c r="AT188" i="3"/>
  <c r="AT177" i="3"/>
  <c r="AT190" i="3"/>
  <c r="AQ174" i="3"/>
  <c r="AT181" i="3"/>
  <c r="AT189" i="3"/>
  <c r="AT178" i="3"/>
  <c r="AT186" i="3"/>
  <c r="AT179" i="3"/>
  <c r="AJ173" i="3"/>
  <c r="AJ175" i="3"/>
  <c r="AM178" i="3"/>
  <c r="AM186" i="3"/>
  <c r="AM179" i="3"/>
  <c r="AF182" i="3"/>
  <c r="AF175" i="3"/>
  <c r="AF180" i="3"/>
  <c r="AF183" i="3"/>
  <c r="AF185" i="3"/>
  <c r="AF190" i="3"/>
  <c r="AC173" i="3"/>
  <c r="AF188" i="3"/>
  <c r="AC174" i="3"/>
  <c r="AF181" i="3"/>
  <c r="AF189" i="3"/>
  <c r="AF176" i="3"/>
  <c r="AF184" i="3"/>
  <c r="AF178" i="3"/>
  <c r="AF186" i="3"/>
  <c r="AF179" i="3"/>
  <c r="Y184" i="3"/>
  <c r="Y185" i="3"/>
  <c r="Y188" i="3"/>
  <c r="Y175" i="3"/>
  <c r="Y190" i="3"/>
  <c r="Y183" i="3"/>
  <c r="Y176" i="3"/>
  <c r="Y187" i="3"/>
  <c r="Y180" i="3"/>
  <c r="Y177" i="3"/>
  <c r="Y189" i="3"/>
  <c r="Y181" i="3"/>
  <c r="V173" i="3"/>
  <c r="V174" i="3"/>
  <c r="Y178" i="3"/>
  <c r="Y186" i="3"/>
  <c r="Y179" i="3"/>
  <c r="O192" i="3"/>
  <c r="R187" i="3"/>
  <c r="R176" i="3"/>
  <c r="R184" i="3"/>
  <c r="R179" i="3"/>
  <c r="R180" i="3"/>
  <c r="R188" i="3"/>
  <c r="R181" i="3"/>
  <c r="R189" i="3"/>
  <c r="R174" i="3"/>
  <c r="R182" i="3"/>
  <c r="R190" i="3"/>
  <c r="R175" i="3"/>
  <c r="R183" i="3"/>
  <c r="R177" i="3"/>
  <c r="R185" i="3"/>
  <c r="R178" i="3"/>
  <c r="K20" i="3"/>
  <c r="R8" i="3"/>
  <c r="R17" i="3"/>
  <c r="R19" i="3"/>
  <c r="R10" i="3"/>
  <c r="R11" i="3"/>
  <c r="R16" i="3"/>
  <c r="R6" i="3"/>
  <c r="R14" i="3"/>
  <c r="R15" i="3"/>
  <c r="R20" i="3"/>
  <c r="R4" i="3"/>
  <c r="R12" i="3"/>
  <c r="R7" i="3"/>
  <c r="R9" i="3"/>
  <c r="R5" i="3"/>
  <c r="K5" i="3"/>
  <c r="K9" i="3"/>
  <c r="K13" i="3"/>
  <c r="K18" i="3"/>
  <c r="K6" i="3"/>
  <c r="K14" i="3"/>
  <c r="K7" i="3"/>
  <c r="K11" i="3"/>
  <c r="K15" i="3"/>
  <c r="K4" i="3"/>
  <c r="K8" i="3"/>
  <c r="K12" i="3"/>
  <c r="K21" i="3"/>
  <c r="K17" i="3"/>
  <c r="K10" i="3"/>
  <c r="Y7" i="3"/>
  <c r="Y14" i="3"/>
  <c r="Y5" i="3"/>
  <c r="Y15" i="3"/>
  <c r="Y6" i="3"/>
  <c r="Y13" i="3"/>
  <c r="V5" i="3"/>
  <c r="Y19" i="3"/>
  <c r="Y11" i="3"/>
  <c r="Y4" i="3"/>
  <c r="Y12" i="3"/>
  <c r="Y18" i="3"/>
  <c r="Y10" i="3"/>
  <c r="V4" i="3"/>
  <c r="Y17" i="3"/>
  <c r="Y9" i="3"/>
  <c r="Y3" i="3"/>
  <c r="Y16" i="3"/>
  <c r="K74" i="3"/>
  <c r="K75" i="3"/>
  <c r="K71" i="3"/>
  <c r="R18" i="3"/>
  <c r="K72" i="3"/>
  <c r="K76" i="3"/>
  <c r="K70" i="3"/>
  <c r="K73" i="3"/>
  <c r="H30" i="4" l="1"/>
  <c r="AF25" i="4"/>
  <c r="ED195" i="3"/>
  <c r="DW192" i="3"/>
  <c r="DW195" i="3" s="1"/>
  <c r="DP192" i="3"/>
  <c r="DP195" i="3" s="1"/>
  <c r="DL192" i="3"/>
  <c r="DI192" i="3"/>
  <c r="DI195" i="3" s="1"/>
  <c r="DB192" i="3"/>
  <c r="DB195" i="3" s="1"/>
  <c r="CU192" i="3"/>
  <c r="CX192" i="3"/>
  <c r="CN192" i="3"/>
  <c r="CG192" i="3"/>
  <c r="CJ192" i="3"/>
  <c r="BZ192" i="3"/>
  <c r="BZ195" i="3" s="1"/>
  <c r="BS192" i="3"/>
  <c r="BS195" i="3" s="1"/>
  <c r="BL195" i="3"/>
  <c r="BH192" i="3"/>
  <c r="BE192" i="3"/>
  <c r="BE195" i="3" s="1"/>
  <c r="R192" i="3"/>
  <c r="V192" i="3"/>
  <c r="Y192" i="3"/>
  <c r="O195" i="3"/>
  <c r="C200" i="3" s="1"/>
  <c r="V22" i="3"/>
  <c r="AQ192" i="3"/>
  <c r="AT192" i="3"/>
  <c r="AM192" i="3"/>
  <c r="AJ192" i="3"/>
  <c r="AF192" i="3"/>
  <c r="AC192" i="3"/>
  <c r="V195" i="3"/>
  <c r="C201" i="3" s="1"/>
  <c r="R22" i="3"/>
  <c r="Y22" i="3"/>
  <c r="H29" i="3" s="1"/>
  <c r="K78" i="3"/>
  <c r="CU195" i="3" l="1"/>
  <c r="CG195" i="3"/>
  <c r="AQ195" i="3"/>
  <c r="AC195" i="3"/>
  <c r="AJ195" i="3"/>
</calcChain>
</file>

<file path=xl/sharedStrings.xml><?xml version="1.0" encoding="utf-8"?>
<sst xmlns="http://schemas.openxmlformats.org/spreadsheetml/2006/main" count="291" uniqueCount="55">
  <si>
    <t>1st Node</t>
  </si>
  <si>
    <t>Root Node</t>
  </si>
  <si>
    <t>2nd Node</t>
  </si>
  <si>
    <t>Refund</t>
  </si>
  <si>
    <t>3 Cheat = No</t>
  </si>
  <si>
    <t>3 Refund = Yes</t>
  </si>
  <si>
    <t>7 Refund= No</t>
  </si>
  <si>
    <t>3 Cheat=Yes, 4 Cheat=No</t>
  </si>
  <si>
    <t>Refund=No, Married = Yes</t>
  </si>
  <si>
    <t>3 Married</t>
  </si>
  <si>
    <t>3 Cheat=No</t>
  </si>
  <si>
    <t>Refund=No, Married = No</t>
  </si>
  <si>
    <t>3 Cheat=Yes, 1 Cheat No</t>
  </si>
  <si>
    <t>Split 1</t>
  </si>
  <si>
    <t>Split 2</t>
  </si>
  <si>
    <t>Price ($)</t>
  </si>
  <si>
    <t>Review Scores Rating</t>
  </si>
  <si>
    <t>Price</t>
  </si>
  <si>
    <t>RSS</t>
  </si>
  <si>
    <t>RSS=</t>
  </si>
  <si>
    <t>Split 3</t>
  </si>
  <si>
    <t>RSS (Residual Sum of Squares)</t>
  </si>
  <si>
    <t>Sr No.</t>
  </si>
  <si>
    <t>Ratings</t>
  </si>
  <si>
    <t>Split 4</t>
  </si>
  <si>
    <t>Split 5</t>
  </si>
  <si>
    <t>Rating</t>
  </si>
  <si>
    <t>Cut-Off</t>
  </si>
  <si>
    <t>&lt;=10</t>
  </si>
  <si>
    <t>&lt;=11</t>
  </si>
  <si>
    <t>&lt;=12</t>
  </si>
  <si>
    <t>&lt;=13</t>
  </si>
  <si>
    <t>&lt;=14</t>
  </si>
  <si>
    <t>Left Node</t>
  </si>
  <si>
    <t>Right Node</t>
  </si>
  <si>
    <t>1st Iteration</t>
  </si>
  <si>
    <t>2nd Iteration</t>
  </si>
  <si>
    <t>Iteration 1</t>
  </si>
  <si>
    <t>Iteration 2</t>
  </si>
  <si>
    <t>Iteration 3</t>
  </si>
  <si>
    <t>Iteration 4</t>
  </si>
  <si>
    <t>&lt;=15</t>
  </si>
  <si>
    <t>&lt;=17.5</t>
  </si>
  <si>
    <t>&lt;=18</t>
  </si>
  <si>
    <t>&lt;=18.5</t>
  </si>
  <si>
    <t>&lt;=19</t>
  </si>
  <si>
    <t>&lt;=21</t>
  </si>
  <si>
    <t>&lt;=22</t>
  </si>
  <si>
    <t>&lt;=23</t>
  </si>
  <si>
    <t>&lt;=24</t>
  </si>
  <si>
    <t>&lt;=25</t>
  </si>
  <si>
    <t>&lt;=28</t>
  </si>
  <si>
    <t>&lt;=29</t>
  </si>
  <si>
    <t>&lt;=30</t>
  </si>
  <si>
    <t>&lt;=31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</si>
</sst>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3.3"/>
      <color rgb="FF006600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0" xfId="0" applyNumberFormat="1" applyFont="1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B98992C1-BA1D-4455-8C3D-CC7338F2A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(2)'!$C$198</c:f>
              <c:strCache>
                <c:ptCount val="1"/>
                <c:pt idx="0">
                  <c:v>RSS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(2)'!$B$199:$B$217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17.5</c:v>
                </c:pt>
                <c:pt idx="7">
                  <c:v>18</c:v>
                </c:pt>
                <c:pt idx="8">
                  <c:v>18.5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cat>
          <c:val>
            <c:numRef>
              <c:f>'Sheet1 (2)'!$C$199:$C$217</c:f>
              <c:numCache>
                <c:formatCode>0.000</c:formatCode>
                <c:ptCount val="19"/>
                <c:pt idx="0">
                  <c:v>22863.157894736847</c:v>
                </c:pt>
                <c:pt idx="1">
                  <c:v>20094.944444444442</c:v>
                </c:pt>
                <c:pt idx="2">
                  <c:v>17001.058823529416</c:v>
                </c:pt>
                <c:pt idx="3">
                  <c:v>13520.4375</c:v>
                </c:pt>
                <c:pt idx="4">
                  <c:v>9962.5333333333328</c:v>
                </c:pt>
                <c:pt idx="5">
                  <c:v>6834.2619047619064</c:v>
                </c:pt>
                <c:pt idx="6">
                  <c:v>5236.6373626373615</c:v>
                </c:pt>
                <c:pt idx="7">
                  <c:v>4392.9166666666679</c:v>
                </c:pt>
                <c:pt idx="8">
                  <c:v>4166.9090909090901</c:v>
                </c:pt>
                <c:pt idx="9">
                  <c:v>3903.2999999999997</c:v>
                </c:pt>
                <c:pt idx="10">
                  <c:v>6419.636363636364</c:v>
                </c:pt>
                <c:pt idx="11">
                  <c:v>8810.5416666666661</c:v>
                </c:pt>
                <c:pt idx="12">
                  <c:v>10787.406593406595</c:v>
                </c:pt>
                <c:pt idx="13">
                  <c:v>12417.5</c:v>
                </c:pt>
                <c:pt idx="14">
                  <c:v>13955.733333333332</c:v>
                </c:pt>
                <c:pt idx="15">
                  <c:v>16805.4375</c:v>
                </c:pt>
                <c:pt idx="16">
                  <c:v>19319.882352941171</c:v>
                </c:pt>
                <c:pt idx="17">
                  <c:v>21554.944444444442</c:v>
                </c:pt>
                <c:pt idx="18">
                  <c:v>23554.73684210526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6-43BF-951B-908C6A6D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408815"/>
        <c:axId val="1797413135"/>
      </c:lineChart>
      <c:catAx>
        <c:axId val="179740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13135"/>
        <c:crosses val="autoZero"/>
        <c:auto val="1"/>
        <c:lblAlgn val="ctr"/>
        <c:lblOffset val="100"/>
        <c:noMultiLvlLbl val="0"/>
      </c:catAx>
      <c:valAx>
        <c:axId val="17974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0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36197</xdr:colOff>
      <xdr:row>3</xdr:row>
      <xdr:rowOff>120262</xdr:rowOff>
    </xdr:from>
    <xdr:to>
      <xdr:col>8</xdr:col>
      <xdr:colOff>93345</xdr:colOff>
      <xdr:row>23</xdr:row>
      <xdr:rowOff>96346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09725-5FE9-4EB7-8E3A-DE323BB34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397" y="729862"/>
          <a:ext cx="3714748" cy="3694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95249</xdr:colOff>
      <xdr:row>23</xdr:row>
      <xdr:rowOff>180974</xdr:rowOff>
    </xdr:from>
    <xdr:to>
      <xdr:col>12</xdr:col>
      <xdr:colOff>47624</xdr:colOff>
      <xdr:row>47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002E08-4EF7-4B11-B929-77D2F0F61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49" y="4676774"/>
          <a:ext cx="6657975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466725</xdr:colOff>
      <xdr:row>48</xdr:row>
      <xdr:rowOff>85725</xdr:rowOff>
    </xdr:from>
    <xdr:to>
      <xdr:col>13</xdr:col>
      <xdr:colOff>142875</xdr:colOff>
      <xdr:row>80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307B27-A47F-4E21-9E26-0DD7F12BD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9344025"/>
          <a:ext cx="6991350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175260</xdr:colOff>
      <xdr:row>12</xdr:row>
      <xdr:rowOff>115960</xdr:rowOff>
    </xdr:from>
    <xdr:to>
      <xdr:col>16</xdr:col>
      <xdr:colOff>487680</xdr:colOff>
      <xdr:row>28</xdr:row>
      <xdr:rowOff>99059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7D1256-035B-7878-1D3A-D31DF2903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80860" y="2432440"/>
          <a:ext cx="3360420" cy="2909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266538</xdr:colOff>
      <xdr:row>29</xdr:row>
      <xdr:rowOff>147804</xdr:rowOff>
    </xdr:from>
    <xdr:to>
      <xdr:col>17</xdr:col>
      <xdr:colOff>212767</xdr:colOff>
      <xdr:row>65</xdr:row>
      <xdr:rowOff>109705</xdr:rowOff>
    </xdr:to>
    <xdr:pic>
      <xdr:nvPicPr>
        <xdr:cNvPr id="2" name="Picture 1" descr="Image for post">
          <a:extLst>
            <a:ext uri="{FF2B5EF4-FFF2-40B4-BE49-F238E27FC236}">
              <a16:creationId xmlns:a16="http://schemas.microsoft.com/office/drawing/2014/main" id="{46E93948-E1F2-40BC-93A5-A6DF14E3A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538" y="5875942"/>
          <a:ext cx="11236091" cy="6583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166414</xdr:colOff>
      <xdr:row>92</xdr:row>
      <xdr:rowOff>128751</xdr:rowOff>
    </xdr:from>
    <xdr:to>
      <xdr:col>25</xdr:col>
      <xdr:colOff>109570</xdr:colOff>
      <xdr:row>115</xdr:row>
      <xdr:rowOff>47996</xdr:rowOff>
    </xdr:to>
    <xdr:pic>
      <xdr:nvPicPr>
        <xdr:cNvPr id="3" name="Google Shape;550;p38" descr="Image for post">
          <a:extLst>
            <a:ext uri="{FF2B5EF4-FFF2-40B4-BE49-F238E27FC236}">
              <a16:creationId xmlns:a16="http://schemas.microsoft.com/office/drawing/2014/main" id="{583F66B5-DD88-4392-A26F-69C4A4DE291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4195380" y="18180268"/>
          <a:ext cx="11592122" cy="45525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381351</xdr:colOff>
      <xdr:row>119</xdr:row>
      <xdr:rowOff>151235</xdr:rowOff>
    </xdr:from>
    <xdr:to>
      <xdr:col>23</xdr:col>
      <xdr:colOff>99410</xdr:colOff>
      <xdr:row>137</xdr:row>
      <xdr:rowOff>44578</xdr:rowOff>
    </xdr:to>
    <xdr:pic>
      <xdr:nvPicPr>
        <xdr:cNvPr id="4" name="Google Shape;565;p40" descr="Image for post">
          <a:extLst>
            <a:ext uri="{FF2B5EF4-FFF2-40B4-BE49-F238E27FC236}">
              <a16:creationId xmlns:a16="http://schemas.microsoft.com/office/drawing/2014/main" id="{CD35417B-B661-4D21-B787-D5DEC5D3E78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3">
          <a:alphaModFix/>
        </a:blip>
        <a:srcRect/>
        <a:stretch/>
      </xdr:blipFill>
      <xdr:spPr>
        <a:xfrm>
          <a:off x="4410317" y="23571787"/>
          <a:ext cx="10140818" cy="36157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8759</xdr:colOff>
      <xdr:row>198</xdr:row>
      <xdr:rowOff>70069</xdr:rowOff>
    </xdr:from>
    <xdr:to>
      <xdr:col>16</xdr:col>
      <xdr:colOff>407276</xdr:colOff>
      <xdr:row>213</xdr:row>
      <xdr:rowOff>215462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853CCC-A276-7A64-C7F2-F2F325EBD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038D-5A8A-42DA-A956-2DA47767A837}">
  <dimension ref="A1:O32"/>
  <sheetViews>
    <sheetView workbookViewId="0">
      <selection activeCell="I19" sqref="I19"/>
    </sheetView>
  </sheetViews>
  <sheetFormatPr defaultRowHeight="14.4" x14ac:dyDescent="0.3"/>
  <sheetData>
    <row r="1" spans="1:14" ht="16.8" x14ac:dyDescent="0.3">
      <c r="A1" s="1"/>
    </row>
    <row r="3" spans="1:14" ht="16.8" x14ac:dyDescent="0.3">
      <c r="A3" s="1"/>
      <c r="K3" t="s">
        <v>1</v>
      </c>
    </row>
    <row r="4" spans="1:14" x14ac:dyDescent="0.3">
      <c r="K4" t="s">
        <v>3</v>
      </c>
    </row>
    <row r="5" spans="1:14" ht="16.8" x14ac:dyDescent="0.3">
      <c r="A5" s="1"/>
      <c r="J5" t="s">
        <v>0</v>
      </c>
      <c r="L5" t="s">
        <v>2</v>
      </c>
    </row>
    <row r="6" spans="1:14" x14ac:dyDescent="0.3">
      <c r="J6" t="s">
        <v>5</v>
      </c>
      <c r="L6" t="s">
        <v>6</v>
      </c>
    </row>
    <row r="7" spans="1:14" ht="16.8" x14ac:dyDescent="0.3">
      <c r="A7" s="1"/>
      <c r="J7" t="s">
        <v>4</v>
      </c>
      <c r="L7" t="s">
        <v>7</v>
      </c>
    </row>
    <row r="9" spans="1:14" x14ac:dyDescent="0.3">
      <c r="K9" t="s">
        <v>8</v>
      </c>
      <c r="N9" t="s">
        <v>11</v>
      </c>
    </row>
    <row r="10" spans="1:14" x14ac:dyDescent="0.3">
      <c r="K10" t="s">
        <v>9</v>
      </c>
      <c r="N10" t="s">
        <v>12</v>
      </c>
    </row>
    <row r="11" spans="1:14" x14ac:dyDescent="0.3">
      <c r="K11" t="s">
        <v>10</v>
      </c>
    </row>
    <row r="28" spans="15:15" x14ac:dyDescent="0.3">
      <c r="O28">
        <v>2</v>
      </c>
    </row>
    <row r="29" spans="15:15" x14ac:dyDescent="0.3">
      <c r="O29">
        <v>3</v>
      </c>
    </row>
    <row r="30" spans="15:15" x14ac:dyDescent="0.3">
      <c r="O30">
        <v>4</v>
      </c>
    </row>
    <row r="31" spans="15:15" x14ac:dyDescent="0.3">
      <c r="O31">
        <v>1</v>
      </c>
    </row>
    <row r="32" spans="15:15" x14ac:dyDescent="0.3">
      <c r="O3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03F1-E13A-452A-A714-5B71DFF3D008}">
  <sheetPr published="0"/>
  <dimension ref="A1:EG218"/>
  <sheetViews>
    <sheetView topLeftCell="A193" zoomScale="87" zoomScaleNormal="87" workbookViewId="0">
      <selection activeCell="M141" sqref="M141"/>
    </sheetView>
  </sheetViews>
  <sheetFormatPr defaultRowHeight="14.4" x14ac:dyDescent="0.3"/>
  <cols>
    <col min="1" max="1" width="11.77734375" customWidth="1"/>
    <col min="2" max="2" width="15.33203125" customWidth="1"/>
    <col min="3" max="3" width="12.33203125" bestFit="1" customWidth="1"/>
  </cols>
  <sheetData>
    <row r="1" spans="1:25" ht="15" thickBot="1" x14ac:dyDescent="0.35">
      <c r="F1" s="51" t="s">
        <v>13</v>
      </c>
      <c r="G1" s="51"/>
      <c r="H1" s="51"/>
      <c r="I1" s="51"/>
      <c r="J1" s="51"/>
      <c r="K1" s="51"/>
      <c r="M1" s="51" t="s">
        <v>14</v>
      </c>
      <c r="N1" s="51"/>
      <c r="O1" s="51"/>
      <c r="P1" s="51"/>
      <c r="Q1" s="51"/>
      <c r="R1" s="51"/>
      <c r="T1" s="51" t="s">
        <v>20</v>
      </c>
      <c r="U1" s="51"/>
      <c r="V1" s="51"/>
      <c r="W1" s="51"/>
      <c r="X1" s="51"/>
      <c r="Y1" s="51"/>
    </row>
    <row r="2" spans="1:25" s="2" customFormat="1" ht="43.2" x14ac:dyDescent="0.3">
      <c r="B2" s="2" t="s">
        <v>15</v>
      </c>
      <c r="C2" s="2" t="s">
        <v>16</v>
      </c>
      <c r="F2" s="3" t="s">
        <v>17</v>
      </c>
      <c r="G2" s="4" t="s">
        <v>16</v>
      </c>
      <c r="H2" s="5" t="s">
        <v>18</v>
      </c>
      <c r="I2" s="4" t="s">
        <v>17</v>
      </c>
      <c r="J2" s="4" t="s">
        <v>16</v>
      </c>
      <c r="K2" s="5" t="s">
        <v>18</v>
      </c>
      <c r="M2" s="3" t="s">
        <v>17</v>
      </c>
      <c r="N2" s="4" t="s">
        <v>16</v>
      </c>
      <c r="O2" s="5" t="s">
        <v>18</v>
      </c>
      <c r="P2" s="4" t="s">
        <v>17</v>
      </c>
      <c r="Q2" s="4" t="s">
        <v>16</v>
      </c>
      <c r="R2" s="5" t="s">
        <v>18</v>
      </c>
      <c r="T2" s="3" t="s">
        <v>17</v>
      </c>
      <c r="U2" s="4" t="s">
        <v>16</v>
      </c>
      <c r="V2" s="5" t="s">
        <v>18</v>
      </c>
      <c r="W2" s="4" t="s">
        <v>17</v>
      </c>
      <c r="X2" s="4" t="s">
        <v>16</v>
      </c>
      <c r="Y2" s="5" t="s">
        <v>18</v>
      </c>
    </row>
    <row r="3" spans="1:25" x14ac:dyDescent="0.3">
      <c r="A3">
        <v>0</v>
      </c>
      <c r="B3">
        <v>10</v>
      </c>
      <c r="C3">
        <v>10</v>
      </c>
      <c r="F3" s="7">
        <v>10</v>
      </c>
      <c r="G3">
        <v>10</v>
      </c>
      <c r="H3" s="8">
        <f>(G3-$G$22)^2</f>
        <v>0</v>
      </c>
      <c r="I3">
        <v>11</v>
      </c>
      <c r="J3">
        <v>10</v>
      </c>
      <c r="K3" s="8">
        <f>(J3-J$22)^2</f>
        <v>2622.5180055401661</v>
      </c>
      <c r="M3" s="7">
        <v>10</v>
      </c>
      <c r="N3">
        <v>10</v>
      </c>
      <c r="O3" s="8">
        <f>(N3-N$22)^2</f>
        <v>0</v>
      </c>
      <c r="P3">
        <v>12</v>
      </c>
      <c r="Q3">
        <v>10</v>
      </c>
      <c r="R3" s="8">
        <f>(Q3-Q$22)^2</f>
        <v>2922.0030864197533</v>
      </c>
      <c r="T3" s="7">
        <v>10</v>
      </c>
      <c r="U3">
        <v>10</v>
      </c>
      <c r="V3" s="8">
        <f>(U3-U$22)^2</f>
        <v>0</v>
      </c>
      <c r="W3">
        <v>13</v>
      </c>
      <c r="X3">
        <v>10</v>
      </c>
      <c r="Y3" s="8">
        <f>(X3-X$22)^2</f>
        <v>3275.878892733564</v>
      </c>
    </row>
    <row r="4" spans="1:25" x14ac:dyDescent="0.3">
      <c r="A4">
        <v>1</v>
      </c>
      <c r="B4">
        <v>11</v>
      </c>
      <c r="C4">
        <v>10</v>
      </c>
      <c r="F4" s="7"/>
      <c r="H4" s="8"/>
      <c r="I4">
        <v>12</v>
      </c>
      <c r="J4">
        <v>10</v>
      </c>
      <c r="K4" s="8">
        <f t="shared" ref="K4:K21" si="0">(J4-J$22)^2</f>
        <v>2622.5180055401661</v>
      </c>
      <c r="M4" s="7">
        <v>11</v>
      </c>
      <c r="N4">
        <v>10</v>
      </c>
      <c r="O4" s="8">
        <f>(N4-N$22)^2</f>
        <v>0</v>
      </c>
      <c r="P4">
        <v>13</v>
      </c>
      <c r="Q4">
        <v>10</v>
      </c>
      <c r="R4" s="8">
        <f t="shared" ref="R4:R20" si="1">(Q4-Q$22)^2</f>
        <v>2922.0030864197533</v>
      </c>
      <c r="T4" s="7">
        <v>11</v>
      </c>
      <c r="U4">
        <v>10</v>
      </c>
      <c r="V4" s="8">
        <f>(U4-U$22)^2</f>
        <v>0</v>
      </c>
      <c r="W4">
        <v>14</v>
      </c>
      <c r="X4">
        <v>13</v>
      </c>
      <c r="Y4" s="8">
        <f t="shared" ref="Y4:Y19" si="2">(X4-X$22)^2</f>
        <v>2941.4671280276816</v>
      </c>
    </row>
    <row r="5" spans="1:25" x14ac:dyDescent="0.3">
      <c r="A5">
        <v>2</v>
      </c>
      <c r="B5">
        <v>12</v>
      </c>
      <c r="C5">
        <v>10</v>
      </c>
      <c r="F5" s="7"/>
      <c r="H5" s="8"/>
      <c r="I5">
        <v>13</v>
      </c>
      <c r="J5">
        <v>10</v>
      </c>
      <c r="K5" s="8">
        <f t="shared" si="0"/>
        <v>2622.5180055401661</v>
      </c>
      <c r="M5" s="7"/>
      <c r="O5" s="8"/>
      <c r="P5">
        <v>14</v>
      </c>
      <c r="Q5">
        <v>13</v>
      </c>
      <c r="R5" s="8">
        <f t="shared" si="1"/>
        <v>2606.6697530864199</v>
      </c>
      <c r="T5" s="7">
        <v>12</v>
      </c>
      <c r="U5">
        <v>10</v>
      </c>
      <c r="V5" s="8">
        <f>(U5-U$22)^2</f>
        <v>0</v>
      </c>
      <c r="W5">
        <v>15</v>
      </c>
      <c r="X5">
        <v>20</v>
      </c>
      <c r="Y5" s="8">
        <f t="shared" si="2"/>
        <v>2231.1730103806226</v>
      </c>
    </row>
    <row r="6" spans="1:25" x14ac:dyDescent="0.3">
      <c r="A6">
        <v>3</v>
      </c>
      <c r="B6">
        <v>13</v>
      </c>
      <c r="C6">
        <v>10</v>
      </c>
      <c r="F6" s="7"/>
      <c r="H6" s="8"/>
      <c r="I6">
        <v>14</v>
      </c>
      <c r="J6">
        <v>13</v>
      </c>
      <c r="K6" s="8">
        <f t="shared" si="0"/>
        <v>2324.2548476454294</v>
      </c>
      <c r="M6" s="7"/>
      <c r="O6" s="8"/>
      <c r="P6">
        <v>15</v>
      </c>
      <c r="Q6">
        <v>20</v>
      </c>
      <c r="R6" s="8">
        <f t="shared" si="1"/>
        <v>1940.891975308642</v>
      </c>
      <c r="T6" s="7"/>
      <c r="V6" s="8"/>
      <c r="W6">
        <v>17.5</v>
      </c>
      <c r="X6">
        <v>35</v>
      </c>
      <c r="Y6" s="8">
        <f t="shared" si="2"/>
        <v>1039.1141868512111</v>
      </c>
    </row>
    <row r="7" spans="1:25" x14ac:dyDescent="0.3">
      <c r="A7">
        <v>4</v>
      </c>
      <c r="B7">
        <v>14</v>
      </c>
      <c r="C7">
        <v>13</v>
      </c>
      <c r="F7" s="7"/>
      <c r="H7" s="8"/>
      <c r="I7">
        <v>15</v>
      </c>
      <c r="J7">
        <v>20</v>
      </c>
      <c r="K7" s="8">
        <f t="shared" si="0"/>
        <v>1698.3074792243767</v>
      </c>
      <c r="M7" s="7"/>
      <c r="O7" s="8"/>
      <c r="P7">
        <v>17.5</v>
      </c>
      <c r="Q7">
        <v>35</v>
      </c>
      <c r="R7" s="8">
        <f t="shared" si="1"/>
        <v>844.2253086419754</v>
      </c>
      <c r="T7" s="7"/>
      <c r="V7" s="8"/>
      <c r="W7">
        <v>18</v>
      </c>
      <c r="X7">
        <v>44</v>
      </c>
      <c r="Y7" s="8">
        <f t="shared" si="2"/>
        <v>539.87889273356393</v>
      </c>
    </row>
    <row r="8" spans="1:25" x14ac:dyDescent="0.3">
      <c r="A8">
        <v>5</v>
      </c>
      <c r="B8">
        <v>15</v>
      </c>
      <c r="C8">
        <v>20</v>
      </c>
      <c r="F8" s="7"/>
      <c r="H8" s="8"/>
      <c r="I8">
        <v>17.5</v>
      </c>
      <c r="J8">
        <v>35</v>
      </c>
      <c r="K8" s="8">
        <f t="shared" si="0"/>
        <v>686.99168975069244</v>
      </c>
      <c r="M8" s="7"/>
      <c r="O8" s="8"/>
      <c r="P8">
        <v>18</v>
      </c>
      <c r="Q8">
        <v>44</v>
      </c>
      <c r="R8" s="8">
        <f t="shared" si="1"/>
        <v>402.22530864197535</v>
      </c>
      <c r="T8" s="7"/>
      <c r="V8" s="8"/>
      <c r="W8">
        <v>18.5</v>
      </c>
      <c r="X8">
        <v>52</v>
      </c>
      <c r="Y8" s="8">
        <f t="shared" si="2"/>
        <v>232.11418685121106</v>
      </c>
    </row>
    <row r="9" spans="1:25" x14ac:dyDescent="0.3">
      <c r="A9">
        <v>6</v>
      </c>
      <c r="B9">
        <v>17.5</v>
      </c>
      <c r="C9">
        <v>35</v>
      </c>
      <c r="F9" s="7"/>
      <c r="H9" s="8"/>
      <c r="I9">
        <v>18</v>
      </c>
      <c r="J9">
        <v>44</v>
      </c>
      <c r="K9" s="8">
        <f t="shared" si="0"/>
        <v>296.20221606648198</v>
      </c>
      <c r="M9" s="7"/>
      <c r="O9" s="8"/>
      <c r="P9">
        <v>18.5</v>
      </c>
      <c r="Q9">
        <v>52</v>
      </c>
      <c r="R9" s="8">
        <f t="shared" si="1"/>
        <v>145.33641975308646</v>
      </c>
      <c r="T9" s="7"/>
      <c r="V9" s="8"/>
      <c r="W9">
        <v>19</v>
      </c>
      <c r="X9">
        <v>55</v>
      </c>
      <c r="Y9" s="8">
        <f t="shared" si="2"/>
        <v>149.70242214532871</v>
      </c>
    </row>
    <row r="10" spans="1:25" x14ac:dyDescent="0.3">
      <c r="A10">
        <v>7</v>
      </c>
      <c r="B10">
        <v>18</v>
      </c>
      <c r="C10">
        <v>44</v>
      </c>
      <c r="F10" s="7"/>
      <c r="H10" s="8"/>
      <c r="I10">
        <v>18.5</v>
      </c>
      <c r="J10">
        <v>52</v>
      </c>
      <c r="K10" s="8">
        <f t="shared" si="0"/>
        <v>84.833795013850391</v>
      </c>
      <c r="M10" s="7"/>
      <c r="O10" s="8"/>
      <c r="P10">
        <v>19</v>
      </c>
      <c r="Q10">
        <v>55</v>
      </c>
      <c r="R10" s="8">
        <f t="shared" si="1"/>
        <v>82.003086419753117</v>
      </c>
      <c r="T10" s="7"/>
      <c r="V10" s="8"/>
      <c r="W10">
        <v>21</v>
      </c>
      <c r="X10">
        <v>80</v>
      </c>
      <c r="Y10" s="8">
        <f t="shared" si="2"/>
        <v>162.93771626297581</v>
      </c>
    </row>
    <row r="11" spans="1:25" x14ac:dyDescent="0.3">
      <c r="A11">
        <v>8</v>
      </c>
      <c r="B11">
        <v>18.5</v>
      </c>
      <c r="C11">
        <v>52</v>
      </c>
      <c r="F11" s="7"/>
      <c r="H11" s="8"/>
      <c r="I11">
        <v>19</v>
      </c>
      <c r="J11">
        <v>55</v>
      </c>
      <c r="K11" s="8">
        <f t="shared" si="0"/>
        <v>38.570637119113556</v>
      </c>
      <c r="M11" s="7"/>
      <c r="O11" s="8"/>
      <c r="P11">
        <v>21</v>
      </c>
      <c r="Q11">
        <v>80</v>
      </c>
      <c r="R11" s="8">
        <f t="shared" si="1"/>
        <v>254.22530864197526</v>
      </c>
      <c r="T11" s="7"/>
      <c r="V11" s="8"/>
      <c r="W11">
        <v>22</v>
      </c>
      <c r="X11">
        <v>83</v>
      </c>
      <c r="Y11" s="8">
        <f t="shared" si="2"/>
        <v>248.52595155709346</v>
      </c>
    </row>
    <row r="12" spans="1:25" x14ac:dyDescent="0.3">
      <c r="A12">
        <v>9</v>
      </c>
      <c r="B12">
        <v>19</v>
      </c>
      <c r="C12">
        <v>55</v>
      </c>
      <c r="F12" s="7"/>
      <c r="H12" s="8"/>
      <c r="I12">
        <v>21</v>
      </c>
      <c r="J12">
        <v>80</v>
      </c>
      <c r="K12" s="8">
        <f t="shared" si="0"/>
        <v>353.04432132963996</v>
      </c>
      <c r="M12" s="7"/>
      <c r="O12" s="8"/>
      <c r="P12">
        <v>22</v>
      </c>
      <c r="Q12">
        <v>83</v>
      </c>
      <c r="R12" s="8">
        <f t="shared" si="1"/>
        <v>358.89197530864192</v>
      </c>
      <c r="T12" s="7"/>
      <c r="V12" s="8"/>
      <c r="W12">
        <v>23</v>
      </c>
      <c r="X12">
        <v>83</v>
      </c>
      <c r="Y12" s="8">
        <f t="shared" si="2"/>
        <v>248.52595155709346</v>
      </c>
    </row>
    <row r="13" spans="1:25" x14ac:dyDescent="0.3">
      <c r="A13">
        <v>10</v>
      </c>
      <c r="B13">
        <v>21</v>
      </c>
      <c r="C13">
        <v>80</v>
      </c>
      <c r="F13" s="7"/>
      <c r="H13" s="8"/>
      <c r="I13">
        <v>22</v>
      </c>
      <c r="J13">
        <v>83</v>
      </c>
      <c r="K13" s="8">
        <f t="shared" si="0"/>
        <v>474.78116343490308</v>
      </c>
      <c r="M13" s="7"/>
      <c r="O13" s="8"/>
      <c r="P13">
        <v>23</v>
      </c>
      <c r="Q13">
        <v>83</v>
      </c>
      <c r="R13" s="8">
        <f t="shared" si="1"/>
        <v>358.89197530864192</v>
      </c>
      <c r="T13" s="7"/>
      <c r="V13" s="8"/>
      <c r="W13">
        <v>24</v>
      </c>
      <c r="X13">
        <v>83</v>
      </c>
      <c r="Y13" s="8">
        <f t="shared" si="2"/>
        <v>248.52595155709346</v>
      </c>
    </row>
    <row r="14" spans="1:25" x14ac:dyDescent="0.3">
      <c r="A14">
        <v>11</v>
      </c>
      <c r="B14">
        <v>22</v>
      </c>
      <c r="C14">
        <v>83</v>
      </c>
      <c r="F14" s="7"/>
      <c r="H14" s="8"/>
      <c r="I14">
        <v>23</v>
      </c>
      <c r="J14">
        <v>83</v>
      </c>
      <c r="K14" s="8">
        <f t="shared" si="0"/>
        <v>474.78116343490308</v>
      </c>
      <c r="M14" s="7"/>
      <c r="O14" s="8"/>
      <c r="P14">
        <v>24</v>
      </c>
      <c r="Q14">
        <v>83</v>
      </c>
      <c r="R14" s="8">
        <f t="shared" si="1"/>
        <v>358.89197530864192</v>
      </c>
      <c r="T14" s="7"/>
      <c r="V14" s="8"/>
      <c r="W14">
        <v>25</v>
      </c>
      <c r="X14">
        <v>85</v>
      </c>
      <c r="Y14" s="8">
        <f t="shared" si="2"/>
        <v>315.5847750865052</v>
      </c>
    </row>
    <row r="15" spans="1:25" x14ac:dyDescent="0.3">
      <c r="A15">
        <v>12</v>
      </c>
      <c r="B15">
        <v>23</v>
      </c>
      <c r="C15">
        <v>83</v>
      </c>
      <c r="F15" s="7"/>
      <c r="H15" s="8"/>
      <c r="I15">
        <v>24</v>
      </c>
      <c r="J15">
        <v>83</v>
      </c>
      <c r="K15" s="8">
        <f t="shared" si="0"/>
        <v>474.78116343490308</v>
      </c>
      <c r="M15" s="7"/>
      <c r="O15" s="8"/>
      <c r="P15">
        <v>25</v>
      </c>
      <c r="Q15">
        <v>85</v>
      </c>
      <c r="R15" s="8">
        <f t="shared" si="1"/>
        <v>438.66975308641969</v>
      </c>
      <c r="T15" s="7"/>
      <c r="V15" s="8"/>
      <c r="W15">
        <v>28</v>
      </c>
      <c r="X15">
        <v>100</v>
      </c>
      <c r="Y15" s="8">
        <f t="shared" si="2"/>
        <v>1073.5259515570935</v>
      </c>
    </row>
    <row r="16" spans="1:25" x14ac:dyDescent="0.3">
      <c r="A16">
        <v>13</v>
      </c>
      <c r="B16">
        <v>24</v>
      </c>
      <c r="C16">
        <v>83</v>
      </c>
      <c r="F16" s="7"/>
      <c r="H16" s="8"/>
      <c r="I16">
        <v>25</v>
      </c>
      <c r="J16">
        <v>85</v>
      </c>
      <c r="K16" s="8">
        <f>(J16-J$22)^2</f>
        <v>565.93905817174516</v>
      </c>
      <c r="M16" s="7"/>
      <c r="O16" s="8"/>
      <c r="P16">
        <v>28</v>
      </c>
      <c r="Q16">
        <v>100</v>
      </c>
      <c r="R16" s="8">
        <f t="shared" si="1"/>
        <v>1292.0030864197529</v>
      </c>
      <c r="T16" s="7"/>
      <c r="V16" s="8"/>
      <c r="W16">
        <v>29</v>
      </c>
      <c r="X16">
        <v>100</v>
      </c>
      <c r="Y16" s="8">
        <f t="shared" si="2"/>
        <v>1073.5259515570935</v>
      </c>
    </row>
    <row r="17" spans="1:25" x14ac:dyDescent="0.3">
      <c r="A17">
        <v>14</v>
      </c>
      <c r="B17">
        <v>25</v>
      </c>
      <c r="C17">
        <v>85</v>
      </c>
      <c r="F17" s="7"/>
      <c r="H17" s="8"/>
      <c r="I17">
        <v>28</v>
      </c>
      <c r="J17">
        <v>100</v>
      </c>
      <c r="K17" s="8">
        <f t="shared" si="0"/>
        <v>1504.6232686980611</v>
      </c>
      <c r="M17" s="7"/>
      <c r="O17" s="8"/>
      <c r="P17">
        <v>29</v>
      </c>
      <c r="Q17">
        <v>100</v>
      </c>
      <c r="R17" s="8">
        <f t="shared" si="1"/>
        <v>1292.0030864197529</v>
      </c>
      <c r="T17" s="7"/>
      <c r="V17" s="8"/>
      <c r="W17">
        <v>30</v>
      </c>
      <c r="X17">
        <v>100</v>
      </c>
      <c r="Y17" s="8">
        <f t="shared" si="2"/>
        <v>1073.5259515570935</v>
      </c>
    </row>
    <row r="18" spans="1:25" x14ac:dyDescent="0.3">
      <c r="A18">
        <v>15</v>
      </c>
      <c r="B18">
        <v>28</v>
      </c>
      <c r="C18">
        <v>100</v>
      </c>
      <c r="F18" s="7"/>
      <c r="H18" s="8"/>
      <c r="I18">
        <v>29</v>
      </c>
      <c r="J18">
        <v>100</v>
      </c>
      <c r="K18" s="8">
        <f t="shared" si="0"/>
        <v>1504.6232686980611</v>
      </c>
      <c r="M18" s="7"/>
      <c r="O18" s="8"/>
      <c r="P18">
        <v>30</v>
      </c>
      <c r="Q18">
        <v>100</v>
      </c>
      <c r="R18" s="8">
        <f t="shared" si="1"/>
        <v>1292.0030864197529</v>
      </c>
      <c r="T18" s="7"/>
      <c r="V18" s="8"/>
      <c r="W18">
        <v>31</v>
      </c>
      <c r="X18">
        <v>100</v>
      </c>
      <c r="Y18" s="8">
        <f t="shared" si="2"/>
        <v>1073.5259515570935</v>
      </c>
    </row>
    <row r="19" spans="1:25" x14ac:dyDescent="0.3">
      <c r="A19">
        <v>16</v>
      </c>
      <c r="B19">
        <v>29</v>
      </c>
      <c r="C19">
        <v>100</v>
      </c>
      <c r="F19" s="7"/>
      <c r="H19" s="8"/>
      <c r="I19">
        <v>30</v>
      </c>
      <c r="J19">
        <v>100</v>
      </c>
      <c r="K19" s="8">
        <f t="shared" si="0"/>
        <v>1504.6232686980611</v>
      </c>
      <c r="M19" s="7"/>
      <c r="O19" s="8"/>
      <c r="P19">
        <v>31</v>
      </c>
      <c r="Q19">
        <v>100</v>
      </c>
      <c r="R19" s="8">
        <f t="shared" si="1"/>
        <v>1292.0030864197529</v>
      </c>
      <c r="T19" s="7"/>
      <c r="V19" s="8"/>
      <c r="W19">
        <v>31</v>
      </c>
      <c r="X19">
        <v>100</v>
      </c>
      <c r="Y19" s="8">
        <f t="shared" si="2"/>
        <v>1073.5259515570935</v>
      </c>
    </row>
    <row r="20" spans="1:25" x14ac:dyDescent="0.3">
      <c r="A20">
        <v>17</v>
      </c>
      <c r="B20">
        <v>30</v>
      </c>
      <c r="C20">
        <v>100</v>
      </c>
      <c r="F20" s="7"/>
      <c r="H20" s="8"/>
      <c r="I20">
        <v>31</v>
      </c>
      <c r="J20">
        <v>100</v>
      </c>
      <c r="K20" s="8">
        <f t="shared" si="0"/>
        <v>1504.6232686980611</v>
      </c>
      <c r="M20" s="7"/>
      <c r="O20" s="8"/>
      <c r="P20">
        <v>31</v>
      </c>
      <c r="Q20">
        <v>100</v>
      </c>
      <c r="R20" s="8">
        <f t="shared" si="1"/>
        <v>1292.0030864197529</v>
      </c>
      <c r="T20" s="7"/>
      <c r="V20" s="8"/>
      <c r="Y20" s="8"/>
    </row>
    <row r="21" spans="1:25" ht="15" thickBot="1" x14ac:dyDescent="0.35">
      <c r="A21">
        <v>18</v>
      </c>
      <c r="B21">
        <v>31</v>
      </c>
      <c r="C21">
        <v>100</v>
      </c>
      <c r="F21" s="7"/>
      <c r="H21" s="8"/>
      <c r="I21">
        <v>31</v>
      </c>
      <c r="J21">
        <v>100</v>
      </c>
      <c r="K21" s="8">
        <f t="shared" si="0"/>
        <v>1504.6232686980611</v>
      </c>
      <c r="M21" s="7"/>
      <c r="O21" s="8"/>
      <c r="R21" s="8"/>
      <c r="T21" s="7"/>
      <c r="V21" s="8"/>
      <c r="Y21" s="8"/>
    </row>
    <row r="22" spans="1:25" ht="15" thickBot="1" x14ac:dyDescent="0.35">
      <c r="A22">
        <v>19</v>
      </c>
      <c r="B22">
        <v>31</v>
      </c>
      <c r="C22">
        <v>100</v>
      </c>
      <c r="F22" s="9"/>
      <c r="G22" s="10">
        <f>AVERAGE(G3:G21)</f>
        <v>10</v>
      </c>
      <c r="H22" s="11">
        <f>SUM(H3:H21)</f>
        <v>0</v>
      </c>
      <c r="I22" s="10"/>
      <c r="J22" s="10">
        <f>AVERAGE(J3:J21)</f>
        <v>61.210526315789473</v>
      </c>
      <c r="K22" s="11">
        <f>SUM(K3:K21)</f>
        <v>22863.157894736847</v>
      </c>
      <c r="M22" s="9"/>
      <c r="N22" s="10">
        <f>AVERAGE(N3:N21)</f>
        <v>10</v>
      </c>
      <c r="O22" s="11">
        <f>SUM(O3:O21)</f>
        <v>0</v>
      </c>
      <c r="P22" s="10"/>
      <c r="Q22" s="10">
        <f>AVERAGE(Q3:Q21)</f>
        <v>64.055555555555557</v>
      </c>
      <c r="R22" s="11">
        <f>SUM(R3:R21)</f>
        <v>20094.944444444442</v>
      </c>
      <c r="T22" s="9">
        <f>AVERAGE(T3:T21)</f>
        <v>11</v>
      </c>
      <c r="U22" s="10">
        <f>AVERAGE(U3:U21)</f>
        <v>10</v>
      </c>
      <c r="V22" s="11">
        <f>SUM(V3:V21)</f>
        <v>0</v>
      </c>
      <c r="W22" s="10">
        <f t="shared" ref="W22:X22" si="3">AVERAGE(W3:W21)</f>
        <v>22.294117647058822</v>
      </c>
      <c r="X22" s="10">
        <f t="shared" si="3"/>
        <v>67.235294117647058</v>
      </c>
      <c r="Y22" s="11">
        <f>SUM(Y3:Y19)</f>
        <v>17001.058823529416</v>
      </c>
    </row>
    <row r="24" spans="1:25" x14ac:dyDescent="0.3">
      <c r="I24" t="s">
        <v>19</v>
      </c>
    </row>
    <row r="26" spans="1:25" x14ac:dyDescent="0.3">
      <c r="H26" t="s">
        <v>21</v>
      </c>
    </row>
    <row r="27" spans="1:25" x14ac:dyDescent="0.3">
      <c r="G27">
        <v>10</v>
      </c>
      <c r="H27">
        <f>H22+K22</f>
        <v>22863.157894736847</v>
      </c>
    </row>
    <row r="28" spans="1:25" x14ac:dyDescent="0.3">
      <c r="G28">
        <v>11</v>
      </c>
      <c r="H28">
        <f>O22+R22</f>
        <v>20094.944444444442</v>
      </c>
    </row>
    <row r="29" spans="1:25" x14ac:dyDescent="0.3">
      <c r="G29">
        <v>12</v>
      </c>
      <c r="H29">
        <f>V22+Y22</f>
        <v>17001.058823529416</v>
      </c>
    </row>
    <row r="68" spans="1:18" ht="28.8" x14ac:dyDescent="0.3">
      <c r="A68" s="2"/>
      <c r="B68" s="2" t="s">
        <v>15</v>
      </c>
      <c r="C68" s="2" t="s">
        <v>16</v>
      </c>
      <c r="F68" s="51" t="s">
        <v>13</v>
      </c>
      <c r="G68" s="51"/>
      <c r="H68" s="51"/>
      <c r="I68" s="51"/>
      <c r="J68" s="51"/>
      <c r="K68" s="51"/>
      <c r="M68" s="51" t="s">
        <v>13</v>
      </c>
      <c r="N68" s="51"/>
      <c r="O68" s="51"/>
      <c r="P68" s="51"/>
      <c r="Q68" s="51"/>
      <c r="R68" s="51"/>
    </row>
    <row r="69" spans="1:18" ht="43.2" x14ac:dyDescent="0.3">
      <c r="A69">
        <v>0</v>
      </c>
      <c r="B69">
        <v>10</v>
      </c>
      <c r="C69">
        <v>10</v>
      </c>
      <c r="F69" s="6" t="s">
        <v>17</v>
      </c>
      <c r="G69" s="6" t="s">
        <v>16</v>
      </c>
      <c r="H69" s="6" t="s">
        <v>18</v>
      </c>
      <c r="I69" s="6" t="s">
        <v>17</v>
      </c>
      <c r="J69" s="6" t="s">
        <v>16</v>
      </c>
      <c r="K69" s="6" t="s">
        <v>18</v>
      </c>
      <c r="M69" s="6" t="s">
        <v>17</v>
      </c>
      <c r="N69" s="6" t="s">
        <v>16</v>
      </c>
      <c r="O69" s="6" t="s">
        <v>18</v>
      </c>
      <c r="P69" s="6" t="s">
        <v>17</v>
      </c>
      <c r="Q69" s="6" t="s">
        <v>16</v>
      </c>
      <c r="R69" s="6" t="s">
        <v>18</v>
      </c>
    </row>
    <row r="70" spans="1:18" x14ac:dyDescent="0.3">
      <c r="A70">
        <v>1</v>
      </c>
      <c r="B70">
        <v>11</v>
      </c>
      <c r="C70">
        <v>10</v>
      </c>
      <c r="F70">
        <v>10</v>
      </c>
      <c r="G70">
        <v>10</v>
      </c>
      <c r="H70">
        <f>(G70-G$78)^2</f>
        <v>0</v>
      </c>
      <c r="I70">
        <v>11</v>
      </c>
      <c r="J70">
        <v>10</v>
      </c>
      <c r="K70">
        <f>(J70-J$78)^2</f>
        <v>203.0625</v>
      </c>
      <c r="M70">
        <v>10</v>
      </c>
      <c r="N70">
        <v>10</v>
      </c>
      <c r="O70">
        <f>(N70-N$78)^2</f>
        <v>0</v>
      </c>
      <c r="P70">
        <v>12</v>
      </c>
      <c r="Q70">
        <v>10</v>
      </c>
      <c r="R70">
        <f>(Q70-Q$78)^2</f>
        <v>265.22448979591832</v>
      </c>
    </row>
    <row r="71" spans="1:18" x14ac:dyDescent="0.3">
      <c r="A71">
        <v>2</v>
      </c>
      <c r="B71">
        <v>12</v>
      </c>
      <c r="C71">
        <v>10</v>
      </c>
      <c r="I71">
        <v>12</v>
      </c>
      <c r="J71">
        <v>10</v>
      </c>
      <c r="K71">
        <f t="shared" ref="K71:K77" si="4">(J71-J$78)^2</f>
        <v>203.0625</v>
      </c>
      <c r="M71">
        <v>11</v>
      </c>
      <c r="N71">
        <v>10</v>
      </c>
      <c r="O71">
        <f>(N71-N$78)^2</f>
        <v>0</v>
      </c>
      <c r="P71">
        <v>13</v>
      </c>
      <c r="Q71">
        <v>10</v>
      </c>
      <c r="R71">
        <f t="shared" ref="R71:R75" si="5">(Q71-Q$78)^2</f>
        <v>265.22448979591832</v>
      </c>
    </row>
    <row r="72" spans="1:18" x14ac:dyDescent="0.3">
      <c r="A72">
        <v>3</v>
      </c>
      <c r="B72">
        <v>13</v>
      </c>
      <c r="C72">
        <v>10</v>
      </c>
      <c r="I72">
        <v>13</v>
      </c>
      <c r="J72">
        <v>10</v>
      </c>
      <c r="K72">
        <f t="shared" si="4"/>
        <v>203.0625</v>
      </c>
      <c r="P72">
        <v>14</v>
      </c>
      <c r="Q72">
        <v>13</v>
      </c>
      <c r="R72">
        <f t="shared" si="5"/>
        <v>176.51020408163262</v>
      </c>
    </row>
    <row r="73" spans="1:18" x14ac:dyDescent="0.3">
      <c r="A73">
        <v>4</v>
      </c>
      <c r="B73">
        <v>14</v>
      </c>
      <c r="C73">
        <v>13</v>
      </c>
      <c r="I73">
        <v>14</v>
      </c>
      <c r="J73">
        <v>13</v>
      </c>
      <c r="K73">
        <f t="shared" si="4"/>
        <v>126.5625</v>
      </c>
      <c r="P73">
        <v>15</v>
      </c>
      <c r="Q73">
        <v>20</v>
      </c>
      <c r="R73">
        <f t="shared" si="5"/>
        <v>39.510204081632644</v>
      </c>
    </row>
    <row r="74" spans="1:18" x14ac:dyDescent="0.3">
      <c r="A74">
        <v>5</v>
      </c>
      <c r="B74">
        <v>15</v>
      </c>
      <c r="C74">
        <v>20</v>
      </c>
      <c r="I74">
        <v>15</v>
      </c>
      <c r="J74">
        <v>20</v>
      </c>
      <c r="K74">
        <f t="shared" si="4"/>
        <v>18.0625</v>
      </c>
      <c r="P74">
        <v>17.5</v>
      </c>
      <c r="Q74">
        <v>35</v>
      </c>
      <c r="R74">
        <f t="shared" si="5"/>
        <v>75.938775510204096</v>
      </c>
    </row>
    <row r="75" spans="1:18" x14ac:dyDescent="0.3">
      <c r="A75">
        <v>6</v>
      </c>
      <c r="B75">
        <v>17.5</v>
      </c>
      <c r="C75">
        <v>35</v>
      </c>
      <c r="I75">
        <v>17.5</v>
      </c>
      <c r="J75">
        <v>35</v>
      </c>
      <c r="K75">
        <f t="shared" si="4"/>
        <v>115.5625</v>
      </c>
      <c r="P75">
        <v>18</v>
      </c>
      <c r="Q75">
        <v>44</v>
      </c>
      <c r="R75">
        <f t="shared" si="5"/>
        <v>313.79591836734699</v>
      </c>
    </row>
    <row r="76" spans="1:18" x14ac:dyDescent="0.3">
      <c r="A76">
        <v>7</v>
      </c>
      <c r="B76">
        <v>18</v>
      </c>
      <c r="C76">
        <v>44</v>
      </c>
      <c r="I76">
        <v>18</v>
      </c>
      <c r="J76">
        <v>44</v>
      </c>
      <c r="K76">
        <f t="shared" si="4"/>
        <v>390.0625</v>
      </c>
      <c r="P76">
        <v>18.5</v>
      </c>
      <c r="Q76">
        <v>52</v>
      </c>
      <c r="R76">
        <f>(Q76-Q$78)^2</f>
        <v>661.22448979591843</v>
      </c>
    </row>
    <row r="77" spans="1:18" x14ac:dyDescent="0.3">
      <c r="A77">
        <v>8</v>
      </c>
      <c r="B77">
        <v>18.5</v>
      </c>
      <c r="C77">
        <v>52</v>
      </c>
      <c r="I77">
        <v>18.5</v>
      </c>
      <c r="J77">
        <v>52</v>
      </c>
      <c r="K77">
        <f t="shared" si="4"/>
        <v>770.0625</v>
      </c>
    </row>
    <row r="78" spans="1:18" x14ac:dyDescent="0.3">
      <c r="G78">
        <f>AVERAGE(G70:G77)</f>
        <v>10</v>
      </c>
      <c r="H78">
        <f>SUM(H70:H77)</f>
        <v>0</v>
      </c>
      <c r="J78">
        <f>AVERAGE(J70:J77)</f>
        <v>24.25</v>
      </c>
      <c r="K78">
        <f>SUM(K70:K77)</f>
        <v>2029.5</v>
      </c>
      <c r="N78">
        <f>AVERAGE(N70:N77)</f>
        <v>10</v>
      </c>
      <c r="O78">
        <f>SUM(O70:O77)</f>
        <v>0</v>
      </c>
      <c r="Q78">
        <f>AVERAGE(Q70:Q76)</f>
        <v>26.285714285714285</v>
      </c>
      <c r="R78">
        <f>SUM(R70:R77)</f>
        <v>1797.4285714285716</v>
      </c>
    </row>
    <row r="79" spans="1:18" ht="28.8" x14ac:dyDescent="0.3">
      <c r="A79" s="2"/>
      <c r="B79" s="2" t="s">
        <v>15</v>
      </c>
      <c r="C79" s="2" t="s">
        <v>16</v>
      </c>
    </row>
    <row r="80" spans="1:18" x14ac:dyDescent="0.3">
      <c r="A80">
        <v>9</v>
      </c>
      <c r="B80">
        <v>19</v>
      </c>
      <c r="C80">
        <v>55</v>
      </c>
    </row>
    <row r="81" spans="1:4" x14ac:dyDescent="0.3">
      <c r="A81">
        <v>10</v>
      </c>
      <c r="B81">
        <v>21</v>
      </c>
      <c r="C81">
        <v>80</v>
      </c>
    </row>
    <row r="82" spans="1:4" x14ac:dyDescent="0.3">
      <c r="A82">
        <v>11</v>
      </c>
      <c r="B82">
        <v>22</v>
      </c>
      <c r="C82">
        <v>83</v>
      </c>
    </row>
    <row r="83" spans="1:4" x14ac:dyDescent="0.3">
      <c r="A83">
        <v>12</v>
      </c>
      <c r="B83">
        <v>23</v>
      </c>
      <c r="C83">
        <v>83</v>
      </c>
    </row>
    <row r="84" spans="1:4" x14ac:dyDescent="0.3">
      <c r="A84">
        <v>13</v>
      </c>
      <c r="B84">
        <v>24</v>
      </c>
      <c r="C84">
        <v>83</v>
      </c>
    </row>
    <row r="85" spans="1:4" x14ac:dyDescent="0.3">
      <c r="A85">
        <v>14</v>
      </c>
      <c r="B85">
        <v>25</v>
      </c>
      <c r="C85">
        <v>85</v>
      </c>
    </row>
    <row r="86" spans="1:4" x14ac:dyDescent="0.3">
      <c r="A86">
        <v>15</v>
      </c>
      <c r="B86">
        <v>28</v>
      </c>
      <c r="C86">
        <v>100</v>
      </c>
    </row>
    <row r="87" spans="1:4" x14ac:dyDescent="0.3">
      <c r="A87">
        <v>16</v>
      </c>
      <c r="B87">
        <v>29</v>
      </c>
      <c r="C87">
        <v>100</v>
      </c>
    </row>
    <row r="88" spans="1:4" x14ac:dyDescent="0.3">
      <c r="A88">
        <v>17</v>
      </c>
      <c r="B88">
        <v>30</v>
      </c>
      <c r="C88">
        <v>100</v>
      </c>
    </row>
    <row r="89" spans="1:4" x14ac:dyDescent="0.3">
      <c r="A89">
        <v>18</v>
      </c>
      <c r="B89">
        <v>31</v>
      </c>
      <c r="C89">
        <v>100</v>
      </c>
    </row>
    <row r="90" spans="1:4" x14ac:dyDescent="0.3">
      <c r="A90">
        <v>19</v>
      </c>
      <c r="B90">
        <v>31</v>
      </c>
      <c r="C90">
        <v>100</v>
      </c>
    </row>
    <row r="94" spans="1:4" ht="15" thickBot="1" x14ac:dyDescent="0.35"/>
    <row r="95" spans="1:4" ht="43.8" thickBot="1" x14ac:dyDescent="0.35">
      <c r="A95" s="36" t="s">
        <v>35</v>
      </c>
      <c r="B95" s="37" t="s">
        <v>36</v>
      </c>
      <c r="C95" s="25" t="s">
        <v>15</v>
      </c>
      <c r="D95" s="26" t="s">
        <v>16</v>
      </c>
    </row>
    <row r="96" spans="1:4" x14ac:dyDescent="0.3">
      <c r="A96" s="52" t="s">
        <v>33</v>
      </c>
      <c r="B96" s="33"/>
      <c r="C96" s="28">
        <v>10</v>
      </c>
      <c r="D96" s="27">
        <v>10</v>
      </c>
    </row>
    <row r="97" spans="1:4" x14ac:dyDescent="0.3">
      <c r="A97" s="53"/>
      <c r="B97" s="34"/>
      <c r="C97" s="30">
        <v>11</v>
      </c>
      <c r="D97" s="29">
        <v>10</v>
      </c>
    </row>
    <row r="98" spans="1:4" x14ac:dyDescent="0.3">
      <c r="A98" s="53"/>
      <c r="B98" s="34"/>
      <c r="C98" s="30">
        <v>12</v>
      </c>
      <c r="D98" s="29">
        <v>10</v>
      </c>
    </row>
    <row r="99" spans="1:4" x14ac:dyDescent="0.3">
      <c r="A99" s="53"/>
      <c r="B99" s="34"/>
      <c r="C99" s="30">
        <v>13</v>
      </c>
      <c r="D99" s="29">
        <v>10</v>
      </c>
    </row>
    <row r="100" spans="1:4" x14ac:dyDescent="0.3">
      <c r="A100" s="53"/>
      <c r="B100" s="34"/>
      <c r="C100" s="30">
        <v>14</v>
      </c>
      <c r="D100" s="29">
        <v>13</v>
      </c>
    </row>
    <row r="101" spans="1:4" x14ac:dyDescent="0.3">
      <c r="A101" s="53"/>
      <c r="B101" s="34"/>
      <c r="C101" s="30">
        <v>15</v>
      </c>
      <c r="D101" s="29">
        <v>20</v>
      </c>
    </row>
    <row r="102" spans="1:4" x14ac:dyDescent="0.3">
      <c r="A102" s="53"/>
      <c r="B102" s="34"/>
      <c r="C102" s="30">
        <v>17.5</v>
      </c>
      <c r="D102" s="29">
        <v>35</v>
      </c>
    </row>
    <row r="103" spans="1:4" x14ac:dyDescent="0.3">
      <c r="A103" s="53"/>
      <c r="B103" s="34"/>
      <c r="C103" s="30">
        <v>18</v>
      </c>
      <c r="D103" s="29">
        <v>44</v>
      </c>
    </row>
    <row r="104" spans="1:4" x14ac:dyDescent="0.3">
      <c r="A104" s="53"/>
      <c r="B104" s="34"/>
      <c r="C104" s="30">
        <v>18.5</v>
      </c>
      <c r="D104" s="29">
        <v>52</v>
      </c>
    </row>
    <row r="105" spans="1:4" ht="15" thickBot="1" x14ac:dyDescent="0.35">
      <c r="A105" s="54"/>
      <c r="B105" s="35"/>
      <c r="C105" s="32">
        <v>19</v>
      </c>
      <c r="D105" s="31">
        <v>55</v>
      </c>
    </row>
    <row r="106" spans="1:4" x14ac:dyDescent="0.3">
      <c r="A106" s="52" t="s">
        <v>34</v>
      </c>
      <c r="B106" s="33"/>
      <c r="C106" s="28">
        <v>21</v>
      </c>
      <c r="D106" s="27">
        <v>80</v>
      </c>
    </row>
    <row r="107" spans="1:4" x14ac:dyDescent="0.3">
      <c r="A107" s="53"/>
      <c r="B107" s="34"/>
      <c r="C107" s="30">
        <v>22</v>
      </c>
      <c r="D107" s="29">
        <v>83</v>
      </c>
    </row>
    <row r="108" spans="1:4" x14ac:dyDescent="0.3">
      <c r="A108" s="53"/>
      <c r="B108" s="34"/>
      <c r="C108" s="30">
        <v>23</v>
      </c>
      <c r="D108" s="29">
        <v>83</v>
      </c>
    </row>
    <row r="109" spans="1:4" x14ac:dyDescent="0.3">
      <c r="A109" s="53"/>
      <c r="B109" s="34"/>
      <c r="C109" s="30">
        <v>24</v>
      </c>
      <c r="D109" s="29">
        <v>83</v>
      </c>
    </row>
    <row r="110" spans="1:4" x14ac:dyDescent="0.3">
      <c r="A110" s="53"/>
      <c r="B110" s="34"/>
      <c r="C110" s="30">
        <v>25</v>
      </c>
      <c r="D110" s="29">
        <v>85</v>
      </c>
    </row>
    <row r="111" spans="1:4" x14ac:dyDescent="0.3">
      <c r="A111" s="53"/>
      <c r="B111" s="34"/>
      <c r="C111" s="30">
        <v>28</v>
      </c>
      <c r="D111" s="29">
        <v>100</v>
      </c>
    </row>
    <row r="112" spans="1:4" x14ac:dyDescent="0.3">
      <c r="A112" s="53"/>
      <c r="B112" s="34"/>
      <c r="C112" s="30">
        <v>29</v>
      </c>
      <c r="D112" s="29">
        <v>100</v>
      </c>
    </row>
    <row r="113" spans="1:4" x14ac:dyDescent="0.3">
      <c r="A113" s="53"/>
      <c r="B113" s="34"/>
      <c r="C113" s="30">
        <v>30</v>
      </c>
      <c r="D113" s="29">
        <v>100</v>
      </c>
    </row>
    <row r="114" spans="1:4" x14ac:dyDescent="0.3">
      <c r="A114" s="53"/>
      <c r="B114" s="34"/>
      <c r="C114" s="30">
        <v>31</v>
      </c>
      <c r="D114" s="29">
        <v>100</v>
      </c>
    </row>
    <row r="115" spans="1:4" ht="15" thickBot="1" x14ac:dyDescent="0.35">
      <c r="A115" s="54"/>
      <c r="B115" s="34"/>
      <c r="C115" s="32">
        <v>31</v>
      </c>
      <c r="D115" s="31">
        <v>100</v>
      </c>
    </row>
    <row r="120" spans="1:4" ht="15" thickBot="1" x14ac:dyDescent="0.35"/>
    <row r="121" spans="1:4" ht="43.8" thickBot="1" x14ac:dyDescent="0.35">
      <c r="A121" s="36" t="s">
        <v>35</v>
      </c>
      <c r="B121" s="38" t="s">
        <v>36</v>
      </c>
      <c r="C121" s="25" t="s">
        <v>15</v>
      </c>
      <c r="D121" s="26" t="s">
        <v>16</v>
      </c>
    </row>
    <row r="122" spans="1:4" x14ac:dyDescent="0.3">
      <c r="A122" s="55" t="s">
        <v>33</v>
      </c>
      <c r="B122" s="61" t="s">
        <v>33</v>
      </c>
      <c r="C122" s="45">
        <v>10</v>
      </c>
      <c r="D122" s="39">
        <v>10</v>
      </c>
    </row>
    <row r="123" spans="1:4" x14ac:dyDescent="0.3">
      <c r="A123" s="56"/>
      <c r="B123" s="62"/>
      <c r="C123" s="46">
        <v>11</v>
      </c>
      <c r="D123" s="40">
        <v>10</v>
      </c>
    </row>
    <row r="124" spans="1:4" x14ac:dyDescent="0.3">
      <c r="A124" s="56"/>
      <c r="B124" s="62"/>
      <c r="C124" s="46">
        <v>12</v>
      </c>
      <c r="D124" s="40">
        <v>10</v>
      </c>
    </row>
    <row r="125" spans="1:4" x14ac:dyDescent="0.3">
      <c r="A125" s="56"/>
      <c r="B125" s="62"/>
      <c r="C125" s="46">
        <v>13</v>
      </c>
      <c r="D125" s="40">
        <v>10</v>
      </c>
    </row>
    <row r="126" spans="1:4" x14ac:dyDescent="0.3">
      <c r="A126" s="56"/>
      <c r="B126" s="62"/>
      <c r="C126" s="46">
        <v>14</v>
      </c>
      <c r="D126" s="40">
        <v>13</v>
      </c>
    </row>
    <row r="127" spans="1:4" ht="15" thickBot="1" x14ac:dyDescent="0.35">
      <c r="A127" s="56"/>
      <c r="B127" s="63"/>
      <c r="C127" s="47">
        <v>15</v>
      </c>
      <c r="D127" s="41">
        <v>20</v>
      </c>
    </row>
    <row r="128" spans="1:4" x14ac:dyDescent="0.3">
      <c r="A128" s="56"/>
      <c r="B128" s="64" t="s">
        <v>34</v>
      </c>
      <c r="C128" s="48">
        <v>17.5</v>
      </c>
      <c r="D128" s="43">
        <v>35</v>
      </c>
    </row>
    <row r="129" spans="1:4" x14ac:dyDescent="0.3">
      <c r="A129" s="56"/>
      <c r="B129" s="65"/>
      <c r="C129" s="48">
        <v>18</v>
      </c>
      <c r="D129" s="43">
        <v>44</v>
      </c>
    </row>
    <row r="130" spans="1:4" x14ac:dyDescent="0.3">
      <c r="A130" s="56"/>
      <c r="B130" s="65"/>
      <c r="C130" s="48">
        <v>18.5</v>
      </c>
      <c r="D130" s="43">
        <v>52</v>
      </c>
    </row>
    <row r="131" spans="1:4" ht="15" thickBot="1" x14ac:dyDescent="0.35">
      <c r="A131" s="57"/>
      <c r="B131" s="66"/>
      <c r="C131" s="49">
        <v>19</v>
      </c>
      <c r="D131" s="44">
        <v>55</v>
      </c>
    </row>
    <row r="132" spans="1:4" x14ac:dyDescent="0.3">
      <c r="A132" s="58" t="s">
        <v>34</v>
      </c>
      <c r="B132" s="61" t="s">
        <v>33</v>
      </c>
      <c r="C132" s="45">
        <v>21</v>
      </c>
      <c r="D132" s="39">
        <v>80</v>
      </c>
    </row>
    <row r="133" spans="1:4" x14ac:dyDescent="0.3">
      <c r="A133" s="59"/>
      <c r="B133" s="62"/>
      <c r="C133" s="46">
        <v>22</v>
      </c>
      <c r="D133" s="40">
        <v>83</v>
      </c>
    </row>
    <row r="134" spans="1:4" x14ac:dyDescent="0.3">
      <c r="A134" s="59"/>
      <c r="B134" s="62"/>
      <c r="C134" s="46">
        <v>23</v>
      </c>
      <c r="D134" s="40">
        <v>83</v>
      </c>
    </row>
    <row r="135" spans="1:4" x14ac:dyDescent="0.3">
      <c r="A135" s="59"/>
      <c r="B135" s="62"/>
      <c r="C135" s="46">
        <v>24</v>
      </c>
      <c r="D135" s="40">
        <v>83</v>
      </c>
    </row>
    <row r="136" spans="1:4" ht="15" thickBot="1" x14ac:dyDescent="0.35">
      <c r="A136" s="59"/>
      <c r="B136" s="63"/>
      <c r="C136" s="46">
        <v>25</v>
      </c>
      <c r="D136" s="40">
        <v>85</v>
      </c>
    </row>
    <row r="137" spans="1:4" x14ac:dyDescent="0.3">
      <c r="A137" s="59"/>
      <c r="B137" s="64" t="s">
        <v>34</v>
      </c>
      <c r="C137" s="50">
        <v>28</v>
      </c>
      <c r="D137" s="42">
        <v>100</v>
      </c>
    </row>
    <row r="138" spans="1:4" x14ac:dyDescent="0.3">
      <c r="A138" s="59"/>
      <c r="B138" s="65"/>
      <c r="C138" s="48">
        <v>29</v>
      </c>
      <c r="D138" s="43">
        <v>100</v>
      </c>
    </row>
    <row r="139" spans="1:4" x14ac:dyDescent="0.3">
      <c r="A139" s="59"/>
      <c r="B139" s="65"/>
      <c r="C139" s="48">
        <v>30</v>
      </c>
      <c r="D139" s="43">
        <v>100</v>
      </c>
    </row>
    <row r="140" spans="1:4" x14ac:dyDescent="0.3">
      <c r="A140" s="59"/>
      <c r="B140" s="65"/>
      <c r="C140" s="48">
        <v>31</v>
      </c>
      <c r="D140" s="43">
        <v>100</v>
      </c>
    </row>
    <row r="141" spans="1:4" ht="15" thickBot="1" x14ac:dyDescent="0.35">
      <c r="A141" s="60"/>
      <c r="B141" s="66"/>
      <c r="C141" s="49">
        <v>31</v>
      </c>
      <c r="D141" s="44">
        <v>100</v>
      </c>
    </row>
    <row r="153" spans="2:9" ht="43.2" x14ac:dyDescent="0.3">
      <c r="B153" s="2"/>
      <c r="C153" s="2" t="s">
        <v>15</v>
      </c>
      <c r="D153" s="2" t="s">
        <v>16</v>
      </c>
      <c r="H153" s="2" t="s">
        <v>15</v>
      </c>
      <c r="I153" s="2" t="s">
        <v>16</v>
      </c>
    </row>
    <row r="154" spans="2:9" x14ac:dyDescent="0.3">
      <c r="B154">
        <v>0</v>
      </c>
      <c r="C154">
        <v>10</v>
      </c>
      <c r="D154">
        <v>10</v>
      </c>
      <c r="G154">
        <v>10</v>
      </c>
      <c r="H154">
        <v>21</v>
      </c>
      <c r="I154">
        <v>80</v>
      </c>
    </row>
    <row r="155" spans="2:9" x14ac:dyDescent="0.3">
      <c r="B155">
        <v>1</v>
      </c>
      <c r="C155">
        <v>11</v>
      </c>
      <c r="D155">
        <v>10</v>
      </c>
      <c r="G155">
        <v>11</v>
      </c>
      <c r="H155">
        <v>22</v>
      </c>
      <c r="I155">
        <v>83</v>
      </c>
    </row>
    <row r="156" spans="2:9" x14ac:dyDescent="0.3">
      <c r="B156">
        <v>2</v>
      </c>
      <c r="C156">
        <v>12</v>
      </c>
      <c r="D156">
        <v>10</v>
      </c>
      <c r="G156">
        <v>12</v>
      </c>
      <c r="H156">
        <v>23</v>
      </c>
      <c r="I156">
        <v>83</v>
      </c>
    </row>
    <row r="157" spans="2:9" x14ac:dyDescent="0.3">
      <c r="B157">
        <v>3</v>
      </c>
      <c r="C157">
        <v>13</v>
      </c>
      <c r="D157">
        <v>10</v>
      </c>
      <c r="G157">
        <v>13</v>
      </c>
      <c r="H157">
        <v>24</v>
      </c>
      <c r="I157">
        <v>83</v>
      </c>
    </row>
    <row r="158" spans="2:9" x14ac:dyDescent="0.3">
      <c r="B158">
        <v>4</v>
      </c>
      <c r="C158">
        <v>14</v>
      </c>
      <c r="D158">
        <v>13</v>
      </c>
      <c r="G158">
        <v>14</v>
      </c>
      <c r="H158">
        <v>25</v>
      </c>
      <c r="I158">
        <v>85</v>
      </c>
    </row>
    <row r="159" spans="2:9" x14ac:dyDescent="0.3">
      <c r="B159">
        <v>5</v>
      </c>
      <c r="C159">
        <v>15</v>
      </c>
      <c r="D159">
        <v>20</v>
      </c>
      <c r="G159">
        <v>15</v>
      </c>
      <c r="H159">
        <v>28</v>
      </c>
      <c r="I159">
        <v>100</v>
      </c>
    </row>
    <row r="160" spans="2:9" x14ac:dyDescent="0.3">
      <c r="B160">
        <v>6</v>
      </c>
      <c r="C160">
        <v>17.5</v>
      </c>
      <c r="D160">
        <v>35</v>
      </c>
      <c r="G160">
        <v>16</v>
      </c>
      <c r="H160">
        <v>29</v>
      </c>
      <c r="I160">
        <v>100</v>
      </c>
    </row>
    <row r="161" spans="1:137" x14ac:dyDescent="0.3">
      <c r="B161">
        <v>7</v>
      </c>
      <c r="C161">
        <v>18</v>
      </c>
      <c r="D161">
        <v>44</v>
      </c>
      <c r="G161">
        <v>17</v>
      </c>
      <c r="H161">
        <v>30</v>
      </c>
      <c r="I161">
        <v>100</v>
      </c>
    </row>
    <row r="162" spans="1:137" x14ac:dyDescent="0.3">
      <c r="B162">
        <v>8</v>
      </c>
      <c r="C162">
        <v>18.5</v>
      </c>
      <c r="D162">
        <v>52</v>
      </c>
      <c r="G162">
        <v>18</v>
      </c>
      <c r="H162">
        <v>31</v>
      </c>
      <c r="I162">
        <v>100</v>
      </c>
    </row>
    <row r="163" spans="1:137" x14ac:dyDescent="0.3">
      <c r="B163">
        <v>9</v>
      </c>
      <c r="C163">
        <v>19</v>
      </c>
      <c r="D163">
        <v>55</v>
      </c>
      <c r="G163">
        <v>19</v>
      </c>
      <c r="H163">
        <v>31</v>
      </c>
      <c r="I163">
        <v>100</v>
      </c>
    </row>
    <row r="169" spans="1:137" ht="15" thickBot="1" x14ac:dyDescent="0.35"/>
    <row r="170" spans="1:137" ht="54.6" thickBot="1" x14ac:dyDescent="0.4">
      <c r="A170" s="12" t="s">
        <v>22</v>
      </c>
      <c r="B170" s="12" t="s">
        <v>15</v>
      </c>
      <c r="C170" s="12" t="s">
        <v>16</v>
      </c>
      <c r="D170" s="13"/>
      <c r="E170" s="13"/>
      <c r="F170" s="67" t="s">
        <v>13</v>
      </c>
      <c r="G170" s="68"/>
      <c r="H170" s="68"/>
      <c r="I170" s="68"/>
      <c r="J170" s="68"/>
      <c r="K170" s="69"/>
      <c r="M170" s="67" t="s">
        <v>14</v>
      </c>
      <c r="N170" s="68"/>
      <c r="O170" s="68"/>
      <c r="P170" s="68"/>
      <c r="Q170" s="68"/>
      <c r="R170" s="69"/>
      <c r="T170" s="67" t="s">
        <v>20</v>
      </c>
      <c r="U170" s="68"/>
      <c r="V170" s="68"/>
      <c r="W170" s="68"/>
      <c r="X170" s="68"/>
      <c r="Y170" s="69"/>
      <c r="AA170" s="67" t="s">
        <v>24</v>
      </c>
      <c r="AB170" s="68"/>
      <c r="AC170" s="68"/>
      <c r="AD170" s="68"/>
      <c r="AE170" s="68"/>
      <c r="AF170" s="69"/>
      <c r="AH170" s="67" t="s">
        <v>25</v>
      </c>
      <c r="AI170" s="68"/>
      <c r="AJ170" s="68"/>
      <c r="AK170" s="68"/>
      <c r="AL170" s="68"/>
      <c r="AM170" s="69"/>
      <c r="AO170" s="67" t="s">
        <v>25</v>
      </c>
      <c r="AP170" s="68"/>
      <c r="AQ170" s="68"/>
      <c r="AR170" s="68"/>
      <c r="AS170" s="68"/>
      <c r="AT170" s="69"/>
      <c r="AV170" s="67" t="s">
        <v>25</v>
      </c>
      <c r="AW170" s="68"/>
      <c r="AX170" s="68"/>
      <c r="AY170" s="68"/>
      <c r="AZ170" s="68"/>
      <c r="BA170" s="69"/>
      <c r="BC170" s="67" t="s">
        <v>25</v>
      </c>
      <c r="BD170" s="68"/>
      <c r="BE170" s="68"/>
      <c r="BF170" s="68"/>
      <c r="BG170" s="68"/>
      <c r="BH170" s="69"/>
      <c r="BJ170" s="67" t="s">
        <v>25</v>
      </c>
      <c r="BK170" s="68"/>
      <c r="BL170" s="68"/>
      <c r="BM170" s="68"/>
      <c r="BN170" s="68"/>
      <c r="BO170" s="69"/>
      <c r="BQ170" s="67" t="s">
        <v>25</v>
      </c>
      <c r="BR170" s="68"/>
      <c r="BS170" s="68"/>
      <c r="BT170" s="68"/>
      <c r="BU170" s="68"/>
      <c r="BV170" s="69"/>
      <c r="BX170" s="67" t="s">
        <v>25</v>
      </c>
      <c r="BY170" s="68"/>
      <c r="BZ170" s="68"/>
      <c r="CA170" s="68"/>
      <c r="CB170" s="68"/>
      <c r="CC170" s="69"/>
      <c r="CE170" s="67" t="s">
        <v>25</v>
      </c>
      <c r="CF170" s="68"/>
      <c r="CG170" s="68"/>
      <c r="CH170" s="68"/>
      <c r="CI170" s="68"/>
      <c r="CJ170" s="69"/>
      <c r="CL170" s="67" t="s">
        <v>25</v>
      </c>
      <c r="CM170" s="68"/>
      <c r="CN170" s="68"/>
      <c r="CO170" s="68"/>
      <c r="CP170" s="68"/>
      <c r="CQ170" s="69"/>
      <c r="CS170" s="67" t="s">
        <v>25</v>
      </c>
      <c r="CT170" s="68"/>
      <c r="CU170" s="68"/>
      <c r="CV170" s="68"/>
      <c r="CW170" s="68"/>
      <c r="CX170" s="69"/>
      <c r="CZ170" s="67" t="s">
        <v>25</v>
      </c>
      <c r="DA170" s="68"/>
      <c r="DB170" s="68"/>
      <c r="DC170" s="68"/>
      <c r="DD170" s="68"/>
      <c r="DE170" s="69"/>
      <c r="DG170" s="67" t="s">
        <v>25</v>
      </c>
      <c r="DH170" s="68"/>
      <c r="DI170" s="68"/>
      <c r="DJ170" s="68"/>
      <c r="DK170" s="68"/>
      <c r="DL170" s="69"/>
      <c r="DN170" s="67" t="s">
        <v>25</v>
      </c>
      <c r="DO170" s="68"/>
      <c r="DP170" s="68"/>
      <c r="DQ170" s="68"/>
      <c r="DR170" s="68"/>
      <c r="DS170" s="69"/>
      <c r="DU170" s="67" t="s">
        <v>25</v>
      </c>
      <c r="DV170" s="68"/>
      <c r="DW170" s="68"/>
      <c r="DX170" s="68"/>
      <c r="DY170" s="68"/>
      <c r="DZ170" s="69"/>
      <c r="EB170" s="67" t="s">
        <v>25</v>
      </c>
      <c r="EC170" s="68"/>
      <c r="ED170" s="68"/>
      <c r="EE170" s="68"/>
      <c r="EF170" s="68"/>
      <c r="EG170" s="69"/>
    </row>
    <row r="171" spans="1:137" ht="18" x14ac:dyDescent="0.35">
      <c r="A171" s="13">
        <v>0</v>
      </c>
      <c r="B171" s="13">
        <v>10</v>
      </c>
      <c r="C171" s="13">
        <v>10</v>
      </c>
      <c r="D171" s="13"/>
      <c r="E171" s="13"/>
      <c r="F171" s="15" t="s">
        <v>17</v>
      </c>
      <c r="G171" s="16" t="s">
        <v>23</v>
      </c>
      <c r="H171" s="17" t="s">
        <v>18</v>
      </c>
      <c r="I171" s="16" t="s">
        <v>17</v>
      </c>
      <c r="J171" s="16" t="s">
        <v>23</v>
      </c>
      <c r="K171" s="17" t="s">
        <v>18</v>
      </c>
      <c r="M171" s="15" t="s">
        <v>17</v>
      </c>
      <c r="N171" s="16" t="s">
        <v>23</v>
      </c>
      <c r="O171" s="17" t="s">
        <v>18</v>
      </c>
      <c r="P171" s="16" t="s">
        <v>17</v>
      </c>
      <c r="Q171" s="16" t="s">
        <v>23</v>
      </c>
      <c r="R171" s="17" t="s">
        <v>18</v>
      </c>
      <c r="T171" s="15" t="s">
        <v>17</v>
      </c>
      <c r="U171" s="16" t="s">
        <v>23</v>
      </c>
      <c r="V171" s="17" t="s">
        <v>18</v>
      </c>
      <c r="W171" s="16" t="s">
        <v>17</v>
      </c>
      <c r="X171" s="16" t="s">
        <v>23</v>
      </c>
      <c r="Y171" s="17" t="s">
        <v>18</v>
      </c>
      <c r="AA171" s="15" t="s">
        <v>17</v>
      </c>
      <c r="AB171" s="16" t="s">
        <v>23</v>
      </c>
      <c r="AC171" s="17" t="s">
        <v>18</v>
      </c>
      <c r="AD171" s="16" t="s">
        <v>17</v>
      </c>
      <c r="AE171" s="16" t="s">
        <v>23</v>
      </c>
      <c r="AF171" s="17" t="s">
        <v>18</v>
      </c>
      <c r="AH171" s="15" t="s">
        <v>17</v>
      </c>
      <c r="AI171" s="16" t="s">
        <v>23</v>
      </c>
      <c r="AJ171" s="17" t="s">
        <v>18</v>
      </c>
      <c r="AK171" s="16" t="s">
        <v>17</v>
      </c>
      <c r="AL171" s="16" t="s">
        <v>23</v>
      </c>
      <c r="AM171" s="17" t="s">
        <v>18</v>
      </c>
      <c r="AO171" s="15" t="s">
        <v>17</v>
      </c>
      <c r="AP171" s="16" t="s">
        <v>23</v>
      </c>
      <c r="AQ171" s="17" t="s">
        <v>18</v>
      </c>
      <c r="AR171" s="16" t="s">
        <v>17</v>
      </c>
      <c r="AS171" s="16" t="s">
        <v>23</v>
      </c>
      <c r="AT171" s="17" t="s">
        <v>18</v>
      </c>
      <c r="AV171" s="15" t="s">
        <v>17</v>
      </c>
      <c r="AW171" s="16" t="s">
        <v>23</v>
      </c>
      <c r="AX171" s="17" t="s">
        <v>18</v>
      </c>
      <c r="AY171" s="16" t="s">
        <v>17</v>
      </c>
      <c r="AZ171" s="16" t="s">
        <v>23</v>
      </c>
      <c r="BA171" s="17" t="s">
        <v>18</v>
      </c>
      <c r="BC171" s="15" t="s">
        <v>17</v>
      </c>
      <c r="BD171" s="16" t="s">
        <v>23</v>
      </c>
      <c r="BE171" s="17" t="s">
        <v>18</v>
      </c>
      <c r="BF171" s="16" t="s">
        <v>17</v>
      </c>
      <c r="BG171" s="16" t="s">
        <v>23</v>
      </c>
      <c r="BH171" s="17" t="s">
        <v>18</v>
      </c>
      <c r="BJ171" s="15" t="s">
        <v>17</v>
      </c>
      <c r="BK171" s="16" t="s">
        <v>23</v>
      </c>
      <c r="BL171" s="17" t="s">
        <v>18</v>
      </c>
      <c r="BM171" s="16" t="s">
        <v>17</v>
      </c>
      <c r="BN171" s="16" t="s">
        <v>23</v>
      </c>
      <c r="BO171" s="17" t="s">
        <v>18</v>
      </c>
      <c r="BQ171" s="15" t="s">
        <v>17</v>
      </c>
      <c r="BR171" s="16" t="s">
        <v>23</v>
      </c>
      <c r="BS171" s="17" t="s">
        <v>18</v>
      </c>
      <c r="BT171" s="16" t="s">
        <v>17</v>
      </c>
      <c r="BU171" s="16" t="s">
        <v>23</v>
      </c>
      <c r="BV171" s="17" t="s">
        <v>18</v>
      </c>
      <c r="BX171" s="15" t="s">
        <v>17</v>
      </c>
      <c r="BY171" s="16" t="s">
        <v>23</v>
      </c>
      <c r="BZ171" s="17" t="s">
        <v>18</v>
      </c>
      <c r="CA171" s="16" t="s">
        <v>17</v>
      </c>
      <c r="CB171" s="16" t="s">
        <v>23</v>
      </c>
      <c r="CC171" s="17" t="s">
        <v>18</v>
      </c>
      <c r="CE171" s="15" t="s">
        <v>17</v>
      </c>
      <c r="CF171" s="16" t="s">
        <v>23</v>
      </c>
      <c r="CG171" s="17" t="s">
        <v>18</v>
      </c>
      <c r="CH171" s="16" t="s">
        <v>17</v>
      </c>
      <c r="CI171" s="16" t="s">
        <v>23</v>
      </c>
      <c r="CJ171" s="17" t="s">
        <v>18</v>
      </c>
      <c r="CL171" s="15" t="s">
        <v>17</v>
      </c>
      <c r="CM171" s="16" t="s">
        <v>23</v>
      </c>
      <c r="CN171" s="17" t="s">
        <v>18</v>
      </c>
      <c r="CO171" s="16" t="s">
        <v>17</v>
      </c>
      <c r="CP171" s="16" t="s">
        <v>23</v>
      </c>
      <c r="CQ171" s="17" t="s">
        <v>18</v>
      </c>
      <c r="CS171" s="15" t="s">
        <v>17</v>
      </c>
      <c r="CT171" s="16" t="s">
        <v>23</v>
      </c>
      <c r="CU171" s="17" t="s">
        <v>18</v>
      </c>
      <c r="CV171" s="16" t="s">
        <v>17</v>
      </c>
      <c r="CW171" s="16" t="s">
        <v>23</v>
      </c>
      <c r="CX171" s="17" t="s">
        <v>18</v>
      </c>
      <c r="CZ171" s="15" t="s">
        <v>17</v>
      </c>
      <c r="DA171" s="16" t="s">
        <v>23</v>
      </c>
      <c r="DB171" s="17" t="s">
        <v>18</v>
      </c>
      <c r="DC171" s="16" t="s">
        <v>17</v>
      </c>
      <c r="DD171" s="16" t="s">
        <v>23</v>
      </c>
      <c r="DE171" s="17" t="s">
        <v>18</v>
      </c>
      <c r="DG171" s="15" t="s">
        <v>17</v>
      </c>
      <c r="DH171" s="16" t="s">
        <v>23</v>
      </c>
      <c r="DI171" s="17" t="s">
        <v>18</v>
      </c>
      <c r="DJ171" s="16" t="s">
        <v>17</v>
      </c>
      <c r="DK171" s="16" t="s">
        <v>23</v>
      </c>
      <c r="DL171" s="17" t="s">
        <v>18</v>
      </c>
      <c r="DN171" s="15" t="s">
        <v>17</v>
      </c>
      <c r="DO171" s="16" t="s">
        <v>23</v>
      </c>
      <c r="DP171" s="17" t="s">
        <v>18</v>
      </c>
      <c r="DQ171" s="16" t="s">
        <v>17</v>
      </c>
      <c r="DR171" s="16" t="s">
        <v>23</v>
      </c>
      <c r="DS171" s="17" t="s">
        <v>18</v>
      </c>
      <c r="DU171" s="15" t="s">
        <v>17</v>
      </c>
      <c r="DV171" s="16" t="s">
        <v>23</v>
      </c>
      <c r="DW171" s="17" t="s">
        <v>18</v>
      </c>
      <c r="DX171" s="16" t="s">
        <v>17</v>
      </c>
      <c r="DY171" s="16" t="s">
        <v>23</v>
      </c>
      <c r="DZ171" s="17" t="s">
        <v>18</v>
      </c>
      <c r="EB171" s="15" t="s">
        <v>17</v>
      </c>
      <c r="EC171" s="16" t="s">
        <v>23</v>
      </c>
      <c r="ED171" s="17" t="s">
        <v>18</v>
      </c>
      <c r="EE171" s="16" t="s">
        <v>17</v>
      </c>
      <c r="EF171" s="16" t="s">
        <v>23</v>
      </c>
      <c r="EG171" s="17" t="s">
        <v>18</v>
      </c>
    </row>
    <row r="172" spans="1:137" ht="18" x14ac:dyDescent="0.35">
      <c r="A172" s="13">
        <v>1</v>
      </c>
      <c r="B172" s="13">
        <v>11</v>
      </c>
      <c r="C172" s="13">
        <v>10</v>
      </c>
      <c r="D172" s="13"/>
      <c r="E172" s="13"/>
      <c r="F172" s="14">
        <v>10</v>
      </c>
      <c r="G172" s="13">
        <v>10</v>
      </c>
      <c r="H172" s="17">
        <f>(G172 - G$192)^2</f>
        <v>0</v>
      </c>
      <c r="I172" s="13">
        <v>11</v>
      </c>
      <c r="J172" s="13">
        <v>10</v>
      </c>
      <c r="K172" s="17">
        <f>(J172 - J$192)^2</f>
        <v>2622.5180055401661</v>
      </c>
      <c r="M172" s="14">
        <v>10</v>
      </c>
      <c r="N172" s="13">
        <v>10</v>
      </c>
      <c r="O172" s="17">
        <f>(N172 - N$192)^2</f>
        <v>0</v>
      </c>
      <c r="P172" s="13"/>
      <c r="Q172" s="13"/>
      <c r="R172" s="17"/>
      <c r="T172" s="14">
        <v>10</v>
      </c>
      <c r="U172" s="13">
        <v>10</v>
      </c>
      <c r="V172" s="17">
        <f>(U172 - U$192)^2</f>
        <v>0</v>
      </c>
      <c r="W172" s="13"/>
      <c r="X172" s="13"/>
      <c r="Y172" s="17"/>
      <c r="AA172" s="14">
        <v>10</v>
      </c>
      <c r="AB172" s="13">
        <v>10</v>
      </c>
      <c r="AC172" s="17">
        <f>(AB172 - AB$192)^2</f>
        <v>0</v>
      </c>
      <c r="AD172" s="13"/>
      <c r="AE172" s="13"/>
      <c r="AF172" s="17"/>
      <c r="AH172" s="14">
        <v>10</v>
      </c>
      <c r="AI172" s="13">
        <v>10</v>
      </c>
      <c r="AJ172" s="17">
        <f>(AI172 - AI$192)^2</f>
        <v>0.3599999999999996</v>
      </c>
      <c r="AK172" s="13"/>
      <c r="AL172" s="13"/>
      <c r="AM172" s="17"/>
      <c r="AO172" s="14">
        <v>10</v>
      </c>
      <c r="AP172" s="13">
        <v>10</v>
      </c>
      <c r="AQ172" s="17">
        <f t="shared" ref="AQ172:AQ177" si="6">(AP172 - AP$192)^2</f>
        <v>4.694444444444442</v>
      </c>
      <c r="AR172" s="13"/>
      <c r="AS172" s="13"/>
      <c r="AT172" s="17"/>
      <c r="AV172" s="14">
        <v>10</v>
      </c>
      <c r="AW172" s="13">
        <v>10</v>
      </c>
      <c r="AX172" s="17">
        <f t="shared" ref="AX172:AX177" si="7">(AW172 - AW$192)^2</f>
        <v>29.469387755102044</v>
      </c>
      <c r="AY172" s="13"/>
      <c r="AZ172" s="13"/>
      <c r="BA172" s="17"/>
      <c r="BC172" s="14">
        <v>10</v>
      </c>
      <c r="BD172" s="13">
        <v>10</v>
      </c>
      <c r="BE172" s="17">
        <f t="shared" ref="BE172:BE177" si="8">(BD172 - BD$192)^2</f>
        <v>81</v>
      </c>
      <c r="BF172" s="13"/>
      <c r="BG172" s="13"/>
      <c r="BH172" s="17"/>
      <c r="BJ172" s="14">
        <v>10</v>
      </c>
      <c r="BK172" s="13">
        <v>10</v>
      </c>
      <c r="BL172" s="17">
        <f t="shared" ref="BL172:BL177" si="9">(BK172 - BK$192)^2</f>
        <v>160.44444444444449</v>
      </c>
      <c r="BM172" s="13"/>
      <c r="BN172" s="13"/>
      <c r="BO172" s="17"/>
      <c r="BQ172" s="14">
        <v>10</v>
      </c>
      <c r="BR172" s="13">
        <v>10</v>
      </c>
      <c r="BS172" s="17">
        <f t="shared" ref="BS172:BS177" si="10">(BR172 - BR$192)^2</f>
        <v>252.80999999999995</v>
      </c>
      <c r="BT172" s="13"/>
      <c r="BU172" s="13"/>
      <c r="BV172" s="17"/>
      <c r="BX172" s="14">
        <v>10</v>
      </c>
      <c r="BY172" s="13">
        <v>10</v>
      </c>
      <c r="BZ172" s="17">
        <f t="shared" ref="BZ172:BZ177" si="11">(BY172 - BY$192)^2</f>
        <v>433.39669421487599</v>
      </c>
      <c r="CA172" s="13"/>
      <c r="CB172" s="13"/>
      <c r="CC172" s="17"/>
      <c r="CE172" s="14">
        <v>10</v>
      </c>
      <c r="CF172" s="13">
        <v>10</v>
      </c>
      <c r="CG172" s="17">
        <f t="shared" ref="CG172:CG177" si="12">(CF172 - CF$192)^2</f>
        <v>633.36111111111097</v>
      </c>
      <c r="CH172" s="13"/>
      <c r="CI172" s="13"/>
      <c r="CJ172" s="17"/>
      <c r="CL172" s="14">
        <v>10</v>
      </c>
      <c r="CM172" s="13">
        <v>10</v>
      </c>
      <c r="CN172" s="17">
        <f t="shared" ref="CN172:CN177" si="13">(CM172 - CM$192)^2</f>
        <v>832.10059171597641</v>
      </c>
      <c r="CO172" s="13"/>
      <c r="CP172" s="13"/>
      <c r="CQ172" s="17"/>
      <c r="CS172" s="14">
        <v>10</v>
      </c>
      <c r="CT172" s="13">
        <v>10</v>
      </c>
      <c r="CU172" s="17">
        <f t="shared" ref="CU172:CU177" si="14">(CT172 - CT$192)^2</f>
        <v>1024</v>
      </c>
      <c r="CV172" s="13"/>
      <c r="CW172" s="13"/>
      <c r="CX172" s="17"/>
      <c r="CZ172" s="14">
        <v>10</v>
      </c>
      <c r="DA172" s="13">
        <v>10</v>
      </c>
      <c r="DB172" s="17">
        <f t="shared" ref="DB172:DB177" si="15">(DA172 - DA$192)^2</f>
        <v>1215.6844444444446</v>
      </c>
      <c r="DC172" s="13"/>
      <c r="DD172" s="13"/>
      <c r="DE172" s="17"/>
      <c r="DG172" s="14">
        <v>10</v>
      </c>
      <c r="DH172" s="13">
        <v>10</v>
      </c>
      <c r="DI172" s="17">
        <f t="shared" ref="DI172:DI177" si="16">(DH172 - DH$192)^2</f>
        <v>1467.84765625</v>
      </c>
      <c r="DJ172" s="13"/>
      <c r="DK172" s="13"/>
      <c r="DL172" s="17"/>
      <c r="DN172" s="14">
        <v>10</v>
      </c>
      <c r="DO172" s="13">
        <v>10</v>
      </c>
      <c r="DP172" s="17">
        <f t="shared" ref="DP172:DP177" si="17">(DO172 - DO$192)^2</f>
        <v>1710.0657439446366</v>
      </c>
      <c r="DQ172" s="13"/>
      <c r="DR172" s="13"/>
      <c r="DS172" s="17"/>
      <c r="DU172" s="14">
        <v>10</v>
      </c>
      <c r="DV172" s="13">
        <v>10</v>
      </c>
      <c r="DW172" s="17">
        <f t="shared" ref="DW172:DW177" si="18">(DV172 - DV$192)^2</f>
        <v>1940.891975308642</v>
      </c>
      <c r="DX172" s="13"/>
      <c r="DY172" s="13"/>
      <c r="DZ172" s="17"/>
      <c r="EB172" s="14">
        <v>10</v>
      </c>
      <c r="EC172" s="13">
        <v>10</v>
      </c>
      <c r="ED172" s="17">
        <f t="shared" ref="ED172:ED177" si="19">(EC172 - EC$192)^2</f>
        <v>2159.8033240997229</v>
      </c>
      <c r="EE172" s="13"/>
      <c r="EF172" s="13"/>
      <c r="EG172" s="17"/>
    </row>
    <row r="173" spans="1:137" ht="18" x14ac:dyDescent="0.35">
      <c r="A173" s="13">
        <v>2</v>
      </c>
      <c r="B173" s="13">
        <v>12</v>
      </c>
      <c r="C173" s="13">
        <v>10</v>
      </c>
      <c r="D173" s="13"/>
      <c r="E173" s="13"/>
      <c r="F173" s="15"/>
      <c r="G173" s="16"/>
      <c r="H173" s="17"/>
      <c r="I173" s="13">
        <v>12</v>
      </c>
      <c r="J173" s="13">
        <v>10</v>
      </c>
      <c r="K173" s="17">
        <f t="shared" ref="K173:K190" si="20">(J173 - J$192)^2</f>
        <v>2622.5180055401661</v>
      </c>
      <c r="M173" s="14">
        <v>11</v>
      </c>
      <c r="N173" s="13">
        <v>10</v>
      </c>
      <c r="O173" s="17">
        <f>(N173 - N$192)^2</f>
        <v>0</v>
      </c>
      <c r="P173" s="13">
        <v>12</v>
      </c>
      <c r="Q173" s="13">
        <v>10</v>
      </c>
      <c r="R173" s="17">
        <f>(Q173 - Q$192)^2</f>
        <v>2922.0030864197533</v>
      </c>
      <c r="T173" s="14">
        <v>11</v>
      </c>
      <c r="U173" s="13">
        <v>10</v>
      </c>
      <c r="V173" s="17">
        <f>(U173 - U$192)^2</f>
        <v>0</v>
      </c>
      <c r="W173" s="13"/>
      <c r="X173" s="13"/>
      <c r="Y173" s="17"/>
      <c r="AA173" s="14">
        <v>11</v>
      </c>
      <c r="AB173" s="13">
        <v>10</v>
      </c>
      <c r="AC173" s="17">
        <f>(AB173 - AB$192)^2</f>
        <v>0</v>
      </c>
      <c r="AD173" s="13"/>
      <c r="AE173" s="13"/>
      <c r="AF173" s="17"/>
      <c r="AH173" s="14">
        <v>11</v>
      </c>
      <c r="AI173" s="13">
        <v>10</v>
      </c>
      <c r="AJ173" s="17">
        <f>(AI173 - AI$192)^2</f>
        <v>0.3599999999999996</v>
      </c>
      <c r="AK173" s="13"/>
      <c r="AL173" s="13"/>
      <c r="AM173" s="17"/>
      <c r="AO173" s="14">
        <v>11</v>
      </c>
      <c r="AP173" s="13">
        <v>10</v>
      </c>
      <c r="AQ173" s="17">
        <f t="shared" si="6"/>
        <v>4.694444444444442</v>
      </c>
      <c r="AR173" s="13"/>
      <c r="AS173" s="13"/>
      <c r="AT173" s="17"/>
      <c r="AV173" s="14">
        <v>11</v>
      </c>
      <c r="AW173" s="13">
        <v>10</v>
      </c>
      <c r="AX173" s="17">
        <f t="shared" si="7"/>
        <v>29.469387755102044</v>
      </c>
      <c r="AY173" s="13"/>
      <c r="AZ173" s="13"/>
      <c r="BA173" s="17"/>
      <c r="BC173" s="14">
        <v>11</v>
      </c>
      <c r="BD173" s="13">
        <v>10</v>
      </c>
      <c r="BE173" s="17">
        <f t="shared" si="8"/>
        <v>81</v>
      </c>
      <c r="BF173" s="13"/>
      <c r="BG173" s="13"/>
      <c r="BH173" s="17"/>
      <c r="BJ173" s="14">
        <v>11</v>
      </c>
      <c r="BK173" s="13">
        <v>10</v>
      </c>
      <c r="BL173" s="17">
        <f t="shared" si="9"/>
        <v>160.44444444444449</v>
      </c>
      <c r="BM173" s="13"/>
      <c r="BN173" s="13"/>
      <c r="BO173" s="17"/>
      <c r="BQ173" s="14">
        <v>11</v>
      </c>
      <c r="BR173" s="13">
        <v>10</v>
      </c>
      <c r="BS173" s="17">
        <f t="shared" si="10"/>
        <v>252.80999999999995</v>
      </c>
      <c r="BT173" s="13"/>
      <c r="BU173" s="13"/>
      <c r="BV173" s="17"/>
      <c r="BX173" s="14">
        <v>11</v>
      </c>
      <c r="BY173" s="13">
        <v>10</v>
      </c>
      <c r="BZ173" s="17">
        <f t="shared" si="11"/>
        <v>433.39669421487599</v>
      </c>
      <c r="CA173" s="13"/>
      <c r="CB173" s="13"/>
      <c r="CC173" s="17"/>
      <c r="CE173" s="14">
        <v>11</v>
      </c>
      <c r="CF173" s="13">
        <v>10</v>
      </c>
      <c r="CG173" s="17">
        <f t="shared" si="12"/>
        <v>633.36111111111097</v>
      </c>
      <c r="CH173" s="13"/>
      <c r="CI173" s="13"/>
      <c r="CJ173" s="17"/>
      <c r="CL173" s="14">
        <v>11</v>
      </c>
      <c r="CM173" s="13">
        <v>10</v>
      </c>
      <c r="CN173" s="17">
        <f t="shared" si="13"/>
        <v>832.10059171597641</v>
      </c>
      <c r="CO173" s="13"/>
      <c r="CP173" s="13"/>
      <c r="CQ173" s="17"/>
      <c r="CS173" s="14">
        <v>11</v>
      </c>
      <c r="CT173" s="13">
        <v>10</v>
      </c>
      <c r="CU173" s="17">
        <f t="shared" si="14"/>
        <v>1024</v>
      </c>
      <c r="CV173" s="13"/>
      <c r="CW173" s="13"/>
      <c r="CX173" s="17"/>
      <c r="CZ173" s="14">
        <v>11</v>
      </c>
      <c r="DA173" s="13">
        <v>10</v>
      </c>
      <c r="DB173" s="17">
        <f t="shared" si="15"/>
        <v>1215.6844444444446</v>
      </c>
      <c r="DC173" s="13"/>
      <c r="DD173" s="13"/>
      <c r="DE173" s="17"/>
      <c r="DG173" s="14">
        <v>11</v>
      </c>
      <c r="DH173" s="13">
        <v>10</v>
      </c>
      <c r="DI173" s="17">
        <f t="shared" si="16"/>
        <v>1467.84765625</v>
      </c>
      <c r="DJ173" s="13"/>
      <c r="DK173" s="13"/>
      <c r="DL173" s="17"/>
      <c r="DN173" s="14">
        <v>11</v>
      </c>
      <c r="DO173" s="13">
        <v>10</v>
      </c>
      <c r="DP173" s="17">
        <f t="shared" si="17"/>
        <v>1710.0657439446366</v>
      </c>
      <c r="DQ173" s="13"/>
      <c r="DR173" s="13"/>
      <c r="DS173" s="17"/>
      <c r="DU173" s="14">
        <v>11</v>
      </c>
      <c r="DV173" s="13">
        <v>10</v>
      </c>
      <c r="DW173" s="17">
        <f t="shared" si="18"/>
        <v>1940.891975308642</v>
      </c>
      <c r="DX173" s="13"/>
      <c r="DY173" s="13"/>
      <c r="DZ173" s="17"/>
      <c r="EB173" s="14">
        <v>11</v>
      </c>
      <c r="EC173" s="13">
        <v>10</v>
      </c>
      <c r="ED173" s="17">
        <f t="shared" si="19"/>
        <v>2159.8033240997229</v>
      </c>
      <c r="EE173" s="13"/>
      <c r="EF173" s="13"/>
      <c r="EG173" s="17"/>
    </row>
    <row r="174" spans="1:137" ht="18" x14ac:dyDescent="0.35">
      <c r="A174" s="13">
        <v>3</v>
      </c>
      <c r="B174" s="13">
        <v>13</v>
      </c>
      <c r="C174" s="13">
        <v>10</v>
      </c>
      <c r="D174" s="13"/>
      <c r="E174" s="13"/>
      <c r="F174" s="15"/>
      <c r="G174" s="16"/>
      <c r="H174" s="17"/>
      <c r="I174" s="13">
        <v>13</v>
      </c>
      <c r="J174" s="13">
        <v>10</v>
      </c>
      <c r="K174" s="17">
        <f t="shared" si="20"/>
        <v>2622.5180055401661</v>
      </c>
      <c r="M174" s="15"/>
      <c r="N174" s="16"/>
      <c r="O174" s="17"/>
      <c r="P174" s="13">
        <v>13</v>
      </c>
      <c r="Q174" s="13">
        <v>10</v>
      </c>
      <c r="R174" s="17">
        <f t="shared" ref="R174:R190" si="21">(Q174 - Q$192)^2</f>
        <v>2922.0030864197533</v>
      </c>
      <c r="T174" s="13">
        <v>12</v>
      </c>
      <c r="U174" s="13">
        <v>10</v>
      </c>
      <c r="V174" s="17">
        <f>(U174 - U$192)^2</f>
        <v>0</v>
      </c>
      <c r="W174" s="13">
        <v>13</v>
      </c>
      <c r="X174" s="13">
        <v>10</v>
      </c>
      <c r="Y174" s="17">
        <f>(X174 - X$192)^2</f>
        <v>3275.878892733564</v>
      </c>
      <c r="AA174" s="13">
        <v>12</v>
      </c>
      <c r="AB174" s="13">
        <v>10</v>
      </c>
      <c r="AC174" s="17">
        <f>(AB174 - AB$192)^2</f>
        <v>0</v>
      </c>
      <c r="AD174" s="13"/>
      <c r="AE174" s="13"/>
      <c r="AF174" s="17"/>
      <c r="AH174" s="13">
        <v>12</v>
      </c>
      <c r="AI174" s="13">
        <v>10</v>
      </c>
      <c r="AJ174" s="17">
        <f>(AI174 - AI$192)^2</f>
        <v>0.3599999999999996</v>
      </c>
      <c r="AK174" s="13"/>
      <c r="AL174" s="13"/>
      <c r="AM174" s="17"/>
      <c r="AO174" s="13">
        <v>12</v>
      </c>
      <c r="AP174" s="13">
        <v>10</v>
      </c>
      <c r="AQ174" s="17">
        <f t="shared" si="6"/>
        <v>4.694444444444442</v>
      </c>
      <c r="AR174" s="13"/>
      <c r="AS174" s="13"/>
      <c r="AT174" s="17"/>
      <c r="AV174" s="13">
        <v>12</v>
      </c>
      <c r="AW174" s="13">
        <v>10</v>
      </c>
      <c r="AX174" s="17">
        <f t="shared" si="7"/>
        <v>29.469387755102044</v>
      </c>
      <c r="AY174" s="13"/>
      <c r="AZ174" s="13"/>
      <c r="BA174" s="17"/>
      <c r="BC174" s="13">
        <v>12</v>
      </c>
      <c r="BD174" s="13">
        <v>10</v>
      </c>
      <c r="BE174" s="17">
        <f t="shared" si="8"/>
        <v>81</v>
      </c>
      <c r="BF174" s="13"/>
      <c r="BG174" s="13"/>
      <c r="BH174" s="17"/>
      <c r="BJ174" s="13">
        <v>12</v>
      </c>
      <c r="BK174" s="13">
        <v>10</v>
      </c>
      <c r="BL174" s="17">
        <f t="shared" si="9"/>
        <v>160.44444444444449</v>
      </c>
      <c r="BM174" s="13"/>
      <c r="BN174" s="13"/>
      <c r="BO174" s="17"/>
      <c r="BQ174" s="13">
        <v>12</v>
      </c>
      <c r="BR174" s="13">
        <v>10</v>
      </c>
      <c r="BS174" s="17">
        <f t="shared" si="10"/>
        <v>252.80999999999995</v>
      </c>
      <c r="BT174" s="13"/>
      <c r="BU174" s="13"/>
      <c r="BV174" s="17"/>
      <c r="BX174" s="13">
        <v>12</v>
      </c>
      <c r="BY174" s="13">
        <v>10</v>
      </c>
      <c r="BZ174" s="17">
        <f t="shared" si="11"/>
        <v>433.39669421487599</v>
      </c>
      <c r="CA174" s="13"/>
      <c r="CB174" s="13"/>
      <c r="CC174" s="17"/>
      <c r="CE174" s="13">
        <v>12</v>
      </c>
      <c r="CF174" s="13">
        <v>10</v>
      </c>
      <c r="CG174" s="17">
        <f t="shared" si="12"/>
        <v>633.36111111111097</v>
      </c>
      <c r="CH174" s="13"/>
      <c r="CI174" s="13"/>
      <c r="CJ174" s="17"/>
      <c r="CL174" s="13">
        <v>12</v>
      </c>
      <c r="CM174" s="13">
        <v>10</v>
      </c>
      <c r="CN174" s="17">
        <f t="shared" si="13"/>
        <v>832.10059171597641</v>
      </c>
      <c r="CO174" s="13"/>
      <c r="CP174" s="13"/>
      <c r="CQ174" s="17"/>
      <c r="CS174" s="13">
        <v>12</v>
      </c>
      <c r="CT174" s="13">
        <v>10</v>
      </c>
      <c r="CU174" s="17">
        <f t="shared" si="14"/>
        <v>1024</v>
      </c>
      <c r="CV174" s="13"/>
      <c r="CW174" s="13"/>
      <c r="CX174" s="17"/>
      <c r="CZ174" s="13">
        <v>12</v>
      </c>
      <c r="DA174" s="13">
        <v>10</v>
      </c>
      <c r="DB174" s="17">
        <f t="shared" si="15"/>
        <v>1215.6844444444446</v>
      </c>
      <c r="DC174" s="13"/>
      <c r="DD174" s="13"/>
      <c r="DE174" s="17"/>
      <c r="DG174" s="13">
        <v>12</v>
      </c>
      <c r="DH174" s="13">
        <v>10</v>
      </c>
      <c r="DI174" s="17">
        <f t="shared" si="16"/>
        <v>1467.84765625</v>
      </c>
      <c r="DJ174" s="13"/>
      <c r="DK174" s="13"/>
      <c r="DL174" s="17"/>
      <c r="DN174" s="13">
        <v>12</v>
      </c>
      <c r="DO174" s="13">
        <v>10</v>
      </c>
      <c r="DP174" s="17">
        <f t="shared" si="17"/>
        <v>1710.0657439446366</v>
      </c>
      <c r="DQ174" s="13"/>
      <c r="DR174" s="13"/>
      <c r="DS174" s="17"/>
      <c r="DU174" s="13">
        <v>12</v>
      </c>
      <c r="DV174" s="13">
        <v>10</v>
      </c>
      <c r="DW174" s="17">
        <f t="shared" si="18"/>
        <v>1940.891975308642</v>
      </c>
      <c r="DX174" s="13"/>
      <c r="DY174" s="13"/>
      <c r="DZ174" s="17"/>
      <c r="EB174" s="13">
        <v>12</v>
      </c>
      <c r="EC174" s="13">
        <v>10</v>
      </c>
      <c r="ED174" s="17">
        <f t="shared" si="19"/>
        <v>2159.8033240997229</v>
      </c>
      <c r="EE174" s="13"/>
      <c r="EF174" s="13"/>
      <c r="EG174" s="17"/>
    </row>
    <row r="175" spans="1:137" ht="18" x14ac:dyDescent="0.35">
      <c r="A175" s="13">
        <v>4</v>
      </c>
      <c r="B175" s="13">
        <v>14</v>
      </c>
      <c r="C175" s="13">
        <v>13</v>
      </c>
      <c r="D175" s="13"/>
      <c r="E175" s="13"/>
      <c r="F175" s="15"/>
      <c r="G175" s="16"/>
      <c r="H175" s="17"/>
      <c r="I175" s="13">
        <v>14</v>
      </c>
      <c r="J175" s="13">
        <v>13</v>
      </c>
      <c r="K175" s="17">
        <f t="shared" si="20"/>
        <v>2324.2548476454294</v>
      </c>
      <c r="M175" s="15"/>
      <c r="N175" s="16"/>
      <c r="O175" s="17"/>
      <c r="P175" s="13">
        <v>14</v>
      </c>
      <c r="Q175" s="13">
        <v>13</v>
      </c>
      <c r="R175" s="17">
        <f t="shared" si="21"/>
        <v>2606.6697530864199</v>
      </c>
      <c r="T175" s="15"/>
      <c r="U175" s="16"/>
      <c r="V175" s="17"/>
      <c r="W175" s="13">
        <v>14</v>
      </c>
      <c r="X175" s="13">
        <v>13</v>
      </c>
      <c r="Y175" s="17">
        <f t="shared" ref="Y175:Y190" si="22">(X175 - X$192)^2</f>
        <v>2941.4671280276816</v>
      </c>
      <c r="AA175" s="13">
        <v>13</v>
      </c>
      <c r="AB175" s="13">
        <v>10</v>
      </c>
      <c r="AC175" s="17">
        <f>(AB175 - AB$192)^2</f>
        <v>0</v>
      </c>
      <c r="AD175" s="13">
        <v>14</v>
      </c>
      <c r="AE175" s="13">
        <v>13</v>
      </c>
      <c r="AF175" s="17">
        <f t="shared" ref="AF175:AF190" si="23">(AE175 - AE$192)^2</f>
        <v>3342.28515625</v>
      </c>
      <c r="AH175" s="13">
        <v>13</v>
      </c>
      <c r="AI175" s="13">
        <v>10</v>
      </c>
      <c r="AJ175" s="17">
        <f>(AI175 - AI$192)^2</f>
        <v>0.3599999999999996</v>
      </c>
      <c r="AK175" s="13"/>
      <c r="AL175" s="13"/>
      <c r="AM175" s="17"/>
      <c r="AO175" s="13">
        <v>13</v>
      </c>
      <c r="AP175" s="13">
        <v>10</v>
      </c>
      <c r="AQ175" s="17">
        <f t="shared" si="6"/>
        <v>4.694444444444442</v>
      </c>
      <c r="AR175" s="13"/>
      <c r="AS175" s="13"/>
      <c r="AT175" s="17"/>
      <c r="AV175" s="13">
        <v>13</v>
      </c>
      <c r="AW175" s="13">
        <v>10</v>
      </c>
      <c r="AX175" s="17">
        <f t="shared" si="7"/>
        <v>29.469387755102044</v>
      </c>
      <c r="AY175" s="13"/>
      <c r="AZ175" s="13"/>
      <c r="BA175" s="17"/>
      <c r="BC175" s="13">
        <v>13</v>
      </c>
      <c r="BD175" s="13">
        <v>10</v>
      </c>
      <c r="BE175" s="17">
        <f t="shared" si="8"/>
        <v>81</v>
      </c>
      <c r="BF175" s="13"/>
      <c r="BG175" s="13"/>
      <c r="BH175" s="17"/>
      <c r="BJ175" s="13">
        <v>13</v>
      </c>
      <c r="BK175" s="13">
        <v>10</v>
      </c>
      <c r="BL175" s="17">
        <f t="shared" si="9"/>
        <v>160.44444444444449</v>
      </c>
      <c r="BM175" s="13"/>
      <c r="BN175" s="13"/>
      <c r="BO175" s="17"/>
      <c r="BQ175" s="13">
        <v>13</v>
      </c>
      <c r="BR175" s="13">
        <v>10</v>
      </c>
      <c r="BS175" s="17">
        <f t="shared" si="10"/>
        <v>252.80999999999995</v>
      </c>
      <c r="BT175" s="13"/>
      <c r="BU175" s="13"/>
      <c r="BV175" s="17"/>
      <c r="BX175" s="13">
        <v>13</v>
      </c>
      <c r="BY175" s="13">
        <v>10</v>
      </c>
      <c r="BZ175" s="17">
        <f t="shared" si="11"/>
        <v>433.39669421487599</v>
      </c>
      <c r="CA175" s="13"/>
      <c r="CB175" s="13"/>
      <c r="CC175" s="17"/>
      <c r="CE175" s="13">
        <v>13</v>
      </c>
      <c r="CF175" s="13">
        <v>10</v>
      </c>
      <c r="CG175" s="17">
        <f t="shared" si="12"/>
        <v>633.36111111111097</v>
      </c>
      <c r="CH175" s="13"/>
      <c r="CI175" s="13"/>
      <c r="CJ175" s="17"/>
      <c r="CL175" s="13">
        <v>13</v>
      </c>
      <c r="CM175" s="13">
        <v>10</v>
      </c>
      <c r="CN175" s="17">
        <f t="shared" si="13"/>
        <v>832.10059171597641</v>
      </c>
      <c r="CO175" s="13"/>
      <c r="CP175" s="13"/>
      <c r="CQ175" s="17"/>
      <c r="CS175" s="13">
        <v>13</v>
      </c>
      <c r="CT175" s="13">
        <v>10</v>
      </c>
      <c r="CU175" s="17">
        <f t="shared" si="14"/>
        <v>1024</v>
      </c>
      <c r="CV175" s="13"/>
      <c r="CW175" s="13"/>
      <c r="CX175" s="17"/>
      <c r="CZ175" s="13">
        <v>13</v>
      </c>
      <c r="DA175" s="13">
        <v>10</v>
      </c>
      <c r="DB175" s="17">
        <f t="shared" si="15"/>
        <v>1215.6844444444446</v>
      </c>
      <c r="DC175" s="13"/>
      <c r="DD175" s="13"/>
      <c r="DE175" s="17"/>
      <c r="DG175" s="13">
        <v>13</v>
      </c>
      <c r="DH175" s="13">
        <v>10</v>
      </c>
      <c r="DI175" s="17">
        <f t="shared" si="16"/>
        <v>1467.84765625</v>
      </c>
      <c r="DJ175" s="13"/>
      <c r="DK175" s="13"/>
      <c r="DL175" s="17"/>
      <c r="DN175" s="13">
        <v>13</v>
      </c>
      <c r="DO175" s="13">
        <v>10</v>
      </c>
      <c r="DP175" s="17">
        <f t="shared" si="17"/>
        <v>1710.0657439446366</v>
      </c>
      <c r="DQ175" s="13"/>
      <c r="DR175" s="13"/>
      <c r="DS175" s="17"/>
      <c r="DU175" s="13">
        <v>13</v>
      </c>
      <c r="DV175" s="13">
        <v>10</v>
      </c>
      <c r="DW175" s="17">
        <f t="shared" si="18"/>
        <v>1940.891975308642</v>
      </c>
      <c r="DX175" s="13"/>
      <c r="DY175" s="13"/>
      <c r="DZ175" s="17"/>
      <c r="EB175" s="13">
        <v>13</v>
      </c>
      <c r="EC175" s="13">
        <v>10</v>
      </c>
      <c r="ED175" s="17">
        <f t="shared" si="19"/>
        <v>2159.8033240997229</v>
      </c>
      <c r="EE175" s="13"/>
      <c r="EF175" s="13"/>
      <c r="EG175" s="17"/>
    </row>
    <row r="176" spans="1:137" ht="18" x14ac:dyDescent="0.35">
      <c r="A176" s="13">
        <v>5</v>
      </c>
      <c r="B176" s="13">
        <v>15</v>
      </c>
      <c r="C176" s="13">
        <v>20</v>
      </c>
      <c r="D176" s="13"/>
      <c r="E176" s="13"/>
      <c r="F176" s="15"/>
      <c r="G176" s="16"/>
      <c r="H176" s="17"/>
      <c r="I176" s="13">
        <v>15</v>
      </c>
      <c r="J176" s="13">
        <v>20</v>
      </c>
      <c r="K176" s="17">
        <f t="shared" si="20"/>
        <v>1698.3074792243767</v>
      </c>
      <c r="M176" s="15"/>
      <c r="N176" s="16"/>
      <c r="O176" s="17"/>
      <c r="P176" s="13">
        <v>15</v>
      </c>
      <c r="Q176" s="13">
        <v>20</v>
      </c>
      <c r="R176" s="17">
        <f t="shared" si="21"/>
        <v>1940.891975308642</v>
      </c>
      <c r="T176" s="15"/>
      <c r="U176" s="16"/>
      <c r="V176" s="17"/>
      <c r="W176" s="13">
        <v>15</v>
      </c>
      <c r="X176" s="13">
        <v>20</v>
      </c>
      <c r="Y176" s="17">
        <f t="shared" si="22"/>
        <v>2231.1730103806226</v>
      </c>
      <c r="AA176" s="15"/>
      <c r="AB176" s="16"/>
      <c r="AC176" s="17"/>
      <c r="AD176" s="13">
        <v>15</v>
      </c>
      <c r="AE176" s="13">
        <v>20</v>
      </c>
      <c r="AF176" s="17">
        <f t="shared" si="23"/>
        <v>2581.91015625</v>
      </c>
      <c r="AH176" s="13">
        <v>14</v>
      </c>
      <c r="AI176" s="13">
        <v>13</v>
      </c>
      <c r="AJ176" s="17">
        <f>(AI176 - AI$192)^2</f>
        <v>5.7600000000000016</v>
      </c>
      <c r="AK176" s="13">
        <v>15</v>
      </c>
      <c r="AL176" s="13">
        <v>20</v>
      </c>
      <c r="AM176" s="17">
        <f t="shared" ref="AM176:AM190" si="24">(AL176 - AL$192)^2</f>
        <v>2988.4444444444448</v>
      </c>
      <c r="AO176" s="13">
        <v>14</v>
      </c>
      <c r="AP176" s="13">
        <v>13</v>
      </c>
      <c r="AQ176" s="17">
        <f t="shared" si="6"/>
        <v>0.69444444444444542</v>
      </c>
      <c r="AR176" s="13"/>
      <c r="AS176" s="13"/>
      <c r="AT176" s="17"/>
      <c r="AV176" s="13">
        <v>14</v>
      </c>
      <c r="AW176" s="13">
        <v>13</v>
      </c>
      <c r="AX176" s="17">
        <f t="shared" si="7"/>
        <v>5.8979591836734704</v>
      </c>
      <c r="AY176" s="13"/>
      <c r="AZ176" s="13"/>
      <c r="BA176" s="17"/>
      <c r="BC176" s="13">
        <v>14</v>
      </c>
      <c r="BD176" s="13">
        <v>13</v>
      </c>
      <c r="BE176" s="17">
        <f t="shared" si="8"/>
        <v>36</v>
      </c>
      <c r="BF176" s="13"/>
      <c r="BG176" s="13"/>
      <c r="BH176" s="17"/>
      <c r="BJ176" s="13">
        <v>14</v>
      </c>
      <c r="BK176" s="13">
        <v>13</v>
      </c>
      <c r="BL176" s="17">
        <f t="shared" si="9"/>
        <v>93.444444444444471</v>
      </c>
      <c r="BM176" s="13"/>
      <c r="BN176" s="13"/>
      <c r="BO176" s="17"/>
      <c r="BQ176" s="13">
        <v>14</v>
      </c>
      <c r="BR176" s="13">
        <v>13</v>
      </c>
      <c r="BS176" s="17">
        <f t="shared" si="10"/>
        <v>166.40999999999997</v>
      </c>
      <c r="BT176" s="13"/>
      <c r="BU176" s="13"/>
      <c r="BV176" s="17"/>
      <c r="BX176" s="13">
        <v>14</v>
      </c>
      <c r="BY176" s="13">
        <v>13</v>
      </c>
      <c r="BZ176" s="17">
        <f t="shared" si="11"/>
        <v>317.48760330578506</v>
      </c>
      <c r="CA176" s="13"/>
      <c r="CB176" s="13"/>
      <c r="CC176" s="17"/>
      <c r="CE176" s="13">
        <v>14</v>
      </c>
      <c r="CF176" s="13">
        <v>13</v>
      </c>
      <c r="CG176" s="17">
        <f t="shared" si="12"/>
        <v>491.36111111111103</v>
      </c>
      <c r="CH176" s="13"/>
      <c r="CI176" s="13"/>
      <c r="CJ176" s="17"/>
      <c r="CL176" s="13">
        <v>14</v>
      </c>
      <c r="CM176" s="13">
        <v>13</v>
      </c>
      <c r="CN176" s="17">
        <f t="shared" si="13"/>
        <v>668.02366863905331</v>
      </c>
      <c r="CO176" s="13"/>
      <c r="CP176" s="13"/>
      <c r="CQ176" s="17"/>
      <c r="CS176" s="13">
        <v>14</v>
      </c>
      <c r="CT176" s="13">
        <v>13</v>
      </c>
      <c r="CU176" s="17">
        <f t="shared" si="14"/>
        <v>841</v>
      </c>
      <c r="CV176" s="13"/>
      <c r="CW176" s="13"/>
      <c r="CX176" s="17"/>
      <c r="CZ176" s="13">
        <v>14</v>
      </c>
      <c r="DA176" s="13">
        <v>13</v>
      </c>
      <c r="DB176" s="17">
        <f t="shared" si="15"/>
        <v>1015.4844444444444</v>
      </c>
      <c r="DC176" s="13"/>
      <c r="DD176" s="13"/>
      <c r="DE176" s="17"/>
      <c r="DG176" s="13">
        <v>14</v>
      </c>
      <c r="DH176" s="13">
        <v>13</v>
      </c>
      <c r="DI176" s="17">
        <f t="shared" si="16"/>
        <v>1246.97265625</v>
      </c>
      <c r="DJ176" s="13"/>
      <c r="DK176" s="13"/>
      <c r="DL176" s="17"/>
      <c r="DN176" s="13">
        <v>14</v>
      </c>
      <c r="DO176" s="13">
        <v>13</v>
      </c>
      <c r="DP176" s="17">
        <f t="shared" si="17"/>
        <v>1470.9480968858131</v>
      </c>
      <c r="DQ176" s="13"/>
      <c r="DR176" s="13"/>
      <c r="DS176" s="17"/>
      <c r="DU176" s="13">
        <v>14</v>
      </c>
      <c r="DV176" s="13">
        <v>13</v>
      </c>
      <c r="DW176" s="17">
        <f t="shared" si="18"/>
        <v>1685.5586419753088</v>
      </c>
      <c r="DX176" s="13"/>
      <c r="DY176" s="13"/>
      <c r="DZ176" s="17"/>
      <c r="EB176" s="13">
        <v>14</v>
      </c>
      <c r="EC176" s="13">
        <v>13</v>
      </c>
      <c r="ED176" s="17">
        <f t="shared" si="19"/>
        <v>1889.961218836565</v>
      </c>
      <c r="EE176" s="13"/>
      <c r="EF176" s="13"/>
      <c r="EG176" s="17"/>
    </row>
    <row r="177" spans="1:137" ht="18" x14ac:dyDescent="0.35">
      <c r="A177" s="13">
        <v>6</v>
      </c>
      <c r="B177" s="13">
        <v>17.5</v>
      </c>
      <c r="C177" s="13">
        <v>35</v>
      </c>
      <c r="D177" s="13"/>
      <c r="E177" s="13"/>
      <c r="F177" s="15"/>
      <c r="G177" s="16"/>
      <c r="H177" s="17"/>
      <c r="I177" s="13">
        <v>17.5</v>
      </c>
      <c r="J177" s="13">
        <v>35</v>
      </c>
      <c r="K177" s="17">
        <f t="shared" si="20"/>
        <v>686.99168975069244</v>
      </c>
      <c r="M177" s="15"/>
      <c r="N177" s="16"/>
      <c r="O177" s="17"/>
      <c r="P177" s="13">
        <v>17.5</v>
      </c>
      <c r="Q177" s="13">
        <v>35</v>
      </c>
      <c r="R177" s="17">
        <f t="shared" si="21"/>
        <v>844.2253086419754</v>
      </c>
      <c r="T177" s="15"/>
      <c r="U177" s="16"/>
      <c r="V177" s="17"/>
      <c r="W177" s="13">
        <v>17.5</v>
      </c>
      <c r="X177" s="13">
        <v>35</v>
      </c>
      <c r="Y177" s="17">
        <f t="shared" si="22"/>
        <v>1039.1141868512111</v>
      </c>
      <c r="AA177" s="15"/>
      <c r="AB177" s="16"/>
      <c r="AC177" s="17"/>
      <c r="AD177" s="13">
        <v>17.5</v>
      </c>
      <c r="AE177" s="13">
        <v>35</v>
      </c>
      <c r="AF177" s="17">
        <f t="shared" si="23"/>
        <v>1282.53515625</v>
      </c>
      <c r="AH177" s="15"/>
      <c r="AI177" s="16"/>
      <c r="AJ177" s="17"/>
      <c r="AK177" s="13">
        <v>17.5</v>
      </c>
      <c r="AL177" s="13">
        <v>35</v>
      </c>
      <c r="AM177" s="17">
        <f t="shared" si="24"/>
        <v>1573.4444444444448</v>
      </c>
      <c r="AO177" s="13">
        <v>15</v>
      </c>
      <c r="AP177" s="13">
        <v>20</v>
      </c>
      <c r="AQ177" s="17">
        <f t="shared" si="6"/>
        <v>61.361111111111121</v>
      </c>
      <c r="AR177" s="13">
        <v>17.5</v>
      </c>
      <c r="AS177" s="13">
        <v>35</v>
      </c>
      <c r="AT177" s="17">
        <f t="shared" ref="AT177:AT190" si="25">(AS177 - AS$192)^2</f>
        <v>1898.4693877551019</v>
      </c>
      <c r="AV177" s="13">
        <v>15</v>
      </c>
      <c r="AW177" s="13">
        <v>20</v>
      </c>
      <c r="AX177" s="17">
        <f t="shared" si="7"/>
        <v>20.897959183673468</v>
      </c>
      <c r="AY177" s="13"/>
      <c r="AZ177" s="13"/>
      <c r="BA177" s="17"/>
      <c r="BC177" s="13">
        <v>15</v>
      </c>
      <c r="BD177" s="13">
        <v>20</v>
      </c>
      <c r="BE177" s="17">
        <f t="shared" si="8"/>
        <v>1</v>
      </c>
      <c r="BF177" s="13"/>
      <c r="BG177" s="13"/>
      <c r="BH177" s="17"/>
      <c r="BJ177" s="13">
        <v>15</v>
      </c>
      <c r="BK177" s="13">
        <v>20</v>
      </c>
      <c r="BL177" s="17">
        <f t="shared" si="9"/>
        <v>7.1111111111111178</v>
      </c>
      <c r="BM177" s="13"/>
      <c r="BN177" s="13"/>
      <c r="BO177" s="17"/>
      <c r="BQ177" s="13">
        <v>15</v>
      </c>
      <c r="BR177" s="13">
        <v>20</v>
      </c>
      <c r="BS177" s="17">
        <f t="shared" si="10"/>
        <v>34.809999999999981</v>
      </c>
      <c r="BT177" s="13"/>
      <c r="BU177" s="13"/>
      <c r="BV177" s="17"/>
      <c r="BX177" s="13">
        <v>15</v>
      </c>
      <c r="BY177" s="13">
        <v>20</v>
      </c>
      <c r="BZ177" s="17">
        <f t="shared" si="11"/>
        <v>117.03305785123963</v>
      </c>
      <c r="CA177" s="13"/>
      <c r="CB177" s="13"/>
      <c r="CC177" s="17"/>
      <c r="CE177" s="13">
        <v>15</v>
      </c>
      <c r="CF177" s="13">
        <v>20</v>
      </c>
      <c r="CG177" s="17">
        <f t="shared" si="12"/>
        <v>230.02777777777771</v>
      </c>
      <c r="CH177" s="13"/>
      <c r="CI177" s="13"/>
      <c r="CJ177" s="17"/>
      <c r="CL177" s="13">
        <v>15</v>
      </c>
      <c r="CM177" s="13">
        <v>20</v>
      </c>
      <c r="CN177" s="17">
        <f t="shared" si="13"/>
        <v>355.17751479289944</v>
      </c>
      <c r="CO177" s="13"/>
      <c r="CP177" s="13"/>
      <c r="CQ177" s="17"/>
      <c r="CS177" s="13">
        <v>15</v>
      </c>
      <c r="CT177" s="13">
        <v>20</v>
      </c>
      <c r="CU177" s="17">
        <f t="shared" si="14"/>
        <v>484</v>
      </c>
      <c r="CV177" s="13"/>
      <c r="CW177" s="13"/>
      <c r="CX177" s="17"/>
      <c r="CZ177" s="13">
        <v>15</v>
      </c>
      <c r="DA177" s="13">
        <v>20</v>
      </c>
      <c r="DB177" s="17">
        <f t="shared" si="15"/>
        <v>618.35111111111109</v>
      </c>
      <c r="DC177" s="13"/>
      <c r="DD177" s="13"/>
      <c r="DE177" s="17"/>
      <c r="DG177" s="13">
        <v>15</v>
      </c>
      <c r="DH177" s="13">
        <v>20</v>
      </c>
      <c r="DI177" s="17">
        <f t="shared" si="16"/>
        <v>801.59765625</v>
      </c>
      <c r="DJ177" s="13"/>
      <c r="DK177" s="13"/>
      <c r="DL177" s="17"/>
      <c r="DN177" s="13">
        <v>15</v>
      </c>
      <c r="DO177" s="13">
        <v>20</v>
      </c>
      <c r="DP177" s="17">
        <f t="shared" si="17"/>
        <v>983.00692041522484</v>
      </c>
      <c r="DQ177" s="13"/>
      <c r="DR177" s="13"/>
      <c r="DS177" s="17"/>
      <c r="DU177" s="13">
        <v>15</v>
      </c>
      <c r="DV177" s="13">
        <v>20</v>
      </c>
      <c r="DW177" s="17">
        <f t="shared" si="18"/>
        <v>1159.7808641975309</v>
      </c>
      <c r="DX177" s="13"/>
      <c r="DY177" s="13"/>
      <c r="DZ177" s="17"/>
      <c r="EB177" s="13">
        <v>15</v>
      </c>
      <c r="EC177" s="13">
        <v>20</v>
      </c>
      <c r="ED177" s="17">
        <f t="shared" si="19"/>
        <v>1330.3296398891966</v>
      </c>
      <c r="EE177" s="13"/>
      <c r="EF177" s="13"/>
      <c r="EG177" s="17"/>
    </row>
    <row r="178" spans="1:137" ht="18" x14ac:dyDescent="0.35">
      <c r="A178" s="13">
        <v>7</v>
      </c>
      <c r="B178" s="13">
        <v>18</v>
      </c>
      <c r="C178" s="13">
        <v>44</v>
      </c>
      <c r="D178" s="13"/>
      <c r="E178" s="13"/>
      <c r="F178" s="15"/>
      <c r="G178" s="16"/>
      <c r="H178" s="17"/>
      <c r="I178" s="13">
        <v>18</v>
      </c>
      <c r="J178" s="13">
        <v>44</v>
      </c>
      <c r="K178" s="17">
        <f t="shared" si="20"/>
        <v>296.20221606648198</v>
      </c>
      <c r="M178" s="15"/>
      <c r="N178" s="16"/>
      <c r="O178" s="17"/>
      <c r="P178" s="13">
        <v>18</v>
      </c>
      <c r="Q178" s="13">
        <v>44</v>
      </c>
      <c r="R178" s="17">
        <f t="shared" si="21"/>
        <v>402.22530864197535</v>
      </c>
      <c r="T178" s="15"/>
      <c r="U178" s="16"/>
      <c r="V178" s="17"/>
      <c r="W178" s="13">
        <v>18</v>
      </c>
      <c r="X178" s="13">
        <v>44</v>
      </c>
      <c r="Y178" s="17">
        <f t="shared" si="22"/>
        <v>539.87889273356393</v>
      </c>
      <c r="AA178" s="15"/>
      <c r="AB178" s="16"/>
      <c r="AC178" s="17"/>
      <c r="AD178" s="13">
        <v>18</v>
      </c>
      <c r="AE178" s="13">
        <v>44</v>
      </c>
      <c r="AF178" s="17">
        <f t="shared" si="23"/>
        <v>718.91015625</v>
      </c>
      <c r="AH178" s="15"/>
      <c r="AI178" s="16"/>
      <c r="AJ178" s="17"/>
      <c r="AK178" s="13">
        <v>18</v>
      </c>
      <c r="AL178" s="13">
        <v>44</v>
      </c>
      <c r="AM178" s="17">
        <f t="shared" si="24"/>
        <v>940.44444444444468</v>
      </c>
      <c r="AO178" s="15"/>
      <c r="AP178" s="16"/>
      <c r="AQ178" s="17"/>
      <c r="AR178" s="13">
        <v>18</v>
      </c>
      <c r="AS178" s="13">
        <v>44</v>
      </c>
      <c r="AT178" s="17">
        <f t="shared" si="25"/>
        <v>1195.1836734693877</v>
      </c>
      <c r="AV178" s="13">
        <v>17.5</v>
      </c>
      <c r="AW178" s="13">
        <v>35</v>
      </c>
      <c r="AX178" s="17">
        <f t="shared" ref="AX178" si="26">(AW178 - AW$192)^2</f>
        <v>383.04081632653055</v>
      </c>
      <c r="AY178" s="13">
        <v>18</v>
      </c>
      <c r="AZ178" s="13">
        <v>44</v>
      </c>
      <c r="BA178" s="17">
        <f t="shared" ref="BA178:BA190" si="27">(AZ178 - AZ$192)^2</f>
        <v>1438.1597633136091</v>
      </c>
      <c r="BC178" s="13">
        <v>17.5</v>
      </c>
      <c r="BD178" s="13">
        <v>35</v>
      </c>
      <c r="BE178" s="17">
        <f t="shared" ref="BE178:BE179" si="28">(BD178 - BD$192)^2</f>
        <v>256</v>
      </c>
      <c r="BF178" s="13"/>
      <c r="BG178" s="13"/>
      <c r="BH178" s="17"/>
      <c r="BJ178" s="13">
        <v>17.5</v>
      </c>
      <c r="BK178" s="13">
        <v>35</v>
      </c>
      <c r="BL178" s="17">
        <f t="shared" ref="BL178:BL180" si="29">(BK178 - BK$192)^2</f>
        <v>152.11111111111109</v>
      </c>
      <c r="BM178" s="13"/>
      <c r="BN178" s="13"/>
      <c r="BO178" s="17"/>
      <c r="BQ178" s="13">
        <v>17.5</v>
      </c>
      <c r="BR178" s="13">
        <v>35</v>
      </c>
      <c r="BS178" s="17">
        <f t="shared" ref="BS178:BS181" si="30">(BR178 - BR$192)^2</f>
        <v>82.810000000000031</v>
      </c>
      <c r="BT178" s="13"/>
      <c r="BU178" s="13"/>
      <c r="BV178" s="17"/>
      <c r="BX178" s="13">
        <v>17.5</v>
      </c>
      <c r="BY178" s="13">
        <v>35</v>
      </c>
      <c r="BZ178" s="17">
        <f t="shared" ref="BZ178:BZ182" si="31">(BY178 - BY$192)^2</f>
        <v>17.487603305785136</v>
      </c>
      <c r="CA178" s="13"/>
      <c r="CB178" s="13"/>
      <c r="CC178" s="17"/>
      <c r="CE178" s="13">
        <v>17.5</v>
      </c>
      <c r="CF178" s="13">
        <v>35</v>
      </c>
      <c r="CG178" s="17">
        <f t="shared" ref="CG178:CG183" si="32">(CF178 - CF$192)^2</f>
        <v>2.7777777777776989E-2</v>
      </c>
      <c r="CH178" s="13"/>
      <c r="CI178" s="13"/>
      <c r="CJ178" s="17"/>
      <c r="CL178" s="13">
        <v>17.5</v>
      </c>
      <c r="CM178" s="13">
        <v>35</v>
      </c>
      <c r="CN178" s="17">
        <f t="shared" ref="CN178:CN184" si="33">(CM178 - CM$192)^2</f>
        <v>14.792899408284027</v>
      </c>
      <c r="CO178" s="13"/>
      <c r="CP178" s="13"/>
      <c r="CQ178" s="17"/>
      <c r="CS178" s="13">
        <v>17.5</v>
      </c>
      <c r="CT178" s="13">
        <v>35</v>
      </c>
      <c r="CU178" s="17">
        <f t="shared" ref="CU178:CU185" si="34">(CT178 - CT$192)^2</f>
        <v>49</v>
      </c>
      <c r="CV178" s="13"/>
      <c r="CW178" s="13"/>
      <c r="CX178" s="17"/>
      <c r="CZ178" s="13">
        <v>17.5</v>
      </c>
      <c r="DA178" s="13">
        <v>35</v>
      </c>
      <c r="DB178" s="17">
        <f t="shared" ref="DB178:DB186" si="35">(DA178 - DA$192)^2</f>
        <v>97.351111111111123</v>
      </c>
      <c r="DC178" s="13"/>
      <c r="DD178" s="13"/>
      <c r="DE178" s="17"/>
      <c r="DG178" s="13">
        <v>17.5</v>
      </c>
      <c r="DH178" s="13">
        <v>35</v>
      </c>
      <c r="DI178" s="17">
        <f t="shared" ref="DI178:DI187" si="36">(DH178 - DH$192)^2</f>
        <v>177.22265625</v>
      </c>
      <c r="DJ178" s="13"/>
      <c r="DK178" s="13"/>
      <c r="DL178" s="17"/>
      <c r="DN178" s="13">
        <v>17.5</v>
      </c>
      <c r="DO178" s="13">
        <v>35</v>
      </c>
      <c r="DP178" s="17">
        <f t="shared" ref="DP178:DP188" si="37">(DO178 - DO$192)^2</f>
        <v>267.41868512110722</v>
      </c>
      <c r="DQ178" s="13"/>
      <c r="DR178" s="13"/>
      <c r="DS178" s="17"/>
      <c r="DU178" s="13">
        <v>17.5</v>
      </c>
      <c r="DV178" s="13">
        <v>35</v>
      </c>
      <c r="DW178" s="17">
        <f t="shared" ref="DW178:DW189" si="38">(DV178 - DV$192)^2</f>
        <v>363.11419753086426</v>
      </c>
      <c r="DX178" s="13"/>
      <c r="DY178" s="13"/>
      <c r="DZ178" s="17"/>
      <c r="EB178" s="13">
        <v>17.5</v>
      </c>
      <c r="EC178" s="13">
        <v>35</v>
      </c>
      <c r="ED178" s="17">
        <f t="shared" ref="ED178:ED190" si="39">(EC178 - EC$192)^2</f>
        <v>461.11911357340716</v>
      </c>
      <c r="EE178" s="13"/>
      <c r="EF178" s="13"/>
      <c r="EG178" s="17"/>
    </row>
    <row r="179" spans="1:137" ht="18" x14ac:dyDescent="0.35">
      <c r="A179" s="13">
        <v>8</v>
      </c>
      <c r="B179" s="13">
        <v>18.5</v>
      </c>
      <c r="C179" s="13">
        <v>52</v>
      </c>
      <c r="D179" s="13"/>
      <c r="E179" s="13"/>
      <c r="F179" s="15"/>
      <c r="G179" s="16"/>
      <c r="H179" s="17"/>
      <c r="I179" s="13">
        <v>18.5</v>
      </c>
      <c r="J179" s="13">
        <v>52</v>
      </c>
      <c r="K179" s="17">
        <f t="shared" si="20"/>
        <v>84.833795013850391</v>
      </c>
      <c r="M179" s="15"/>
      <c r="N179" s="16"/>
      <c r="O179" s="17"/>
      <c r="P179" s="13">
        <v>18.5</v>
      </c>
      <c r="Q179" s="13">
        <v>52</v>
      </c>
      <c r="R179" s="17">
        <f t="shared" si="21"/>
        <v>145.33641975308646</v>
      </c>
      <c r="T179" s="15"/>
      <c r="U179" s="16"/>
      <c r="V179" s="17"/>
      <c r="W179" s="13">
        <v>18.5</v>
      </c>
      <c r="X179" s="13">
        <v>52</v>
      </c>
      <c r="Y179" s="17">
        <f t="shared" si="22"/>
        <v>232.11418685121106</v>
      </c>
      <c r="AA179" s="15"/>
      <c r="AB179" s="16"/>
      <c r="AC179" s="17"/>
      <c r="AD179" s="13">
        <v>18.5</v>
      </c>
      <c r="AE179" s="13">
        <v>52</v>
      </c>
      <c r="AF179" s="17">
        <f t="shared" si="23"/>
        <v>353.91015625</v>
      </c>
      <c r="AH179" s="15"/>
      <c r="AI179" s="16"/>
      <c r="AJ179" s="17"/>
      <c r="AK179" s="13">
        <v>18.5</v>
      </c>
      <c r="AL179" s="13">
        <v>52</v>
      </c>
      <c r="AM179" s="17">
        <f t="shared" si="24"/>
        <v>513.77777777777794</v>
      </c>
      <c r="AO179" s="15"/>
      <c r="AP179" s="16"/>
      <c r="AQ179" s="17"/>
      <c r="AR179" s="13">
        <v>18.5</v>
      </c>
      <c r="AS179" s="13">
        <v>52</v>
      </c>
      <c r="AT179" s="17">
        <f t="shared" si="25"/>
        <v>706.04081632653049</v>
      </c>
      <c r="AV179" s="15"/>
      <c r="AW179" s="16"/>
      <c r="AX179" s="17"/>
      <c r="AY179" s="13">
        <v>18.5</v>
      </c>
      <c r="AZ179" s="13">
        <v>52</v>
      </c>
      <c r="BA179" s="17">
        <f t="shared" si="27"/>
        <v>895.39053254437852</v>
      </c>
      <c r="BC179" s="13">
        <v>18</v>
      </c>
      <c r="BD179" s="13">
        <v>44</v>
      </c>
      <c r="BE179" s="17">
        <f t="shared" si="28"/>
        <v>625</v>
      </c>
      <c r="BF179" s="13">
        <v>18.5</v>
      </c>
      <c r="BG179" s="13">
        <v>52</v>
      </c>
      <c r="BH179" s="17">
        <f t="shared" ref="BH179:BH190" si="40">(BG179 - BG$192)^2</f>
        <v>1094.5069444444441</v>
      </c>
      <c r="BJ179" s="13">
        <v>18</v>
      </c>
      <c r="BK179" s="13">
        <v>44</v>
      </c>
      <c r="BL179" s="17">
        <f t="shared" si="29"/>
        <v>455.11111111111109</v>
      </c>
      <c r="BM179" s="13"/>
      <c r="BN179" s="13"/>
      <c r="BO179" s="17"/>
      <c r="BQ179" s="13">
        <v>18</v>
      </c>
      <c r="BR179" s="13">
        <v>44</v>
      </c>
      <c r="BS179" s="17">
        <f t="shared" si="30"/>
        <v>327.61000000000007</v>
      </c>
      <c r="BT179" s="13"/>
      <c r="BU179" s="13"/>
      <c r="BV179" s="17"/>
      <c r="BX179" s="13">
        <v>18</v>
      </c>
      <c r="BY179" s="13">
        <v>44</v>
      </c>
      <c r="BZ179" s="17">
        <f t="shared" si="31"/>
        <v>173.76033057851245</v>
      </c>
      <c r="CA179" s="13"/>
      <c r="CB179" s="13"/>
      <c r="CC179" s="17"/>
      <c r="CE179" s="13">
        <v>18</v>
      </c>
      <c r="CF179" s="13">
        <v>44</v>
      </c>
      <c r="CG179" s="17">
        <f t="shared" si="32"/>
        <v>78.027777777777814</v>
      </c>
      <c r="CH179" s="13"/>
      <c r="CI179" s="13"/>
      <c r="CJ179" s="17"/>
      <c r="CL179" s="13">
        <v>18</v>
      </c>
      <c r="CM179" s="13">
        <v>44</v>
      </c>
      <c r="CN179" s="17">
        <f t="shared" si="33"/>
        <v>26.562130177514788</v>
      </c>
      <c r="CO179" s="13"/>
      <c r="CP179" s="13"/>
      <c r="CQ179" s="17"/>
      <c r="CS179" s="13">
        <v>18</v>
      </c>
      <c r="CT179" s="13">
        <v>44</v>
      </c>
      <c r="CU179" s="17">
        <f t="shared" si="34"/>
        <v>4</v>
      </c>
      <c r="CV179" s="13"/>
      <c r="CW179" s="13"/>
      <c r="CX179" s="17"/>
      <c r="CZ179" s="13">
        <v>18</v>
      </c>
      <c r="DA179" s="13">
        <v>44</v>
      </c>
      <c r="DB179" s="17">
        <f t="shared" si="35"/>
        <v>0.75111111111111195</v>
      </c>
      <c r="DC179" s="13"/>
      <c r="DD179" s="13"/>
      <c r="DE179" s="17"/>
      <c r="DG179" s="13">
        <v>18</v>
      </c>
      <c r="DH179" s="13">
        <v>44</v>
      </c>
      <c r="DI179" s="17">
        <f t="shared" si="36"/>
        <v>18.59765625</v>
      </c>
      <c r="DJ179" s="13"/>
      <c r="DK179" s="13"/>
      <c r="DL179" s="17"/>
      <c r="DN179" s="13">
        <v>18</v>
      </c>
      <c r="DO179" s="13">
        <v>44</v>
      </c>
      <c r="DP179" s="17">
        <f t="shared" si="37"/>
        <v>54.065743944636658</v>
      </c>
      <c r="DQ179" s="13"/>
      <c r="DR179" s="13"/>
      <c r="DS179" s="17"/>
      <c r="DU179" s="13">
        <v>18</v>
      </c>
      <c r="DV179" s="13">
        <v>44</v>
      </c>
      <c r="DW179" s="17">
        <f t="shared" si="38"/>
        <v>101.11419753086423</v>
      </c>
      <c r="DX179" s="13"/>
      <c r="DY179" s="13"/>
      <c r="DZ179" s="17"/>
      <c r="EB179" s="13">
        <v>18</v>
      </c>
      <c r="EC179" s="13">
        <v>44</v>
      </c>
      <c r="ED179" s="17">
        <f t="shared" si="39"/>
        <v>155.59279778393349</v>
      </c>
      <c r="EE179" s="13"/>
      <c r="EF179" s="13"/>
      <c r="EG179" s="17"/>
    </row>
    <row r="180" spans="1:137" ht="18" x14ac:dyDescent="0.35">
      <c r="A180" s="13">
        <v>9</v>
      </c>
      <c r="B180" s="13">
        <v>19</v>
      </c>
      <c r="C180" s="13">
        <v>55</v>
      </c>
      <c r="D180" s="13"/>
      <c r="E180" s="13"/>
      <c r="F180" s="15"/>
      <c r="G180" s="16"/>
      <c r="H180" s="17"/>
      <c r="I180" s="13">
        <v>19</v>
      </c>
      <c r="J180" s="13">
        <v>55</v>
      </c>
      <c r="K180" s="17">
        <f t="shared" si="20"/>
        <v>38.570637119113556</v>
      </c>
      <c r="M180" s="15"/>
      <c r="N180" s="16"/>
      <c r="O180" s="17"/>
      <c r="P180" s="13">
        <v>19</v>
      </c>
      <c r="Q180" s="13">
        <v>55</v>
      </c>
      <c r="R180" s="17">
        <f t="shared" si="21"/>
        <v>82.003086419753117</v>
      </c>
      <c r="T180" s="15"/>
      <c r="U180" s="16"/>
      <c r="V180" s="17"/>
      <c r="W180" s="13">
        <v>19</v>
      </c>
      <c r="X180" s="13">
        <v>55</v>
      </c>
      <c r="Y180" s="17">
        <f t="shared" si="22"/>
        <v>149.70242214532871</v>
      </c>
      <c r="AA180" s="15"/>
      <c r="AB180" s="16"/>
      <c r="AC180" s="17"/>
      <c r="AD180" s="13">
        <v>19</v>
      </c>
      <c r="AE180" s="13">
        <v>55</v>
      </c>
      <c r="AF180" s="17">
        <f t="shared" si="23"/>
        <v>250.03515625</v>
      </c>
      <c r="AH180" s="15"/>
      <c r="AI180" s="16"/>
      <c r="AJ180" s="17"/>
      <c r="AK180" s="13">
        <v>19</v>
      </c>
      <c r="AL180" s="13">
        <v>55</v>
      </c>
      <c r="AM180" s="17">
        <f t="shared" si="24"/>
        <v>386.77777777777794</v>
      </c>
      <c r="AO180" s="15"/>
      <c r="AP180" s="16"/>
      <c r="AQ180" s="17"/>
      <c r="AR180" s="13">
        <v>19</v>
      </c>
      <c r="AS180" s="13">
        <v>55</v>
      </c>
      <c r="AT180" s="17">
        <f t="shared" si="25"/>
        <v>555.61224489795904</v>
      </c>
      <c r="AV180" s="15"/>
      <c r="AW180" s="16"/>
      <c r="AX180" s="17"/>
      <c r="AY180" s="13">
        <v>19</v>
      </c>
      <c r="AZ180" s="13">
        <v>55</v>
      </c>
      <c r="BA180" s="17">
        <f t="shared" si="27"/>
        <v>724.85207100591697</v>
      </c>
      <c r="BC180" s="15"/>
      <c r="BD180" s="16"/>
      <c r="BE180" s="17"/>
      <c r="BF180" s="13">
        <v>19</v>
      </c>
      <c r="BG180" s="13">
        <v>55</v>
      </c>
      <c r="BH180" s="17">
        <f t="shared" si="40"/>
        <v>905.00694444444412</v>
      </c>
      <c r="BJ180" s="13">
        <v>18.5</v>
      </c>
      <c r="BK180" s="13">
        <v>52</v>
      </c>
      <c r="BL180" s="17">
        <f t="shared" si="29"/>
        <v>860.44444444444434</v>
      </c>
      <c r="BM180" s="13">
        <v>19</v>
      </c>
      <c r="BN180" s="13">
        <v>55</v>
      </c>
      <c r="BO180" s="17">
        <f t="shared" ref="BO180:BO190" si="41">(BN180 - BN$192)^2</f>
        <v>1095.0082644628101</v>
      </c>
      <c r="BQ180" s="13">
        <v>18.5</v>
      </c>
      <c r="BR180" s="13">
        <v>52</v>
      </c>
      <c r="BS180" s="17">
        <f t="shared" si="30"/>
        <v>681.21</v>
      </c>
      <c r="BT180" s="13"/>
      <c r="BU180" s="13"/>
      <c r="BV180" s="17"/>
      <c r="BX180" s="13">
        <v>18.5</v>
      </c>
      <c r="BY180" s="13">
        <v>52</v>
      </c>
      <c r="BZ180" s="17">
        <f t="shared" si="31"/>
        <v>448.66942148760336</v>
      </c>
      <c r="CA180" s="13"/>
      <c r="CB180" s="13"/>
      <c r="CC180" s="17"/>
      <c r="CE180" s="13">
        <v>18.5</v>
      </c>
      <c r="CF180" s="13">
        <v>52</v>
      </c>
      <c r="CG180" s="17">
        <f t="shared" si="32"/>
        <v>283.3611111111112</v>
      </c>
      <c r="CH180" s="13"/>
      <c r="CI180" s="13"/>
      <c r="CJ180" s="17"/>
      <c r="CL180" s="13">
        <v>18.5</v>
      </c>
      <c r="CM180" s="13">
        <v>52</v>
      </c>
      <c r="CN180" s="17">
        <f t="shared" si="33"/>
        <v>173.02366863905323</v>
      </c>
      <c r="CO180" s="13"/>
      <c r="CP180" s="13"/>
      <c r="CQ180" s="17"/>
      <c r="CS180" s="13">
        <v>18.5</v>
      </c>
      <c r="CT180" s="13">
        <v>52</v>
      </c>
      <c r="CU180" s="17">
        <f t="shared" si="34"/>
        <v>100</v>
      </c>
      <c r="CV180" s="13"/>
      <c r="CW180" s="13"/>
      <c r="CX180" s="17"/>
      <c r="CZ180" s="13">
        <v>18.5</v>
      </c>
      <c r="DA180" s="13">
        <v>52</v>
      </c>
      <c r="DB180" s="17">
        <f t="shared" si="35"/>
        <v>50.884444444444441</v>
      </c>
      <c r="DC180" s="13"/>
      <c r="DD180" s="13"/>
      <c r="DE180" s="17"/>
      <c r="DG180" s="13">
        <v>18.5</v>
      </c>
      <c r="DH180" s="13">
        <v>52</v>
      </c>
      <c r="DI180" s="17">
        <f t="shared" si="36"/>
        <v>13.59765625</v>
      </c>
      <c r="DJ180" s="13"/>
      <c r="DK180" s="13"/>
      <c r="DL180" s="17"/>
      <c r="DN180" s="13">
        <v>18.5</v>
      </c>
      <c r="DO180" s="13">
        <v>52</v>
      </c>
      <c r="DP180" s="17">
        <f t="shared" si="37"/>
        <v>0.41868512110726808</v>
      </c>
      <c r="DQ180" s="13"/>
      <c r="DR180" s="13"/>
      <c r="DS180" s="17"/>
      <c r="DU180" s="13">
        <v>18.5</v>
      </c>
      <c r="DV180" s="13">
        <v>52</v>
      </c>
      <c r="DW180" s="17">
        <f t="shared" si="38"/>
        <v>4.2253086419753147</v>
      </c>
      <c r="DX180" s="13"/>
      <c r="DY180" s="13"/>
      <c r="DZ180" s="17"/>
      <c r="EB180" s="13">
        <v>18.5</v>
      </c>
      <c r="EC180" s="13">
        <v>52</v>
      </c>
      <c r="ED180" s="17">
        <f t="shared" si="39"/>
        <v>20.013850415512458</v>
      </c>
      <c r="EE180" s="13"/>
      <c r="EF180" s="13"/>
      <c r="EG180" s="17"/>
    </row>
    <row r="181" spans="1:137" ht="18" x14ac:dyDescent="0.35">
      <c r="A181" s="13">
        <v>10</v>
      </c>
      <c r="B181" s="13">
        <v>21</v>
      </c>
      <c r="C181" s="13">
        <v>80</v>
      </c>
      <c r="D181" s="13"/>
      <c r="E181" s="13"/>
      <c r="F181" s="15"/>
      <c r="G181" s="16"/>
      <c r="H181" s="17"/>
      <c r="I181" s="13">
        <v>21</v>
      </c>
      <c r="J181" s="13">
        <v>80</v>
      </c>
      <c r="K181" s="17">
        <f t="shared" si="20"/>
        <v>353.04432132963996</v>
      </c>
      <c r="M181" s="15"/>
      <c r="N181" s="16"/>
      <c r="O181" s="17"/>
      <c r="P181" s="13">
        <v>21</v>
      </c>
      <c r="Q181" s="13">
        <v>80</v>
      </c>
      <c r="R181" s="17">
        <f t="shared" si="21"/>
        <v>254.22530864197526</v>
      </c>
      <c r="T181" s="15"/>
      <c r="U181" s="16"/>
      <c r="V181" s="17"/>
      <c r="W181" s="13">
        <v>21</v>
      </c>
      <c r="X181" s="13">
        <v>80</v>
      </c>
      <c r="Y181" s="17">
        <f t="shared" si="22"/>
        <v>162.93771626297581</v>
      </c>
      <c r="AA181" s="15"/>
      <c r="AB181" s="16"/>
      <c r="AC181" s="17"/>
      <c r="AD181" s="13">
        <v>21</v>
      </c>
      <c r="AE181" s="13">
        <v>80</v>
      </c>
      <c r="AF181" s="17">
        <f t="shared" si="23"/>
        <v>84.41015625</v>
      </c>
      <c r="AH181" s="15"/>
      <c r="AI181" s="16"/>
      <c r="AJ181" s="17"/>
      <c r="AK181" s="13">
        <v>21</v>
      </c>
      <c r="AL181" s="13">
        <v>80</v>
      </c>
      <c r="AM181" s="17">
        <f t="shared" si="24"/>
        <v>28.444444444444393</v>
      </c>
      <c r="AO181" s="15"/>
      <c r="AP181" s="16"/>
      <c r="AQ181" s="17"/>
      <c r="AR181" s="13">
        <v>21</v>
      </c>
      <c r="AS181" s="13">
        <v>80</v>
      </c>
      <c r="AT181" s="17">
        <f t="shared" si="25"/>
        <v>2.0408163265306181</v>
      </c>
      <c r="AV181" s="15"/>
      <c r="AW181" s="16"/>
      <c r="AX181" s="17"/>
      <c r="AY181" s="13">
        <v>21</v>
      </c>
      <c r="AZ181" s="13">
        <v>80</v>
      </c>
      <c r="BA181" s="17">
        <f t="shared" si="27"/>
        <v>3.6982248520709935</v>
      </c>
      <c r="BC181" s="15"/>
      <c r="BD181" s="16"/>
      <c r="BE181" s="17"/>
      <c r="BF181" s="13">
        <v>21</v>
      </c>
      <c r="BG181" s="13">
        <v>80</v>
      </c>
      <c r="BH181" s="17">
        <f t="shared" si="40"/>
        <v>25.840277777777729</v>
      </c>
      <c r="BJ181" s="15"/>
      <c r="BK181" s="16"/>
      <c r="BL181" s="17"/>
      <c r="BM181" s="13">
        <v>21</v>
      </c>
      <c r="BN181" s="13">
        <v>80</v>
      </c>
      <c r="BO181" s="17">
        <f t="shared" si="41"/>
        <v>65.462809917355415</v>
      </c>
      <c r="BQ181" s="13">
        <v>19</v>
      </c>
      <c r="BR181" s="13">
        <v>55</v>
      </c>
      <c r="BS181" s="17">
        <f t="shared" si="30"/>
        <v>846.81000000000006</v>
      </c>
      <c r="BT181" s="13">
        <v>21</v>
      </c>
      <c r="BU181" s="13">
        <v>80</v>
      </c>
      <c r="BV181" s="17">
        <f t="shared" ref="BV181:BV190" si="42">(BU181 - BU$192)^2</f>
        <v>129.96000000000012</v>
      </c>
      <c r="BX181" s="13">
        <v>19</v>
      </c>
      <c r="BY181" s="13">
        <v>55</v>
      </c>
      <c r="BZ181" s="17">
        <f t="shared" si="31"/>
        <v>584.76033057851248</v>
      </c>
      <c r="CA181" s="13"/>
      <c r="CB181" s="13"/>
      <c r="CC181" s="17"/>
      <c r="CE181" s="13">
        <v>19</v>
      </c>
      <c r="CF181" s="13">
        <v>55</v>
      </c>
      <c r="CG181" s="17">
        <f t="shared" si="32"/>
        <v>393.3611111111112</v>
      </c>
      <c r="CH181" s="13"/>
      <c r="CI181" s="13"/>
      <c r="CJ181" s="17"/>
      <c r="CL181" s="13">
        <v>19</v>
      </c>
      <c r="CM181" s="13">
        <v>55</v>
      </c>
      <c r="CN181" s="17">
        <f t="shared" si="33"/>
        <v>260.94674556213016</v>
      </c>
      <c r="CO181" s="13"/>
      <c r="CP181" s="13"/>
      <c r="CQ181" s="17"/>
      <c r="CS181" s="13">
        <v>19</v>
      </c>
      <c r="CT181" s="13">
        <v>55</v>
      </c>
      <c r="CU181" s="17">
        <f t="shared" si="34"/>
        <v>169</v>
      </c>
      <c r="CV181" s="13"/>
      <c r="CW181" s="13"/>
      <c r="CX181" s="17"/>
      <c r="CZ181" s="13">
        <v>19</v>
      </c>
      <c r="DA181" s="13">
        <v>55</v>
      </c>
      <c r="DB181" s="17">
        <f t="shared" si="35"/>
        <v>102.68444444444444</v>
      </c>
      <c r="DC181" s="13"/>
      <c r="DD181" s="13"/>
      <c r="DE181" s="17"/>
      <c r="DG181" s="13">
        <v>19</v>
      </c>
      <c r="DH181" s="13">
        <v>55</v>
      </c>
      <c r="DI181" s="17">
        <f t="shared" si="36"/>
        <v>44.72265625</v>
      </c>
      <c r="DJ181" s="13"/>
      <c r="DK181" s="13"/>
      <c r="DL181" s="17"/>
      <c r="DN181" s="13">
        <v>19</v>
      </c>
      <c r="DO181" s="13">
        <v>55</v>
      </c>
      <c r="DP181" s="17">
        <f t="shared" si="37"/>
        <v>13.301038062283746</v>
      </c>
      <c r="DQ181" s="13"/>
      <c r="DR181" s="13"/>
      <c r="DS181" s="17"/>
      <c r="DU181" s="13">
        <v>19</v>
      </c>
      <c r="DV181" s="13">
        <v>55</v>
      </c>
      <c r="DW181" s="17">
        <f t="shared" si="38"/>
        <v>0.89197530864197228</v>
      </c>
      <c r="DX181" s="13"/>
      <c r="DY181" s="13"/>
      <c r="DZ181" s="17"/>
      <c r="EB181" s="13">
        <v>19</v>
      </c>
      <c r="EC181" s="13">
        <v>55</v>
      </c>
      <c r="ED181" s="17">
        <f t="shared" si="39"/>
        <v>2.1717451523545686</v>
      </c>
      <c r="EE181" s="13"/>
      <c r="EF181" s="13"/>
      <c r="EG181" s="17"/>
    </row>
    <row r="182" spans="1:137" ht="18" x14ac:dyDescent="0.35">
      <c r="A182" s="13">
        <v>11</v>
      </c>
      <c r="B182" s="13">
        <v>22</v>
      </c>
      <c r="C182" s="13">
        <v>83</v>
      </c>
      <c r="D182" s="13"/>
      <c r="E182" s="13"/>
      <c r="F182" s="15"/>
      <c r="G182" s="16"/>
      <c r="H182" s="17"/>
      <c r="I182" s="13">
        <v>22</v>
      </c>
      <c r="J182" s="13">
        <v>83</v>
      </c>
      <c r="K182" s="17">
        <f t="shared" si="20"/>
        <v>474.78116343490308</v>
      </c>
      <c r="M182" s="15"/>
      <c r="N182" s="16"/>
      <c r="O182" s="17"/>
      <c r="P182" s="13">
        <v>22</v>
      </c>
      <c r="Q182" s="13">
        <v>83</v>
      </c>
      <c r="R182" s="17">
        <f t="shared" si="21"/>
        <v>358.89197530864192</v>
      </c>
      <c r="T182" s="15"/>
      <c r="U182" s="16"/>
      <c r="V182" s="17"/>
      <c r="W182" s="13">
        <v>22</v>
      </c>
      <c r="X182" s="13">
        <v>83</v>
      </c>
      <c r="Y182" s="17">
        <f t="shared" si="22"/>
        <v>248.52595155709346</v>
      </c>
      <c r="AA182" s="15"/>
      <c r="AB182" s="16"/>
      <c r="AC182" s="17"/>
      <c r="AD182" s="13">
        <v>22</v>
      </c>
      <c r="AE182" s="13">
        <v>83</v>
      </c>
      <c r="AF182" s="17">
        <f t="shared" si="23"/>
        <v>148.53515625</v>
      </c>
      <c r="AH182" s="15"/>
      <c r="AI182" s="16"/>
      <c r="AJ182" s="17"/>
      <c r="AK182" s="13">
        <v>22</v>
      </c>
      <c r="AL182" s="13">
        <v>83</v>
      </c>
      <c r="AM182" s="17">
        <f t="shared" si="24"/>
        <v>69.444444444444372</v>
      </c>
      <c r="AO182" s="15"/>
      <c r="AP182" s="16"/>
      <c r="AQ182" s="17"/>
      <c r="AR182" s="13">
        <v>22</v>
      </c>
      <c r="AS182" s="13">
        <v>83</v>
      </c>
      <c r="AT182" s="17">
        <f t="shared" si="25"/>
        <v>19.612244897959201</v>
      </c>
      <c r="AV182" s="15"/>
      <c r="AW182" s="16"/>
      <c r="AX182" s="17"/>
      <c r="AY182" s="13">
        <v>22</v>
      </c>
      <c r="AZ182" s="13">
        <v>83</v>
      </c>
      <c r="BA182" s="17">
        <f t="shared" si="27"/>
        <v>1.1597633136094745</v>
      </c>
      <c r="BC182" s="15"/>
      <c r="BD182" s="16"/>
      <c r="BE182" s="17"/>
      <c r="BF182" s="13">
        <v>22</v>
      </c>
      <c r="BG182" s="13">
        <v>83</v>
      </c>
      <c r="BH182" s="17">
        <f t="shared" si="40"/>
        <v>4.3402777777777581</v>
      </c>
      <c r="BJ182" s="15"/>
      <c r="BK182" s="16"/>
      <c r="BL182" s="17"/>
      <c r="BM182" s="13">
        <v>22</v>
      </c>
      <c r="BN182" s="13">
        <v>83</v>
      </c>
      <c r="BO182" s="17">
        <f t="shared" si="41"/>
        <v>25.917355371900854</v>
      </c>
      <c r="BQ182" s="15"/>
      <c r="BR182" s="16"/>
      <c r="BS182" s="17"/>
      <c r="BT182" s="13">
        <v>22</v>
      </c>
      <c r="BU182" s="13">
        <v>83</v>
      </c>
      <c r="BV182" s="17">
        <f t="shared" si="42"/>
        <v>70.560000000000102</v>
      </c>
      <c r="BX182" s="13">
        <v>21</v>
      </c>
      <c r="BY182" s="13">
        <v>80</v>
      </c>
      <c r="BZ182" s="17">
        <f t="shared" si="31"/>
        <v>2418.8512396694218</v>
      </c>
      <c r="CA182" s="13">
        <v>22</v>
      </c>
      <c r="CB182" s="13">
        <v>83</v>
      </c>
      <c r="CC182" s="17">
        <f t="shared" ref="CC182:CC190" si="43">(CB182 - CB$192)^2</f>
        <v>93.444444444444542</v>
      </c>
      <c r="CE182" s="13">
        <v>21</v>
      </c>
      <c r="CF182" s="13">
        <v>80</v>
      </c>
      <c r="CG182" s="17">
        <f t="shared" si="32"/>
        <v>2010.0277777777781</v>
      </c>
      <c r="CH182" s="13"/>
      <c r="CI182" s="13"/>
      <c r="CJ182" s="17"/>
      <c r="CL182" s="13">
        <v>21</v>
      </c>
      <c r="CM182" s="13">
        <v>80</v>
      </c>
      <c r="CN182" s="17">
        <f t="shared" si="33"/>
        <v>1693.6390532544378</v>
      </c>
      <c r="CO182" s="13"/>
      <c r="CP182" s="13"/>
      <c r="CQ182" s="17"/>
      <c r="CS182" s="13">
        <v>21</v>
      </c>
      <c r="CT182" s="13">
        <v>80</v>
      </c>
      <c r="CU182" s="17">
        <f t="shared" si="34"/>
        <v>1444</v>
      </c>
      <c r="CV182" s="13"/>
      <c r="CW182" s="13"/>
      <c r="CX182" s="17"/>
      <c r="CZ182" s="13">
        <v>21</v>
      </c>
      <c r="DA182" s="13">
        <v>80</v>
      </c>
      <c r="DB182" s="17">
        <f t="shared" si="35"/>
        <v>1234.3511111111111</v>
      </c>
      <c r="DC182" s="13"/>
      <c r="DD182" s="13"/>
      <c r="DE182" s="17"/>
      <c r="DG182" s="13">
        <v>21</v>
      </c>
      <c r="DH182" s="13">
        <v>80</v>
      </c>
      <c r="DI182" s="17">
        <f t="shared" si="36"/>
        <v>1004.09765625</v>
      </c>
      <c r="DJ182" s="13"/>
      <c r="DK182" s="13"/>
      <c r="DL182" s="17"/>
      <c r="DN182" s="13">
        <v>21</v>
      </c>
      <c r="DO182" s="13">
        <v>80</v>
      </c>
      <c r="DP182" s="17">
        <f t="shared" si="37"/>
        <v>820.65397923875435</v>
      </c>
      <c r="DQ182" s="13"/>
      <c r="DR182" s="13"/>
      <c r="DS182" s="17"/>
      <c r="DU182" s="13">
        <v>21</v>
      </c>
      <c r="DV182" s="13">
        <v>80</v>
      </c>
      <c r="DW182" s="17">
        <f t="shared" si="38"/>
        <v>673.11419753086409</v>
      </c>
      <c r="DX182" s="13"/>
      <c r="DY182" s="13"/>
      <c r="DZ182" s="17"/>
      <c r="EB182" s="13">
        <v>21</v>
      </c>
      <c r="EC182" s="13">
        <v>80</v>
      </c>
      <c r="ED182" s="17">
        <f t="shared" si="39"/>
        <v>553.48753462603884</v>
      </c>
      <c r="EE182" s="13"/>
      <c r="EF182" s="13"/>
      <c r="EG182" s="17"/>
    </row>
    <row r="183" spans="1:137" ht="18" x14ac:dyDescent="0.35">
      <c r="A183" s="13">
        <v>12</v>
      </c>
      <c r="B183" s="13">
        <v>23</v>
      </c>
      <c r="C183" s="13">
        <v>83</v>
      </c>
      <c r="D183" s="13"/>
      <c r="E183" s="13"/>
      <c r="F183" s="15"/>
      <c r="G183" s="16"/>
      <c r="H183" s="17"/>
      <c r="I183" s="13">
        <v>23</v>
      </c>
      <c r="J183" s="13">
        <v>83</v>
      </c>
      <c r="K183" s="17">
        <f t="shared" si="20"/>
        <v>474.78116343490308</v>
      </c>
      <c r="M183" s="15"/>
      <c r="N183" s="16"/>
      <c r="O183" s="17"/>
      <c r="P183" s="13">
        <v>23</v>
      </c>
      <c r="Q183" s="13">
        <v>83</v>
      </c>
      <c r="R183" s="17">
        <f t="shared" si="21"/>
        <v>358.89197530864192</v>
      </c>
      <c r="T183" s="15"/>
      <c r="U183" s="16"/>
      <c r="V183" s="17"/>
      <c r="W183" s="13">
        <v>23</v>
      </c>
      <c r="X183" s="13">
        <v>83</v>
      </c>
      <c r="Y183" s="17">
        <f t="shared" si="22"/>
        <v>248.52595155709346</v>
      </c>
      <c r="AA183" s="15"/>
      <c r="AB183" s="16"/>
      <c r="AC183" s="17"/>
      <c r="AD183" s="13">
        <v>23</v>
      </c>
      <c r="AE183" s="13">
        <v>83</v>
      </c>
      <c r="AF183" s="17">
        <f t="shared" si="23"/>
        <v>148.53515625</v>
      </c>
      <c r="AH183" s="15"/>
      <c r="AI183" s="16"/>
      <c r="AJ183" s="17"/>
      <c r="AK183" s="13">
        <v>23</v>
      </c>
      <c r="AL183" s="13">
        <v>83</v>
      </c>
      <c r="AM183" s="17">
        <f t="shared" si="24"/>
        <v>69.444444444444372</v>
      </c>
      <c r="AO183" s="15"/>
      <c r="AP183" s="16"/>
      <c r="AQ183" s="17"/>
      <c r="AR183" s="13">
        <v>23</v>
      </c>
      <c r="AS183" s="13">
        <v>83</v>
      </c>
      <c r="AT183" s="17">
        <f t="shared" si="25"/>
        <v>19.612244897959201</v>
      </c>
      <c r="AV183" s="15"/>
      <c r="AW183" s="16"/>
      <c r="AX183" s="17"/>
      <c r="AY183" s="13">
        <v>23</v>
      </c>
      <c r="AZ183" s="13">
        <v>83</v>
      </c>
      <c r="BA183" s="17">
        <f t="shared" si="27"/>
        <v>1.1597633136094745</v>
      </c>
      <c r="BC183" s="15"/>
      <c r="BD183" s="16"/>
      <c r="BE183" s="17"/>
      <c r="BF183" s="13">
        <v>23</v>
      </c>
      <c r="BG183" s="13">
        <v>83</v>
      </c>
      <c r="BH183" s="17">
        <f t="shared" si="40"/>
        <v>4.3402777777777581</v>
      </c>
      <c r="BJ183" s="15"/>
      <c r="BK183" s="16"/>
      <c r="BL183" s="17"/>
      <c r="BM183" s="13">
        <v>23</v>
      </c>
      <c r="BN183" s="13">
        <v>83</v>
      </c>
      <c r="BO183" s="17">
        <f t="shared" si="41"/>
        <v>25.917355371900854</v>
      </c>
      <c r="BQ183" s="15"/>
      <c r="BR183" s="16"/>
      <c r="BS183" s="17"/>
      <c r="BT183" s="13">
        <v>23</v>
      </c>
      <c r="BU183" s="13">
        <v>83</v>
      </c>
      <c r="BV183" s="17">
        <f t="shared" si="42"/>
        <v>70.560000000000102</v>
      </c>
      <c r="BX183" s="15"/>
      <c r="BY183" s="16"/>
      <c r="BZ183" s="17"/>
      <c r="CA183" s="13">
        <v>23</v>
      </c>
      <c r="CB183" s="13">
        <v>83</v>
      </c>
      <c r="CC183" s="17">
        <f t="shared" si="43"/>
        <v>93.444444444444542</v>
      </c>
      <c r="CE183" s="13">
        <v>22</v>
      </c>
      <c r="CF183" s="13">
        <v>83</v>
      </c>
      <c r="CG183" s="17">
        <f t="shared" si="32"/>
        <v>2288.0277777777778</v>
      </c>
      <c r="CH183" s="13">
        <v>23</v>
      </c>
      <c r="CI183" s="13">
        <v>83</v>
      </c>
      <c r="CJ183" s="17">
        <f t="shared" ref="CJ183:CJ190" si="44">(CI183 - CI$192)^2</f>
        <v>118.265625</v>
      </c>
      <c r="CL183" s="13">
        <v>22</v>
      </c>
      <c r="CM183" s="13">
        <v>83</v>
      </c>
      <c r="CN183" s="17">
        <f t="shared" si="33"/>
        <v>1949.5621301775147</v>
      </c>
      <c r="CO183" s="13"/>
      <c r="CP183" s="13"/>
      <c r="CQ183" s="17"/>
      <c r="CS183" s="13">
        <v>22</v>
      </c>
      <c r="CT183" s="13">
        <v>83</v>
      </c>
      <c r="CU183" s="17">
        <f t="shared" si="34"/>
        <v>1681</v>
      </c>
      <c r="CV183" s="13"/>
      <c r="CW183" s="13"/>
      <c r="CX183" s="17"/>
      <c r="CZ183" s="13">
        <v>22</v>
      </c>
      <c r="DA183" s="13">
        <v>83</v>
      </c>
      <c r="DB183" s="17">
        <f t="shared" si="35"/>
        <v>1454.151111111111</v>
      </c>
      <c r="DC183" s="13"/>
      <c r="DD183" s="13"/>
      <c r="DE183" s="17"/>
      <c r="DG183" s="13">
        <v>22</v>
      </c>
      <c r="DH183" s="13">
        <v>83</v>
      </c>
      <c r="DI183" s="17">
        <f t="shared" si="36"/>
        <v>1203.22265625</v>
      </c>
      <c r="DJ183" s="13"/>
      <c r="DK183" s="13"/>
      <c r="DL183" s="17"/>
      <c r="DN183" s="13">
        <v>22</v>
      </c>
      <c r="DO183" s="13">
        <v>83</v>
      </c>
      <c r="DP183" s="17">
        <f t="shared" si="37"/>
        <v>1001.5363321799309</v>
      </c>
      <c r="DQ183" s="13"/>
      <c r="DR183" s="13"/>
      <c r="DS183" s="17"/>
      <c r="DU183" s="13">
        <v>22</v>
      </c>
      <c r="DV183" s="13">
        <v>83</v>
      </c>
      <c r="DW183" s="17">
        <f t="shared" si="38"/>
        <v>837.78086419753072</v>
      </c>
      <c r="DX183" s="13"/>
      <c r="DY183" s="13"/>
      <c r="DZ183" s="17"/>
      <c r="EB183" s="13">
        <v>22</v>
      </c>
      <c r="EC183" s="13">
        <v>83</v>
      </c>
      <c r="ED183" s="17">
        <f t="shared" si="39"/>
        <v>703.64542936288092</v>
      </c>
      <c r="EE183" s="13"/>
      <c r="EF183" s="13"/>
      <c r="EG183" s="17"/>
    </row>
    <row r="184" spans="1:137" ht="18" x14ac:dyDescent="0.35">
      <c r="A184" s="13">
        <v>13</v>
      </c>
      <c r="B184" s="13">
        <v>24</v>
      </c>
      <c r="C184" s="13">
        <v>83</v>
      </c>
      <c r="D184" s="13"/>
      <c r="E184" s="13"/>
      <c r="F184" s="15"/>
      <c r="G184" s="16"/>
      <c r="H184" s="17"/>
      <c r="I184" s="13">
        <v>24</v>
      </c>
      <c r="J184" s="13">
        <v>83</v>
      </c>
      <c r="K184" s="17">
        <f t="shared" si="20"/>
        <v>474.78116343490308</v>
      </c>
      <c r="M184" s="15"/>
      <c r="N184" s="16"/>
      <c r="O184" s="17"/>
      <c r="P184" s="13">
        <v>24</v>
      </c>
      <c r="Q184" s="13">
        <v>83</v>
      </c>
      <c r="R184" s="17">
        <f t="shared" si="21"/>
        <v>358.89197530864192</v>
      </c>
      <c r="T184" s="15"/>
      <c r="U184" s="16"/>
      <c r="V184" s="17"/>
      <c r="W184" s="13">
        <v>24</v>
      </c>
      <c r="X184" s="13">
        <v>83</v>
      </c>
      <c r="Y184" s="17">
        <f t="shared" si="22"/>
        <v>248.52595155709346</v>
      </c>
      <c r="AA184" s="15"/>
      <c r="AB184" s="16"/>
      <c r="AC184" s="17"/>
      <c r="AD184" s="13">
        <v>24</v>
      </c>
      <c r="AE184" s="13">
        <v>83</v>
      </c>
      <c r="AF184" s="17">
        <f t="shared" si="23"/>
        <v>148.53515625</v>
      </c>
      <c r="AH184" s="15"/>
      <c r="AI184" s="16"/>
      <c r="AJ184" s="17"/>
      <c r="AK184" s="13">
        <v>24</v>
      </c>
      <c r="AL184" s="13">
        <v>83</v>
      </c>
      <c r="AM184" s="17">
        <f t="shared" si="24"/>
        <v>69.444444444444372</v>
      </c>
      <c r="AO184" s="15"/>
      <c r="AP184" s="16"/>
      <c r="AQ184" s="17"/>
      <c r="AR184" s="13">
        <v>24</v>
      </c>
      <c r="AS184" s="13">
        <v>83</v>
      </c>
      <c r="AT184" s="17">
        <f t="shared" si="25"/>
        <v>19.612244897959201</v>
      </c>
      <c r="AV184" s="15"/>
      <c r="AW184" s="16"/>
      <c r="AX184" s="17"/>
      <c r="AY184" s="13">
        <v>24</v>
      </c>
      <c r="AZ184" s="13">
        <v>83</v>
      </c>
      <c r="BA184" s="17">
        <f t="shared" si="27"/>
        <v>1.1597633136094745</v>
      </c>
      <c r="BC184" s="15"/>
      <c r="BD184" s="16"/>
      <c r="BE184" s="17"/>
      <c r="BF184" s="13">
        <v>24</v>
      </c>
      <c r="BG184" s="13">
        <v>83</v>
      </c>
      <c r="BH184" s="17">
        <f t="shared" si="40"/>
        <v>4.3402777777777581</v>
      </c>
      <c r="BJ184" s="15"/>
      <c r="BK184" s="16"/>
      <c r="BL184" s="17"/>
      <c r="BM184" s="13">
        <v>24</v>
      </c>
      <c r="BN184" s="13">
        <v>83</v>
      </c>
      <c r="BO184" s="17">
        <f t="shared" si="41"/>
        <v>25.917355371900854</v>
      </c>
      <c r="BQ184" s="15"/>
      <c r="BR184" s="16"/>
      <c r="BS184" s="17"/>
      <c r="BT184" s="13">
        <v>24</v>
      </c>
      <c r="BU184" s="13">
        <v>83</v>
      </c>
      <c r="BV184" s="17">
        <f t="shared" si="42"/>
        <v>70.560000000000102</v>
      </c>
      <c r="BX184" s="15"/>
      <c r="BY184" s="16"/>
      <c r="BZ184" s="17"/>
      <c r="CA184" s="13">
        <v>24</v>
      </c>
      <c r="CB184" s="13">
        <v>83</v>
      </c>
      <c r="CC184" s="17">
        <f t="shared" si="43"/>
        <v>93.444444444444542</v>
      </c>
      <c r="CE184" s="15"/>
      <c r="CF184" s="16"/>
      <c r="CG184" s="17"/>
      <c r="CH184" s="13">
        <v>24</v>
      </c>
      <c r="CI184" s="13">
        <v>83</v>
      </c>
      <c r="CJ184" s="17">
        <f t="shared" si="44"/>
        <v>118.265625</v>
      </c>
      <c r="CL184" s="13">
        <v>23</v>
      </c>
      <c r="CM184" s="13">
        <v>83</v>
      </c>
      <c r="CN184" s="17">
        <f t="shared" si="33"/>
        <v>1949.5621301775147</v>
      </c>
      <c r="CO184" s="13">
        <v>24</v>
      </c>
      <c r="CP184" s="13">
        <v>83</v>
      </c>
      <c r="CQ184" s="17">
        <f t="shared" ref="CQ184:CQ190" si="45">(CP184 - CP$192)^2</f>
        <v>154.4693877551021</v>
      </c>
      <c r="CS184" s="13">
        <v>23</v>
      </c>
      <c r="CT184" s="13">
        <v>83</v>
      </c>
      <c r="CU184" s="17">
        <f t="shared" si="34"/>
        <v>1681</v>
      </c>
      <c r="CV184" s="13"/>
      <c r="CW184" s="13"/>
      <c r="CX184" s="17"/>
      <c r="CZ184" s="13">
        <v>23</v>
      </c>
      <c r="DA184" s="13">
        <v>83</v>
      </c>
      <c r="DB184" s="17">
        <f t="shared" si="35"/>
        <v>1454.151111111111</v>
      </c>
      <c r="DC184" s="13"/>
      <c r="DD184" s="13"/>
      <c r="DE184" s="17"/>
      <c r="DG184" s="13">
        <v>23</v>
      </c>
      <c r="DH184" s="13">
        <v>83</v>
      </c>
      <c r="DI184" s="17">
        <f t="shared" si="36"/>
        <v>1203.22265625</v>
      </c>
      <c r="DJ184" s="13"/>
      <c r="DK184" s="13"/>
      <c r="DL184" s="17"/>
      <c r="DN184" s="13">
        <v>23</v>
      </c>
      <c r="DO184" s="13">
        <v>83</v>
      </c>
      <c r="DP184" s="17">
        <f t="shared" si="37"/>
        <v>1001.5363321799309</v>
      </c>
      <c r="DQ184" s="13"/>
      <c r="DR184" s="13"/>
      <c r="DS184" s="17"/>
      <c r="DU184" s="13">
        <v>23</v>
      </c>
      <c r="DV184" s="13">
        <v>83</v>
      </c>
      <c r="DW184" s="17">
        <f t="shared" si="38"/>
        <v>837.78086419753072</v>
      </c>
      <c r="DX184" s="13"/>
      <c r="DY184" s="13"/>
      <c r="DZ184" s="17"/>
      <c r="EB184" s="13">
        <v>23</v>
      </c>
      <c r="EC184" s="13">
        <v>83</v>
      </c>
      <c r="ED184" s="17">
        <f t="shared" si="39"/>
        <v>703.64542936288092</v>
      </c>
      <c r="EE184" s="13"/>
      <c r="EF184" s="13"/>
      <c r="EG184" s="17"/>
    </row>
    <row r="185" spans="1:137" ht="18" x14ac:dyDescent="0.35">
      <c r="A185" s="13">
        <v>14</v>
      </c>
      <c r="B185" s="13">
        <v>25</v>
      </c>
      <c r="C185" s="13">
        <v>85</v>
      </c>
      <c r="D185" s="13"/>
      <c r="E185" s="13"/>
      <c r="F185" s="15"/>
      <c r="G185" s="16"/>
      <c r="H185" s="17"/>
      <c r="I185" s="13">
        <v>25</v>
      </c>
      <c r="J185" s="13">
        <v>85</v>
      </c>
      <c r="K185" s="17">
        <f t="shared" si="20"/>
        <v>565.93905817174516</v>
      </c>
      <c r="M185" s="15"/>
      <c r="N185" s="16"/>
      <c r="O185" s="17"/>
      <c r="P185" s="13">
        <v>25</v>
      </c>
      <c r="Q185" s="13">
        <v>85</v>
      </c>
      <c r="R185" s="17">
        <f t="shared" si="21"/>
        <v>438.66975308641969</v>
      </c>
      <c r="T185" s="15"/>
      <c r="U185" s="16"/>
      <c r="V185" s="17"/>
      <c r="W185" s="13">
        <v>25</v>
      </c>
      <c r="X185" s="13">
        <v>85</v>
      </c>
      <c r="Y185" s="17">
        <f t="shared" si="22"/>
        <v>315.5847750865052</v>
      </c>
      <c r="AA185" s="15"/>
      <c r="AB185" s="16"/>
      <c r="AC185" s="17"/>
      <c r="AD185" s="13">
        <v>25</v>
      </c>
      <c r="AE185" s="13">
        <v>85</v>
      </c>
      <c r="AF185" s="17">
        <f t="shared" si="23"/>
        <v>201.28515625</v>
      </c>
      <c r="AH185" s="15"/>
      <c r="AI185" s="16"/>
      <c r="AJ185" s="17"/>
      <c r="AK185" s="13">
        <v>25</v>
      </c>
      <c r="AL185" s="13">
        <v>85</v>
      </c>
      <c r="AM185" s="17">
        <f t="shared" si="24"/>
        <v>106.77777777777769</v>
      </c>
      <c r="AO185" s="15"/>
      <c r="AP185" s="16"/>
      <c r="AQ185" s="17"/>
      <c r="AR185" s="13">
        <v>25</v>
      </c>
      <c r="AS185" s="13">
        <v>85</v>
      </c>
      <c r="AT185" s="17">
        <f t="shared" si="25"/>
        <v>41.326530612244923</v>
      </c>
      <c r="AV185" s="15"/>
      <c r="AW185" s="16"/>
      <c r="AX185" s="17"/>
      <c r="AY185" s="13">
        <v>25</v>
      </c>
      <c r="AZ185" s="13">
        <v>85</v>
      </c>
      <c r="BA185" s="17">
        <f t="shared" si="27"/>
        <v>9.4674556213017951</v>
      </c>
      <c r="BC185" s="15"/>
      <c r="BD185" s="16"/>
      <c r="BE185" s="17"/>
      <c r="BF185" s="13">
        <v>25</v>
      </c>
      <c r="BG185" s="13">
        <v>85</v>
      </c>
      <c r="BH185" s="17">
        <f t="shared" si="40"/>
        <v>6.9444444444436548E-3</v>
      </c>
      <c r="BJ185" s="15"/>
      <c r="BK185" s="16"/>
      <c r="BL185" s="17"/>
      <c r="BM185" s="13">
        <v>25</v>
      </c>
      <c r="BN185" s="13">
        <v>85</v>
      </c>
      <c r="BO185" s="17">
        <f t="shared" si="41"/>
        <v>9.5537190082644781</v>
      </c>
      <c r="BQ185" s="15"/>
      <c r="BR185" s="16"/>
      <c r="BS185" s="17"/>
      <c r="BT185" s="13">
        <v>25</v>
      </c>
      <c r="BU185" s="13">
        <v>85</v>
      </c>
      <c r="BV185" s="17">
        <f t="shared" si="42"/>
        <v>40.960000000000072</v>
      </c>
      <c r="BX185" s="15"/>
      <c r="BY185" s="16"/>
      <c r="BZ185" s="17"/>
      <c r="CA185" s="13">
        <v>25</v>
      </c>
      <c r="CB185" s="13">
        <v>85</v>
      </c>
      <c r="CC185" s="17">
        <f t="shared" si="43"/>
        <v>58.77777777777785</v>
      </c>
      <c r="CE185" s="15"/>
      <c r="CF185" s="16"/>
      <c r="CG185" s="17"/>
      <c r="CH185" s="13">
        <v>25</v>
      </c>
      <c r="CI185" s="13">
        <v>85</v>
      </c>
      <c r="CJ185" s="17">
        <f t="shared" si="44"/>
        <v>78.765625</v>
      </c>
      <c r="CL185" s="15"/>
      <c r="CM185" s="16"/>
      <c r="CN185" s="17"/>
      <c r="CO185" s="13">
        <v>25</v>
      </c>
      <c r="CP185" s="13">
        <v>85</v>
      </c>
      <c r="CQ185" s="17">
        <f t="shared" si="45"/>
        <v>108.75510204081637</v>
      </c>
      <c r="CS185" s="13">
        <v>24</v>
      </c>
      <c r="CT185" s="13">
        <v>83</v>
      </c>
      <c r="CU185" s="17">
        <f t="shared" si="34"/>
        <v>1681</v>
      </c>
      <c r="CV185" s="13">
        <v>25</v>
      </c>
      <c r="CW185" s="13">
        <v>85</v>
      </c>
      <c r="CX185" s="17">
        <f t="shared" ref="CX185:CX190" si="46">(CW185 - CW$192)^2</f>
        <v>156.25</v>
      </c>
      <c r="CZ185" s="13">
        <v>24</v>
      </c>
      <c r="DA185" s="13">
        <v>83</v>
      </c>
      <c r="DB185" s="17">
        <f t="shared" si="35"/>
        <v>1454.151111111111</v>
      </c>
      <c r="DC185" s="13"/>
      <c r="DD185" s="13"/>
      <c r="DE185" s="17"/>
      <c r="DG185" s="13">
        <v>24</v>
      </c>
      <c r="DH185" s="13">
        <v>83</v>
      </c>
      <c r="DI185" s="17">
        <f t="shared" si="36"/>
        <v>1203.22265625</v>
      </c>
      <c r="DJ185" s="13"/>
      <c r="DK185" s="13"/>
      <c r="DL185" s="17"/>
      <c r="DN185" s="13">
        <v>24</v>
      </c>
      <c r="DO185" s="13">
        <v>83</v>
      </c>
      <c r="DP185" s="17">
        <f t="shared" si="37"/>
        <v>1001.5363321799309</v>
      </c>
      <c r="DQ185" s="13"/>
      <c r="DR185" s="13"/>
      <c r="DS185" s="17"/>
      <c r="DU185" s="13">
        <v>24</v>
      </c>
      <c r="DV185" s="13">
        <v>83</v>
      </c>
      <c r="DW185" s="17">
        <f t="shared" si="38"/>
        <v>837.78086419753072</v>
      </c>
      <c r="DX185" s="13"/>
      <c r="DY185" s="13"/>
      <c r="DZ185" s="17"/>
      <c r="EB185" s="13">
        <v>24</v>
      </c>
      <c r="EC185" s="13">
        <v>83</v>
      </c>
      <c r="ED185" s="17">
        <f t="shared" si="39"/>
        <v>703.64542936288092</v>
      </c>
      <c r="EE185" s="13"/>
      <c r="EF185" s="13"/>
      <c r="EG185" s="17"/>
    </row>
    <row r="186" spans="1:137" ht="18" x14ac:dyDescent="0.35">
      <c r="A186" s="13">
        <v>15</v>
      </c>
      <c r="B186" s="13">
        <v>28</v>
      </c>
      <c r="C186" s="13">
        <v>100</v>
      </c>
      <c r="D186" s="13"/>
      <c r="E186" s="13"/>
      <c r="F186" s="15"/>
      <c r="G186" s="16"/>
      <c r="H186" s="17"/>
      <c r="I186" s="13">
        <v>28</v>
      </c>
      <c r="J186" s="13">
        <v>100</v>
      </c>
      <c r="K186" s="17">
        <f t="shared" si="20"/>
        <v>1504.6232686980611</v>
      </c>
      <c r="M186" s="15"/>
      <c r="N186" s="16"/>
      <c r="O186" s="17"/>
      <c r="P186" s="13">
        <v>28</v>
      </c>
      <c r="Q186" s="13">
        <v>100</v>
      </c>
      <c r="R186" s="17">
        <f t="shared" si="21"/>
        <v>1292.0030864197529</v>
      </c>
      <c r="T186" s="15"/>
      <c r="U186" s="16"/>
      <c r="V186" s="17"/>
      <c r="W186" s="13">
        <v>28</v>
      </c>
      <c r="X186" s="13">
        <v>100</v>
      </c>
      <c r="Y186" s="17">
        <f t="shared" si="22"/>
        <v>1073.5259515570935</v>
      </c>
      <c r="AA186" s="15"/>
      <c r="AB186" s="16"/>
      <c r="AC186" s="17"/>
      <c r="AD186" s="13">
        <v>28</v>
      </c>
      <c r="AE186" s="13">
        <v>100</v>
      </c>
      <c r="AF186" s="17">
        <f t="shared" si="23"/>
        <v>851.91015625</v>
      </c>
      <c r="AH186" s="15"/>
      <c r="AI186" s="16"/>
      <c r="AJ186" s="17"/>
      <c r="AK186" s="13">
        <v>28</v>
      </c>
      <c r="AL186" s="13">
        <v>100</v>
      </c>
      <c r="AM186" s="17">
        <f t="shared" si="24"/>
        <v>641.77777777777749</v>
      </c>
      <c r="AO186" s="15"/>
      <c r="AP186" s="16"/>
      <c r="AQ186" s="17"/>
      <c r="AR186" s="13">
        <v>28</v>
      </c>
      <c r="AS186" s="13">
        <v>100</v>
      </c>
      <c r="AT186" s="17">
        <f t="shared" si="25"/>
        <v>459.18367346938783</v>
      </c>
      <c r="AV186" s="15"/>
      <c r="AW186" s="16"/>
      <c r="AX186" s="17"/>
      <c r="AY186" s="13">
        <v>28</v>
      </c>
      <c r="AZ186" s="13">
        <v>100</v>
      </c>
      <c r="BA186" s="17">
        <f t="shared" si="27"/>
        <v>326.77514792899422</v>
      </c>
      <c r="BC186" s="15"/>
      <c r="BD186" s="16"/>
      <c r="BE186" s="17"/>
      <c r="BF186" s="13">
        <v>28</v>
      </c>
      <c r="BG186" s="13">
        <v>100</v>
      </c>
      <c r="BH186" s="17">
        <f t="shared" si="40"/>
        <v>222.5069444444446</v>
      </c>
      <c r="BJ186" s="15"/>
      <c r="BK186" s="16"/>
      <c r="BL186" s="17"/>
      <c r="BM186" s="13">
        <v>28</v>
      </c>
      <c r="BN186" s="13">
        <v>100</v>
      </c>
      <c r="BO186" s="17">
        <f t="shared" si="41"/>
        <v>141.82644628099166</v>
      </c>
      <c r="BQ186" s="15"/>
      <c r="BR186" s="16"/>
      <c r="BS186" s="17"/>
      <c r="BT186" s="13">
        <v>28</v>
      </c>
      <c r="BU186" s="13">
        <v>100</v>
      </c>
      <c r="BV186" s="17">
        <f t="shared" si="42"/>
        <v>73.959999999999908</v>
      </c>
      <c r="BX186" s="15"/>
      <c r="BY186" s="16"/>
      <c r="BZ186" s="17"/>
      <c r="CA186" s="13">
        <v>28</v>
      </c>
      <c r="CB186" s="13">
        <v>100</v>
      </c>
      <c r="CC186" s="17">
        <f t="shared" si="43"/>
        <v>53.777777777777708</v>
      </c>
      <c r="CE186" s="15"/>
      <c r="CF186" s="16"/>
      <c r="CG186" s="17"/>
      <c r="CH186" s="13">
        <v>28</v>
      </c>
      <c r="CI186" s="13">
        <v>100</v>
      </c>
      <c r="CJ186" s="17">
        <f t="shared" si="44"/>
        <v>37.515625</v>
      </c>
      <c r="CL186" s="15"/>
      <c r="CM186" s="16"/>
      <c r="CN186" s="17"/>
      <c r="CO186" s="13">
        <v>28</v>
      </c>
      <c r="CP186" s="13">
        <v>100</v>
      </c>
      <c r="CQ186" s="17">
        <f t="shared" si="45"/>
        <v>20.89795918367345</v>
      </c>
      <c r="CS186" s="15"/>
      <c r="CT186" s="16"/>
      <c r="CU186" s="17"/>
      <c r="CV186" s="13">
        <v>28</v>
      </c>
      <c r="CW186" s="13">
        <v>100</v>
      </c>
      <c r="CX186" s="17">
        <f t="shared" si="46"/>
        <v>6.25</v>
      </c>
      <c r="CZ186" s="13">
        <v>25</v>
      </c>
      <c r="DA186" s="13">
        <v>85</v>
      </c>
      <c r="DB186" s="17">
        <f t="shared" si="35"/>
        <v>1610.6844444444444</v>
      </c>
      <c r="DC186" s="13">
        <v>28</v>
      </c>
      <c r="DD186" s="13">
        <v>100</v>
      </c>
      <c r="DE186" s="17">
        <f t="shared" ref="DE186:DE190" si="47">(DD186 - DD$192)^2</f>
        <v>0</v>
      </c>
      <c r="DG186" s="13">
        <v>25</v>
      </c>
      <c r="DH186" s="13">
        <v>85</v>
      </c>
      <c r="DI186" s="17">
        <f t="shared" si="36"/>
        <v>1345.97265625</v>
      </c>
      <c r="DJ186" s="13"/>
      <c r="DK186" s="13"/>
      <c r="DL186" s="17"/>
      <c r="DN186" s="13">
        <v>25</v>
      </c>
      <c r="DO186" s="13">
        <v>85</v>
      </c>
      <c r="DP186" s="17">
        <f t="shared" si="37"/>
        <v>1132.1245674740485</v>
      </c>
      <c r="DQ186" s="13"/>
      <c r="DR186" s="13"/>
      <c r="DS186" s="17"/>
      <c r="DU186" s="13">
        <v>25</v>
      </c>
      <c r="DV186" s="13">
        <v>85</v>
      </c>
      <c r="DW186" s="17">
        <f t="shared" si="38"/>
        <v>957.55864197530855</v>
      </c>
      <c r="DX186" s="13"/>
      <c r="DY186" s="13"/>
      <c r="DZ186" s="17"/>
      <c r="EB186" s="13">
        <v>25</v>
      </c>
      <c r="EC186" s="13">
        <v>85</v>
      </c>
      <c r="ED186" s="17">
        <f t="shared" si="39"/>
        <v>813.75069252077571</v>
      </c>
      <c r="EE186" s="13"/>
      <c r="EF186" s="13"/>
      <c r="EG186" s="17"/>
    </row>
    <row r="187" spans="1:137" ht="18" x14ac:dyDescent="0.35">
      <c r="A187" s="13">
        <v>16</v>
      </c>
      <c r="B187" s="13">
        <v>29</v>
      </c>
      <c r="C187" s="13">
        <v>100</v>
      </c>
      <c r="D187" s="13"/>
      <c r="E187" s="13"/>
      <c r="F187" s="15"/>
      <c r="G187" s="16"/>
      <c r="H187" s="17"/>
      <c r="I187" s="13">
        <v>29</v>
      </c>
      <c r="J187" s="13">
        <v>100</v>
      </c>
      <c r="K187" s="17">
        <f t="shared" si="20"/>
        <v>1504.6232686980611</v>
      </c>
      <c r="M187" s="15"/>
      <c r="N187" s="16"/>
      <c r="O187" s="17"/>
      <c r="P187" s="13">
        <v>29</v>
      </c>
      <c r="Q187" s="13">
        <v>100</v>
      </c>
      <c r="R187" s="17">
        <f t="shared" si="21"/>
        <v>1292.0030864197529</v>
      </c>
      <c r="T187" s="15"/>
      <c r="U187" s="16"/>
      <c r="V187" s="17"/>
      <c r="W187" s="13">
        <v>29</v>
      </c>
      <c r="X187" s="13">
        <v>100</v>
      </c>
      <c r="Y187" s="17">
        <f t="shared" si="22"/>
        <v>1073.5259515570935</v>
      </c>
      <c r="AA187" s="15"/>
      <c r="AB187" s="16"/>
      <c r="AC187" s="17"/>
      <c r="AD187" s="13">
        <v>29</v>
      </c>
      <c r="AE187" s="13">
        <v>100</v>
      </c>
      <c r="AF187" s="17">
        <f t="shared" si="23"/>
        <v>851.91015625</v>
      </c>
      <c r="AH187" s="15"/>
      <c r="AI187" s="16"/>
      <c r="AJ187" s="17"/>
      <c r="AK187" s="13">
        <v>29</v>
      </c>
      <c r="AL187" s="13">
        <v>100</v>
      </c>
      <c r="AM187" s="17">
        <f t="shared" si="24"/>
        <v>641.77777777777749</v>
      </c>
      <c r="AO187" s="15"/>
      <c r="AP187" s="16"/>
      <c r="AQ187" s="17"/>
      <c r="AR187" s="13">
        <v>29</v>
      </c>
      <c r="AS187" s="13">
        <v>100</v>
      </c>
      <c r="AT187" s="17">
        <f t="shared" si="25"/>
        <v>459.18367346938783</v>
      </c>
      <c r="AV187" s="15"/>
      <c r="AW187" s="16"/>
      <c r="AX187" s="17"/>
      <c r="AY187" s="13">
        <v>29</v>
      </c>
      <c r="AZ187" s="13">
        <v>100</v>
      </c>
      <c r="BA187" s="17">
        <f t="shared" si="27"/>
        <v>326.77514792899422</v>
      </c>
      <c r="BC187" s="15"/>
      <c r="BD187" s="16"/>
      <c r="BE187" s="17"/>
      <c r="BF187" s="13">
        <v>29</v>
      </c>
      <c r="BG187" s="13">
        <v>100</v>
      </c>
      <c r="BH187" s="17">
        <f t="shared" si="40"/>
        <v>222.5069444444446</v>
      </c>
      <c r="BJ187" s="15"/>
      <c r="BK187" s="16"/>
      <c r="BL187" s="17"/>
      <c r="BM187" s="13">
        <v>29</v>
      </c>
      <c r="BN187" s="13">
        <v>100</v>
      </c>
      <c r="BO187" s="17">
        <f t="shared" si="41"/>
        <v>141.82644628099166</v>
      </c>
      <c r="BQ187" s="15"/>
      <c r="BR187" s="16"/>
      <c r="BS187" s="17"/>
      <c r="BT187" s="13">
        <v>29</v>
      </c>
      <c r="BU187" s="13">
        <v>100</v>
      </c>
      <c r="BV187" s="17">
        <f t="shared" si="42"/>
        <v>73.959999999999908</v>
      </c>
      <c r="BX187" s="15"/>
      <c r="BY187" s="16"/>
      <c r="BZ187" s="17"/>
      <c r="CA187" s="13">
        <v>29</v>
      </c>
      <c r="CB187" s="13">
        <v>100</v>
      </c>
      <c r="CC187" s="17">
        <f t="shared" si="43"/>
        <v>53.777777777777708</v>
      </c>
      <c r="CE187" s="15"/>
      <c r="CF187" s="16"/>
      <c r="CG187" s="17"/>
      <c r="CH187" s="13">
        <v>29</v>
      </c>
      <c r="CI187" s="13">
        <v>100</v>
      </c>
      <c r="CJ187" s="17">
        <f t="shared" si="44"/>
        <v>37.515625</v>
      </c>
      <c r="CL187" s="15"/>
      <c r="CM187" s="16"/>
      <c r="CN187" s="17"/>
      <c r="CO187" s="13">
        <v>29</v>
      </c>
      <c r="CP187" s="13">
        <v>100</v>
      </c>
      <c r="CQ187" s="17">
        <f t="shared" si="45"/>
        <v>20.89795918367345</v>
      </c>
      <c r="CS187" s="15"/>
      <c r="CT187" s="16"/>
      <c r="CU187" s="17"/>
      <c r="CV187" s="13">
        <v>29</v>
      </c>
      <c r="CW187" s="13">
        <v>100</v>
      </c>
      <c r="CX187" s="17">
        <f t="shared" si="46"/>
        <v>6.25</v>
      </c>
      <c r="CZ187" s="15"/>
      <c r="DA187" s="16"/>
      <c r="DB187" s="17"/>
      <c r="DC187" s="13">
        <v>29</v>
      </c>
      <c r="DD187" s="13">
        <v>100</v>
      </c>
      <c r="DE187" s="17">
        <f t="shared" si="47"/>
        <v>0</v>
      </c>
      <c r="DG187" s="13">
        <v>28</v>
      </c>
      <c r="DH187" s="13">
        <v>100</v>
      </c>
      <c r="DI187" s="17">
        <f t="shared" si="36"/>
        <v>2671.59765625</v>
      </c>
      <c r="DJ187" s="13">
        <v>29</v>
      </c>
      <c r="DK187" s="13">
        <v>100</v>
      </c>
      <c r="DL187" s="17">
        <f t="shared" ref="DL187:DL190" si="48">(DK187 - DK$192)^2</f>
        <v>0</v>
      </c>
      <c r="DN187" s="13">
        <v>28</v>
      </c>
      <c r="DO187" s="13">
        <v>100</v>
      </c>
      <c r="DP187" s="17">
        <f t="shared" si="37"/>
        <v>2366.5363321799309</v>
      </c>
      <c r="DQ187" s="13"/>
      <c r="DR187" s="13"/>
      <c r="DS187" s="17"/>
      <c r="DU187" s="13">
        <v>28</v>
      </c>
      <c r="DV187" s="13">
        <v>100</v>
      </c>
      <c r="DW187" s="17">
        <f t="shared" si="38"/>
        <v>2110.891975308642</v>
      </c>
      <c r="DX187" s="13"/>
      <c r="DY187" s="13"/>
      <c r="DZ187" s="17"/>
      <c r="EB187" s="13">
        <v>28</v>
      </c>
      <c r="EC187" s="13">
        <v>100</v>
      </c>
      <c r="ED187" s="17">
        <f t="shared" si="39"/>
        <v>1894.5401662049862</v>
      </c>
      <c r="EE187" s="13"/>
      <c r="EF187" s="13"/>
      <c r="EG187" s="17"/>
    </row>
    <row r="188" spans="1:137" ht="18" x14ac:dyDescent="0.35">
      <c r="A188" s="13">
        <v>17</v>
      </c>
      <c r="B188" s="13">
        <v>30</v>
      </c>
      <c r="C188" s="13">
        <v>100</v>
      </c>
      <c r="D188" s="13"/>
      <c r="E188" s="13"/>
      <c r="F188" s="15"/>
      <c r="G188" s="16"/>
      <c r="H188" s="17"/>
      <c r="I188" s="13">
        <v>30</v>
      </c>
      <c r="J188" s="13">
        <v>100</v>
      </c>
      <c r="K188" s="17">
        <f t="shared" si="20"/>
        <v>1504.6232686980611</v>
      </c>
      <c r="M188" s="15"/>
      <c r="N188" s="16"/>
      <c r="O188" s="17"/>
      <c r="P188" s="13">
        <v>30</v>
      </c>
      <c r="Q188" s="13">
        <v>100</v>
      </c>
      <c r="R188" s="17">
        <f t="shared" si="21"/>
        <v>1292.0030864197529</v>
      </c>
      <c r="T188" s="15"/>
      <c r="U188" s="16"/>
      <c r="V188" s="17"/>
      <c r="W188" s="13">
        <v>30</v>
      </c>
      <c r="X188" s="13">
        <v>100</v>
      </c>
      <c r="Y188" s="17">
        <f t="shared" si="22"/>
        <v>1073.5259515570935</v>
      </c>
      <c r="AA188" s="15"/>
      <c r="AB188" s="16"/>
      <c r="AC188" s="17"/>
      <c r="AD188" s="13">
        <v>30</v>
      </c>
      <c r="AE188" s="13">
        <v>100</v>
      </c>
      <c r="AF188" s="17">
        <f t="shared" si="23"/>
        <v>851.91015625</v>
      </c>
      <c r="AH188" s="15"/>
      <c r="AI188" s="16"/>
      <c r="AJ188" s="17"/>
      <c r="AK188" s="13">
        <v>30</v>
      </c>
      <c r="AL188" s="13">
        <v>100</v>
      </c>
      <c r="AM188" s="17">
        <f t="shared" si="24"/>
        <v>641.77777777777749</v>
      </c>
      <c r="AO188" s="15"/>
      <c r="AP188" s="16"/>
      <c r="AQ188" s="17"/>
      <c r="AR188" s="13">
        <v>30</v>
      </c>
      <c r="AS188" s="13">
        <v>100</v>
      </c>
      <c r="AT188" s="17">
        <f t="shared" si="25"/>
        <v>459.18367346938783</v>
      </c>
      <c r="AV188" s="15"/>
      <c r="AW188" s="16"/>
      <c r="AX188" s="17"/>
      <c r="AY188" s="13">
        <v>30</v>
      </c>
      <c r="AZ188" s="13">
        <v>100</v>
      </c>
      <c r="BA188" s="17">
        <f t="shared" si="27"/>
        <v>326.77514792899422</v>
      </c>
      <c r="BC188" s="15"/>
      <c r="BD188" s="16"/>
      <c r="BE188" s="17"/>
      <c r="BF188" s="13">
        <v>30</v>
      </c>
      <c r="BG188" s="13">
        <v>100</v>
      </c>
      <c r="BH188" s="17">
        <f t="shared" si="40"/>
        <v>222.5069444444446</v>
      </c>
      <c r="BJ188" s="15"/>
      <c r="BK188" s="16"/>
      <c r="BL188" s="17"/>
      <c r="BM188" s="13">
        <v>30</v>
      </c>
      <c r="BN188" s="13">
        <v>100</v>
      </c>
      <c r="BO188" s="17">
        <f t="shared" si="41"/>
        <v>141.82644628099166</v>
      </c>
      <c r="BQ188" s="15"/>
      <c r="BR188" s="16"/>
      <c r="BS188" s="17"/>
      <c r="BT188" s="13">
        <v>30</v>
      </c>
      <c r="BU188" s="13">
        <v>100</v>
      </c>
      <c r="BV188" s="17">
        <f t="shared" si="42"/>
        <v>73.959999999999908</v>
      </c>
      <c r="BX188" s="15"/>
      <c r="BY188" s="16"/>
      <c r="BZ188" s="17"/>
      <c r="CA188" s="13">
        <v>30</v>
      </c>
      <c r="CB188" s="13">
        <v>100</v>
      </c>
      <c r="CC188" s="17">
        <f t="shared" si="43"/>
        <v>53.777777777777708</v>
      </c>
      <c r="CE188" s="15"/>
      <c r="CF188" s="16"/>
      <c r="CG188" s="17"/>
      <c r="CH188" s="13">
        <v>30</v>
      </c>
      <c r="CI188" s="13">
        <v>100</v>
      </c>
      <c r="CJ188" s="17">
        <f t="shared" si="44"/>
        <v>37.515625</v>
      </c>
      <c r="CL188" s="15"/>
      <c r="CM188" s="16"/>
      <c r="CN188" s="17"/>
      <c r="CO188" s="13">
        <v>30</v>
      </c>
      <c r="CP188" s="13">
        <v>100</v>
      </c>
      <c r="CQ188" s="17">
        <f t="shared" si="45"/>
        <v>20.89795918367345</v>
      </c>
      <c r="CS188" s="15"/>
      <c r="CT188" s="16"/>
      <c r="CU188" s="17"/>
      <c r="CV188" s="13">
        <v>30</v>
      </c>
      <c r="CW188" s="13">
        <v>100</v>
      </c>
      <c r="CX188" s="17">
        <f t="shared" si="46"/>
        <v>6.25</v>
      </c>
      <c r="CZ188" s="15"/>
      <c r="DA188" s="16"/>
      <c r="DB188" s="17"/>
      <c r="DC188" s="13">
        <v>30</v>
      </c>
      <c r="DD188" s="13">
        <v>100</v>
      </c>
      <c r="DE188" s="17">
        <f t="shared" si="47"/>
        <v>0</v>
      </c>
      <c r="DG188" s="15"/>
      <c r="DH188" s="16"/>
      <c r="DI188" s="17"/>
      <c r="DJ188" s="13">
        <v>30</v>
      </c>
      <c r="DK188" s="13">
        <v>100</v>
      </c>
      <c r="DL188" s="17">
        <f t="shared" si="48"/>
        <v>0</v>
      </c>
      <c r="DN188" s="13">
        <v>29</v>
      </c>
      <c r="DO188" s="13">
        <v>100</v>
      </c>
      <c r="DP188" s="17">
        <f t="shared" si="37"/>
        <v>2366.5363321799309</v>
      </c>
      <c r="DQ188" s="13">
        <v>30</v>
      </c>
      <c r="DR188" s="13">
        <v>100</v>
      </c>
      <c r="DS188" s="17">
        <f t="shared" ref="DS188:DS190" si="49">(DR188 - DR$192)^2</f>
        <v>0</v>
      </c>
      <c r="DU188" s="13">
        <v>29</v>
      </c>
      <c r="DV188" s="13">
        <v>100</v>
      </c>
      <c r="DW188" s="17">
        <f t="shared" si="38"/>
        <v>2110.891975308642</v>
      </c>
      <c r="DX188" s="13"/>
      <c r="DY188" s="13"/>
      <c r="DZ188" s="17"/>
      <c r="EB188" s="13">
        <v>29</v>
      </c>
      <c r="EC188" s="13">
        <v>100</v>
      </c>
      <c r="ED188" s="17">
        <f t="shared" si="39"/>
        <v>1894.5401662049862</v>
      </c>
      <c r="EE188" s="13"/>
      <c r="EF188" s="13"/>
      <c r="EG188" s="17"/>
    </row>
    <row r="189" spans="1:137" ht="18" x14ac:dyDescent="0.35">
      <c r="A189" s="13">
        <v>18</v>
      </c>
      <c r="B189" s="13">
        <v>31</v>
      </c>
      <c r="C189" s="13">
        <v>100</v>
      </c>
      <c r="D189" s="13"/>
      <c r="E189" s="13"/>
      <c r="F189" s="15"/>
      <c r="G189" s="16"/>
      <c r="H189" s="17"/>
      <c r="I189" s="13">
        <v>31</v>
      </c>
      <c r="J189" s="13">
        <v>100</v>
      </c>
      <c r="K189" s="17">
        <f t="shared" si="20"/>
        <v>1504.6232686980611</v>
      </c>
      <c r="M189" s="15"/>
      <c r="N189" s="16"/>
      <c r="O189" s="17"/>
      <c r="P189" s="13">
        <v>31</v>
      </c>
      <c r="Q189" s="13">
        <v>100</v>
      </c>
      <c r="R189" s="17">
        <f t="shared" si="21"/>
        <v>1292.0030864197529</v>
      </c>
      <c r="T189" s="15"/>
      <c r="U189" s="16"/>
      <c r="V189" s="17"/>
      <c r="W189" s="13">
        <v>31</v>
      </c>
      <c r="X189" s="13">
        <v>100</v>
      </c>
      <c r="Y189" s="17">
        <f t="shared" si="22"/>
        <v>1073.5259515570935</v>
      </c>
      <c r="AA189" s="15"/>
      <c r="AB189" s="16"/>
      <c r="AC189" s="17"/>
      <c r="AD189" s="13">
        <v>31</v>
      </c>
      <c r="AE189" s="13">
        <v>100</v>
      </c>
      <c r="AF189" s="17">
        <f t="shared" si="23"/>
        <v>851.91015625</v>
      </c>
      <c r="AH189" s="15"/>
      <c r="AI189" s="16"/>
      <c r="AJ189" s="17"/>
      <c r="AK189" s="13">
        <v>31</v>
      </c>
      <c r="AL189" s="13">
        <v>100</v>
      </c>
      <c r="AM189" s="17">
        <f t="shared" si="24"/>
        <v>641.77777777777749</v>
      </c>
      <c r="AO189" s="15"/>
      <c r="AP189" s="16"/>
      <c r="AQ189" s="17"/>
      <c r="AR189" s="13">
        <v>31</v>
      </c>
      <c r="AS189" s="13">
        <v>100</v>
      </c>
      <c r="AT189" s="17">
        <f t="shared" si="25"/>
        <v>459.18367346938783</v>
      </c>
      <c r="AV189" s="15"/>
      <c r="AW189" s="16"/>
      <c r="AX189" s="17"/>
      <c r="AY189" s="13">
        <v>31</v>
      </c>
      <c r="AZ189" s="13">
        <v>100</v>
      </c>
      <c r="BA189" s="17">
        <f t="shared" si="27"/>
        <v>326.77514792899422</v>
      </c>
      <c r="BC189" s="15"/>
      <c r="BD189" s="16"/>
      <c r="BE189" s="17"/>
      <c r="BF189" s="13">
        <v>31</v>
      </c>
      <c r="BG189" s="13">
        <v>100</v>
      </c>
      <c r="BH189" s="17">
        <f t="shared" si="40"/>
        <v>222.5069444444446</v>
      </c>
      <c r="BJ189" s="15"/>
      <c r="BK189" s="16"/>
      <c r="BL189" s="17"/>
      <c r="BM189" s="13">
        <v>31</v>
      </c>
      <c r="BN189" s="13">
        <v>100</v>
      </c>
      <c r="BO189" s="17">
        <f t="shared" si="41"/>
        <v>141.82644628099166</v>
      </c>
      <c r="BQ189" s="15"/>
      <c r="BR189" s="16"/>
      <c r="BS189" s="17"/>
      <c r="BT189" s="13">
        <v>31</v>
      </c>
      <c r="BU189" s="13">
        <v>100</v>
      </c>
      <c r="BV189" s="17">
        <f t="shared" si="42"/>
        <v>73.959999999999908</v>
      </c>
      <c r="BX189" s="15"/>
      <c r="BY189" s="16"/>
      <c r="BZ189" s="17"/>
      <c r="CA189" s="13">
        <v>31</v>
      </c>
      <c r="CB189" s="13">
        <v>100</v>
      </c>
      <c r="CC189" s="17">
        <f t="shared" si="43"/>
        <v>53.777777777777708</v>
      </c>
      <c r="CE189" s="15"/>
      <c r="CF189" s="16"/>
      <c r="CG189" s="17"/>
      <c r="CH189" s="13">
        <v>31</v>
      </c>
      <c r="CI189" s="13">
        <v>100</v>
      </c>
      <c r="CJ189" s="17">
        <f t="shared" si="44"/>
        <v>37.515625</v>
      </c>
      <c r="CL189" s="15"/>
      <c r="CM189" s="16"/>
      <c r="CN189" s="17"/>
      <c r="CO189" s="13">
        <v>31</v>
      </c>
      <c r="CP189" s="13">
        <v>100</v>
      </c>
      <c r="CQ189" s="17">
        <f t="shared" si="45"/>
        <v>20.89795918367345</v>
      </c>
      <c r="CS189" s="15"/>
      <c r="CT189" s="16"/>
      <c r="CU189" s="17"/>
      <c r="CV189" s="13">
        <v>31</v>
      </c>
      <c r="CW189" s="13">
        <v>100</v>
      </c>
      <c r="CX189" s="17">
        <f t="shared" si="46"/>
        <v>6.25</v>
      </c>
      <c r="CZ189" s="15"/>
      <c r="DA189" s="16"/>
      <c r="DB189" s="17"/>
      <c r="DC189" s="13">
        <v>31</v>
      </c>
      <c r="DD189" s="13">
        <v>100</v>
      </c>
      <c r="DE189" s="17">
        <f t="shared" si="47"/>
        <v>0</v>
      </c>
      <c r="DG189" s="15"/>
      <c r="DH189" s="16"/>
      <c r="DI189" s="17"/>
      <c r="DJ189" s="13">
        <v>31</v>
      </c>
      <c r="DK189" s="13">
        <v>100</v>
      </c>
      <c r="DL189" s="17">
        <f t="shared" si="48"/>
        <v>0</v>
      </c>
      <c r="DN189" s="15"/>
      <c r="DO189" s="16"/>
      <c r="DP189" s="17"/>
      <c r="DQ189" s="13">
        <v>31</v>
      </c>
      <c r="DR189" s="13">
        <v>100</v>
      </c>
      <c r="DS189" s="17">
        <f t="shared" si="49"/>
        <v>0</v>
      </c>
      <c r="DU189" s="13">
        <v>30</v>
      </c>
      <c r="DV189" s="13">
        <v>100</v>
      </c>
      <c r="DW189" s="17">
        <f t="shared" si="38"/>
        <v>2110.891975308642</v>
      </c>
      <c r="DX189" s="13">
        <v>31</v>
      </c>
      <c r="DY189" s="13">
        <v>100</v>
      </c>
      <c r="DZ189" s="17">
        <f t="shared" ref="DZ189:DZ190" si="50">(DY189 - DY$192)^2</f>
        <v>0</v>
      </c>
      <c r="EB189" s="13">
        <v>30</v>
      </c>
      <c r="EC189" s="13">
        <v>100</v>
      </c>
      <c r="ED189" s="17">
        <f t="shared" si="39"/>
        <v>1894.5401662049862</v>
      </c>
      <c r="EE189" s="13"/>
      <c r="EF189" s="13"/>
      <c r="EG189" s="17"/>
    </row>
    <row r="190" spans="1:137" ht="18" x14ac:dyDescent="0.35">
      <c r="A190" s="13">
        <v>19</v>
      </c>
      <c r="B190" s="13">
        <v>31</v>
      </c>
      <c r="C190" s="13">
        <v>100</v>
      </c>
      <c r="D190" s="13"/>
      <c r="E190" s="13"/>
      <c r="F190" s="15"/>
      <c r="G190" s="16"/>
      <c r="H190" s="17"/>
      <c r="I190" s="13">
        <v>31</v>
      </c>
      <c r="J190" s="13">
        <v>100</v>
      </c>
      <c r="K190" s="17">
        <f t="shared" si="20"/>
        <v>1504.6232686980611</v>
      </c>
      <c r="M190" s="15"/>
      <c r="N190" s="16"/>
      <c r="O190" s="17"/>
      <c r="P190" s="13">
        <v>31</v>
      </c>
      <c r="Q190" s="13">
        <v>100</v>
      </c>
      <c r="R190" s="17">
        <f t="shared" si="21"/>
        <v>1292.0030864197529</v>
      </c>
      <c r="T190" s="15"/>
      <c r="U190" s="16"/>
      <c r="V190" s="17"/>
      <c r="W190" s="13">
        <v>31</v>
      </c>
      <c r="X190" s="13">
        <v>100</v>
      </c>
      <c r="Y190" s="17">
        <f t="shared" si="22"/>
        <v>1073.5259515570935</v>
      </c>
      <c r="AA190" s="15"/>
      <c r="AB190" s="16"/>
      <c r="AC190" s="17"/>
      <c r="AD190" s="13">
        <v>31</v>
      </c>
      <c r="AE190" s="13">
        <v>100</v>
      </c>
      <c r="AF190" s="17">
        <f t="shared" si="23"/>
        <v>851.91015625</v>
      </c>
      <c r="AH190" s="15"/>
      <c r="AI190" s="16"/>
      <c r="AJ190" s="17"/>
      <c r="AK190" s="13">
        <v>31</v>
      </c>
      <c r="AL190" s="13">
        <v>100</v>
      </c>
      <c r="AM190" s="17">
        <f t="shared" si="24"/>
        <v>641.77777777777749</v>
      </c>
      <c r="AO190" s="15"/>
      <c r="AP190" s="16"/>
      <c r="AQ190" s="17"/>
      <c r="AR190" s="13">
        <v>31</v>
      </c>
      <c r="AS190" s="13">
        <v>100</v>
      </c>
      <c r="AT190" s="17">
        <f t="shared" si="25"/>
        <v>459.18367346938783</v>
      </c>
      <c r="AV190" s="15"/>
      <c r="AW190" s="16"/>
      <c r="AX190" s="17"/>
      <c r="AY190" s="13">
        <v>31</v>
      </c>
      <c r="AZ190" s="13">
        <v>100</v>
      </c>
      <c r="BA190" s="17">
        <f t="shared" si="27"/>
        <v>326.77514792899422</v>
      </c>
      <c r="BC190" s="15"/>
      <c r="BD190" s="16"/>
      <c r="BE190" s="17"/>
      <c r="BF190" s="13">
        <v>31</v>
      </c>
      <c r="BG190" s="13">
        <v>100</v>
      </c>
      <c r="BH190" s="17">
        <f t="shared" si="40"/>
        <v>222.5069444444446</v>
      </c>
      <c r="BJ190" s="15"/>
      <c r="BK190" s="16"/>
      <c r="BL190" s="17"/>
      <c r="BM190" s="13">
        <v>31</v>
      </c>
      <c r="BN190" s="13">
        <v>100</v>
      </c>
      <c r="BO190" s="17">
        <f t="shared" si="41"/>
        <v>141.82644628099166</v>
      </c>
      <c r="BQ190" s="15"/>
      <c r="BR190" s="16"/>
      <c r="BS190" s="17"/>
      <c r="BT190" s="13">
        <v>31</v>
      </c>
      <c r="BU190" s="13">
        <v>100</v>
      </c>
      <c r="BV190" s="17">
        <f t="shared" si="42"/>
        <v>73.959999999999908</v>
      </c>
      <c r="BX190" s="15"/>
      <c r="BY190" s="16"/>
      <c r="BZ190" s="17"/>
      <c r="CA190" s="13">
        <v>31</v>
      </c>
      <c r="CB190" s="13">
        <v>100</v>
      </c>
      <c r="CC190" s="17">
        <f t="shared" si="43"/>
        <v>53.777777777777708</v>
      </c>
      <c r="CE190" s="15"/>
      <c r="CF190" s="16"/>
      <c r="CG190" s="17"/>
      <c r="CH190" s="13">
        <v>31</v>
      </c>
      <c r="CI190" s="13">
        <v>100</v>
      </c>
      <c r="CJ190" s="17">
        <f t="shared" si="44"/>
        <v>37.515625</v>
      </c>
      <c r="CL190" s="15"/>
      <c r="CM190" s="16"/>
      <c r="CN190" s="17"/>
      <c r="CO190" s="13">
        <v>31</v>
      </c>
      <c r="CP190" s="13">
        <v>100</v>
      </c>
      <c r="CQ190" s="17">
        <f t="shared" si="45"/>
        <v>20.89795918367345</v>
      </c>
      <c r="CS190" s="15"/>
      <c r="CT190" s="16"/>
      <c r="CU190" s="17"/>
      <c r="CV190" s="13">
        <v>31</v>
      </c>
      <c r="CW190" s="13">
        <v>100</v>
      </c>
      <c r="CX190" s="17">
        <f t="shared" si="46"/>
        <v>6.25</v>
      </c>
      <c r="CZ190" s="15"/>
      <c r="DA190" s="16"/>
      <c r="DB190" s="17"/>
      <c r="DC190" s="13">
        <v>31</v>
      </c>
      <c r="DD190" s="13">
        <v>100</v>
      </c>
      <c r="DE190" s="17">
        <f t="shared" si="47"/>
        <v>0</v>
      </c>
      <c r="DG190" s="15"/>
      <c r="DH190" s="16"/>
      <c r="DI190" s="17"/>
      <c r="DJ190" s="13">
        <v>31</v>
      </c>
      <c r="DK190" s="13">
        <v>100</v>
      </c>
      <c r="DL190" s="17">
        <f t="shared" si="48"/>
        <v>0</v>
      </c>
      <c r="DN190" s="15"/>
      <c r="DO190" s="16"/>
      <c r="DP190" s="17"/>
      <c r="DQ190" s="13">
        <v>31</v>
      </c>
      <c r="DR190" s="13">
        <v>100</v>
      </c>
      <c r="DS190" s="17">
        <f t="shared" si="49"/>
        <v>0</v>
      </c>
      <c r="DU190" s="15"/>
      <c r="DV190" s="16"/>
      <c r="DW190" s="17"/>
      <c r="DX190" s="13">
        <v>31</v>
      </c>
      <c r="DY190" s="13">
        <v>100</v>
      </c>
      <c r="DZ190" s="17">
        <f t="shared" si="50"/>
        <v>0</v>
      </c>
      <c r="EB190" s="13">
        <v>31</v>
      </c>
      <c r="EC190" s="13">
        <v>100</v>
      </c>
      <c r="ED190" s="17">
        <f t="shared" si="39"/>
        <v>1894.5401662049862</v>
      </c>
      <c r="EE190" s="13">
        <v>31</v>
      </c>
      <c r="EF190" s="13">
        <v>100</v>
      </c>
      <c r="EG190" s="17">
        <f t="shared" ref="EG190" si="51">(EF190 - EF$192)^2</f>
        <v>0</v>
      </c>
    </row>
    <row r="191" spans="1:137" ht="18" x14ac:dyDescent="0.35">
      <c r="A191" s="13"/>
      <c r="B191" s="13"/>
      <c r="C191" s="13"/>
      <c r="D191" s="13"/>
      <c r="E191" s="13"/>
      <c r="F191" s="15"/>
      <c r="G191" s="16"/>
      <c r="H191" s="17"/>
      <c r="I191" s="16"/>
      <c r="J191" s="16"/>
      <c r="K191" s="17"/>
      <c r="M191" s="15"/>
      <c r="N191" s="16"/>
      <c r="O191" s="17"/>
      <c r="P191" s="16"/>
      <c r="Q191" s="16"/>
      <c r="R191" s="17"/>
      <c r="T191" s="15"/>
      <c r="U191" s="16"/>
      <c r="V191" s="17"/>
      <c r="W191" s="16"/>
      <c r="X191" s="16"/>
      <c r="Y191" s="17"/>
      <c r="AA191" s="15"/>
      <c r="AB191" s="16"/>
      <c r="AC191" s="17"/>
      <c r="AD191" s="16"/>
      <c r="AE191" s="16"/>
      <c r="AF191" s="17"/>
      <c r="AH191" s="15"/>
      <c r="AI191" s="16"/>
      <c r="AJ191" s="17"/>
      <c r="AK191" s="16"/>
      <c r="AL191" s="16"/>
      <c r="AM191" s="17"/>
      <c r="AO191" s="15"/>
      <c r="AP191" s="16"/>
      <c r="AQ191" s="17"/>
      <c r="AR191" s="16"/>
      <c r="AS191" s="16"/>
      <c r="AT191" s="17"/>
      <c r="AV191" s="15"/>
      <c r="AW191" s="16"/>
      <c r="AX191" s="17"/>
      <c r="AY191" s="16"/>
      <c r="AZ191" s="16"/>
      <c r="BA191" s="17"/>
      <c r="BC191" s="15"/>
      <c r="BD191" s="16"/>
      <c r="BE191" s="17"/>
      <c r="BF191" s="16"/>
      <c r="BG191" s="16"/>
      <c r="BH191" s="17"/>
      <c r="BJ191" s="15"/>
      <c r="BK191" s="16"/>
      <c r="BL191" s="17"/>
      <c r="BM191" s="16"/>
      <c r="BN191" s="16"/>
      <c r="BO191" s="17"/>
      <c r="BQ191" s="15"/>
      <c r="BR191" s="16"/>
      <c r="BS191" s="17"/>
      <c r="BT191" s="16"/>
      <c r="BU191" s="16"/>
      <c r="BV191" s="17"/>
      <c r="BX191" s="15"/>
      <c r="BY191" s="16"/>
      <c r="BZ191" s="17"/>
      <c r="CA191" s="16"/>
      <c r="CB191" s="16"/>
      <c r="CC191" s="17"/>
      <c r="CE191" s="15"/>
      <c r="CF191" s="16"/>
      <c r="CG191" s="17"/>
      <c r="CH191" s="16"/>
      <c r="CI191" s="16"/>
      <c r="CJ191" s="17"/>
      <c r="CL191" s="15"/>
      <c r="CM191" s="16"/>
      <c r="CN191" s="17"/>
      <c r="CO191" s="16"/>
      <c r="CP191" s="16"/>
      <c r="CQ191" s="17"/>
      <c r="CS191" s="15"/>
      <c r="CT191" s="16"/>
      <c r="CU191" s="17"/>
      <c r="CV191" s="16"/>
      <c r="CW191" s="16"/>
      <c r="CX191" s="17"/>
      <c r="CZ191" s="15"/>
      <c r="DA191" s="16"/>
      <c r="DB191" s="17"/>
      <c r="DC191" s="16"/>
      <c r="DD191" s="16"/>
      <c r="DE191" s="17"/>
      <c r="DG191" s="15"/>
      <c r="DH191" s="16"/>
      <c r="DI191" s="17"/>
      <c r="DJ191" s="16"/>
      <c r="DK191" s="16"/>
      <c r="DL191" s="17"/>
      <c r="DN191" s="15"/>
      <c r="DO191" s="16"/>
      <c r="DP191" s="17"/>
      <c r="DQ191" s="16"/>
      <c r="DR191" s="16"/>
      <c r="DS191" s="17"/>
      <c r="DU191" s="15"/>
      <c r="DV191" s="16"/>
      <c r="DW191" s="17"/>
      <c r="DX191" s="16"/>
      <c r="DY191" s="16"/>
      <c r="DZ191" s="17"/>
      <c r="EB191" s="15"/>
      <c r="EC191" s="16"/>
      <c r="ED191" s="17"/>
      <c r="EE191" s="16"/>
      <c r="EF191" s="16"/>
      <c r="EG191" s="17"/>
    </row>
    <row r="192" spans="1:137" ht="18.600000000000001" thickBot="1" x14ac:dyDescent="0.4">
      <c r="A192" s="13"/>
      <c r="B192" s="13"/>
      <c r="C192" s="13"/>
      <c r="D192" s="13"/>
      <c r="E192" s="13"/>
      <c r="F192" s="18"/>
      <c r="G192" s="19">
        <f>AVERAGE(G172:G190)</f>
        <v>10</v>
      </c>
      <c r="H192" s="20">
        <f>SUM(H172:H190)</f>
        <v>0</v>
      </c>
      <c r="I192" s="19"/>
      <c r="J192" s="19">
        <f>AVERAGE(J172:J190)</f>
        <v>61.210526315789473</v>
      </c>
      <c r="K192" s="20">
        <f>SUM(K172:K190)</f>
        <v>22863.157894736847</v>
      </c>
      <c r="M192" s="18"/>
      <c r="N192" s="19">
        <f>AVERAGE(N172:N190)</f>
        <v>10</v>
      </c>
      <c r="O192" s="20">
        <f>SUM(O172:O190)</f>
        <v>0</v>
      </c>
      <c r="P192" s="19"/>
      <c r="Q192" s="19">
        <f>AVERAGE(Q172:Q190)</f>
        <v>64.055555555555557</v>
      </c>
      <c r="R192" s="20">
        <f>SUM(R172:R190)</f>
        <v>20094.944444444442</v>
      </c>
      <c r="T192" s="18"/>
      <c r="U192" s="19">
        <f>AVERAGE(U172:U190)</f>
        <v>10</v>
      </c>
      <c r="V192" s="20">
        <f>SUM(V172:V190)</f>
        <v>0</v>
      </c>
      <c r="W192" s="19"/>
      <c r="X192" s="19">
        <f>AVERAGE(X172:X190)</f>
        <v>67.235294117647058</v>
      </c>
      <c r="Y192" s="20">
        <f>SUM(Y172:Y190)</f>
        <v>17001.058823529416</v>
      </c>
      <c r="AA192" s="18"/>
      <c r="AB192" s="19">
        <f>AVERAGE(AB172:AB190)</f>
        <v>10</v>
      </c>
      <c r="AC192" s="20">
        <f>SUM(AC172:AC190)</f>
        <v>0</v>
      </c>
      <c r="AD192" s="19"/>
      <c r="AE192" s="19">
        <f>AVERAGE(AE172:AE190)</f>
        <v>70.8125</v>
      </c>
      <c r="AF192" s="20">
        <f>SUM(AF172:AF190)</f>
        <v>13520.4375</v>
      </c>
      <c r="AH192" s="18"/>
      <c r="AI192" s="19">
        <f>AVERAGE(AI172:AI190)</f>
        <v>10.6</v>
      </c>
      <c r="AJ192" s="20">
        <f>SUM(AJ172:AJ190)</f>
        <v>7.2</v>
      </c>
      <c r="AK192" s="19"/>
      <c r="AL192" s="19">
        <f>AVERAGE(AL172:AL190)</f>
        <v>74.666666666666671</v>
      </c>
      <c r="AM192" s="20">
        <f>SUM(AM172:AM190)</f>
        <v>9955.3333333333321</v>
      </c>
      <c r="AO192" s="18"/>
      <c r="AP192" s="19">
        <f>AVERAGE(AP172:AP190)</f>
        <v>12.166666666666666</v>
      </c>
      <c r="AQ192" s="20">
        <f>SUM(AQ172:AQ190)</f>
        <v>80.833333333333343</v>
      </c>
      <c r="AR192" s="19"/>
      <c r="AS192" s="19">
        <f>AVERAGE(AS172:AS190)</f>
        <v>78.571428571428569</v>
      </c>
      <c r="AT192" s="20">
        <f>SUM(AT172:AT190)</f>
        <v>6753.4285714285734</v>
      </c>
      <c r="AV192" s="18"/>
      <c r="AW192" s="19">
        <f>AVERAGE(AW172:AW190)</f>
        <v>15.428571428571429</v>
      </c>
      <c r="AX192" s="20">
        <f>SUM(AX172:AX190)</f>
        <v>527.71428571428567</v>
      </c>
      <c r="AY192" s="19"/>
      <c r="AZ192" s="19">
        <f>AVERAGE(AZ172:AZ190)</f>
        <v>81.92307692307692</v>
      </c>
      <c r="BA192" s="20">
        <f>SUM(BA172:BA190)</f>
        <v>4708.9230769230762</v>
      </c>
      <c r="BC192" s="18"/>
      <c r="BD192" s="19">
        <f>AVERAGE(BD172:BD190)</f>
        <v>19</v>
      </c>
      <c r="BE192" s="20">
        <f>SUM(BE172:BE190)</f>
        <v>1242</v>
      </c>
      <c r="BF192" s="19"/>
      <c r="BG192" s="19">
        <f>AVERAGE(BG172:BG190)</f>
        <v>85.083333333333329</v>
      </c>
      <c r="BH192" s="20">
        <f>SUM(BH172:BH190)</f>
        <v>3150.9166666666679</v>
      </c>
      <c r="BJ192" s="18"/>
      <c r="BK192" s="19">
        <f>AVERAGE(BK172:BK190)</f>
        <v>22.666666666666668</v>
      </c>
      <c r="BL192" s="20">
        <f>SUM(BL172:BL190)</f>
        <v>2210</v>
      </c>
      <c r="BM192" s="19"/>
      <c r="BN192" s="19">
        <f>AVERAGE(BN172:BN190)</f>
        <v>88.090909090909093</v>
      </c>
      <c r="BO192" s="20">
        <f>SUM(BO172:BO190)</f>
        <v>1956.9090909090905</v>
      </c>
      <c r="BQ192" s="18"/>
      <c r="BR192" s="19">
        <f>AVERAGE(BR172:BR190)</f>
        <v>25.9</v>
      </c>
      <c r="BS192" s="20">
        <f>SUM(BS172:BS190)</f>
        <v>3150.8999999999996</v>
      </c>
      <c r="BT192" s="19"/>
      <c r="BU192" s="19">
        <f>AVERAGE(BU172:BU190)</f>
        <v>91.4</v>
      </c>
      <c r="BV192" s="20">
        <f>SUM(BV172:BV190)</f>
        <v>752.40000000000009</v>
      </c>
      <c r="BX192" s="18"/>
      <c r="BY192" s="19">
        <f>AVERAGE(BY172:BY190)</f>
        <v>30.818181818181817</v>
      </c>
      <c r="BZ192" s="20">
        <f>SUM(BZ172:BZ190)</f>
        <v>5811.636363636364</v>
      </c>
      <c r="CA192" s="19"/>
      <c r="CB192" s="19">
        <f>AVERAGE(CB172:CB190)</f>
        <v>92.666666666666671</v>
      </c>
      <c r="CC192" s="20">
        <f>SUM(CC172:CC190)</f>
        <v>608</v>
      </c>
      <c r="CE192" s="18"/>
      <c r="CF192" s="19">
        <f>AVERAGE(CF172:CF190)</f>
        <v>35.166666666666664</v>
      </c>
      <c r="CG192" s="20">
        <f>SUM(CG172:CG190)</f>
        <v>8307.6666666666661</v>
      </c>
      <c r="CH192" s="19"/>
      <c r="CI192" s="19">
        <f>AVERAGE(CI172:CI190)</f>
        <v>93.875</v>
      </c>
      <c r="CJ192" s="20">
        <f>SUM(CJ172:CJ190)</f>
        <v>502.875</v>
      </c>
      <c r="CL192" s="18"/>
      <c r="CM192" s="19">
        <f>AVERAGE(CM172:CM190)</f>
        <v>38.846153846153847</v>
      </c>
      <c r="CN192" s="20">
        <f>SUM(CN172:CN190)</f>
        <v>10419.692307692309</v>
      </c>
      <c r="CO192" s="19"/>
      <c r="CP192" s="19">
        <f>AVERAGE(CP172:CP190)</f>
        <v>95.428571428571431</v>
      </c>
      <c r="CQ192" s="20">
        <f>SUM(CQ172:CQ190)</f>
        <v>367.71428571428567</v>
      </c>
      <c r="CS192" s="18"/>
      <c r="CT192" s="19">
        <f>AVERAGE(CT172:CT190)</f>
        <v>42</v>
      </c>
      <c r="CU192" s="20">
        <f>SUM(CU172:CU190)</f>
        <v>12230</v>
      </c>
      <c r="CV192" s="19"/>
      <c r="CW192" s="19">
        <f>AVERAGE(CW172:CW190)</f>
        <v>97.5</v>
      </c>
      <c r="CX192" s="20">
        <f>SUM(CX172:CX190)</f>
        <v>187.5</v>
      </c>
      <c r="CZ192" s="18"/>
      <c r="DA192" s="19">
        <f>AVERAGE(DA172:DA190)</f>
        <v>44.866666666666667</v>
      </c>
      <c r="DB192" s="20">
        <f>SUM(DB172:DB190)</f>
        <v>13955.733333333332</v>
      </c>
      <c r="DC192" s="19"/>
      <c r="DD192" s="19">
        <f>AVERAGE(DD172:DD190)</f>
        <v>100</v>
      </c>
      <c r="DE192" s="20">
        <f>SUM(DE172:DE190)</f>
        <v>0</v>
      </c>
      <c r="DG192" s="18"/>
      <c r="DH192" s="19">
        <f>AVERAGE(DH172:DH190)</f>
        <v>48.3125</v>
      </c>
      <c r="DI192" s="20">
        <f>SUM(DI172:DI190)</f>
        <v>16805.4375</v>
      </c>
      <c r="DJ192" s="19"/>
      <c r="DK192" s="19">
        <f>AVERAGE(DK172:DK190)</f>
        <v>100</v>
      </c>
      <c r="DL192" s="20">
        <f>SUM(DL172:DL190)</f>
        <v>0</v>
      </c>
      <c r="DN192" s="18"/>
      <c r="DO192" s="19">
        <f>AVERAGE(DO172:DO190)</f>
        <v>51.352941176470587</v>
      </c>
      <c r="DP192" s="20">
        <f>SUM(DP172:DP190)</f>
        <v>19319.882352941171</v>
      </c>
      <c r="DQ192" s="19"/>
      <c r="DR192" s="19">
        <f>AVERAGE(DR172:DR190)</f>
        <v>100</v>
      </c>
      <c r="DS192" s="20">
        <f>SUM(DS172:DS190)</f>
        <v>0</v>
      </c>
      <c r="DU192" s="18"/>
      <c r="DV192" s="19">
        <f>AVERAGE(DV172:DV190)</f>
        <v>54.055555555555557</v>
      </c>
      <c r="DW192" s="20">
        <f>SUM(DW172:DW190)</f>
        <v>21554.944444444442</v>
      </c>
      <c r="DX192" s="19"/>
      <c r="DY192" s="19">
        <f>AVERAGE(DY172:DY190)</f>
        <v>100</v>
      </c>
      <c r="DZ192" s="20">
        <f>SUM(DZ172:DZ190)</f>
        <v>0</v>
      </c>
      <c r="EB192" s="18"/>
      <c r="EC192" s="19">
        <f>AVERAGE(EC172:EC190)</f>
        <v>56.473684210526315</v>
      </c>
      <c r="ED192" s="20">
        <f>SUM(ED172:ED190)</f>
        <v>23554.73684210526</v>
      </c>
      <c r="EE192" s="19"/>
      <c r="EF192" s="19">
        <f>AVERAGE(EF172:EF190)</f>
        <v>100</v>
      </c>
      <c r="EG192" s="20">
        <f>SUM(EG172:EG190)</f>
        <v>0</v>
      </c>
    </row>
    <row r="193" spans="1:134" ht="18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5" spans="1:134" x14ac:dyDescent="0.3">
      <c r="G195" t="s">
        <v>18</v>
      </c>
      <c r="H195">
        <f>H192+K192</f>
        <v>22863.157894736847</v>
      </c>
      <c r="N195" t="s">
        <v>18</v>
      </c>
      <c r="O195">
        <f>O192+R192</f>
        <v>20094.944444444442</v>
      </c>
      <c r="U195" t="s">
        <v>18</v>
      </c>
      <c r="V195">
        <f>V192+Y192</f>
        <v>17001.058823529416</v>
      </c>
      <c r="AB195" t="s">
        <v>18</v>
      </c>
      <c r="AC195">
        <f>AC192+AF192</f>
        <v>13520.4375</v>
      </c>
      <c r="AI195" t="s">
        <v>18</v>
      </c>
      <c r="AJ195">
        <f>AJ192+AM192</f>
        <v>9962.5333333333328</v>
      </c>
      <c r="AP195" t="s">
        <v>18</v>
      </c>
      <c r="AQ195">
        <f>AQ192+AT192</f>
        <v>6834.2619047619064</v>
      </c>
      <c r="AW195" t="s">
        <v>18</v>
      </c>
      <c r="AX195">
        <f>AX192+BA192</f>
        <v>5236.6373626373615</v>
      </c>
      <c r="BD195" t="s">
        <v>18</v>
      </c>
      <c r="BE195">
        <f>BE192+BH192</f>
        <v>4392.9166666666679</v>
      </c>
      <c r="BK195" t="s">
        <v>18</v>
      </c>
      <c r="BL195">
        <f>BL192+BO192</f>
        <v>4166.9090909090901</v>
      </c>
      <c r="BR195" t="s">
        <v>18</v>
      </c>
      <c r="BS195">
        <f>BS192+BV192</f>
        <v>3903.2999999999997</v>
      </c>
      <c r="BY195" t="s">
        <v>18</v>
      </c>
      <c r="BZ195">
        <f>BZ192+CC192</f>
        <v>6419.636363636364</v>
      </c>
      <c r="CF195" t="s">
        <v>18</v>
      </c>
      <c r="CG195">
        <f>CG192+CJ192</f>
        <v>8810.5416666666661</v>
      </c>
      <c r="CM195" t="s">
        <v>18</v>
      </c>
      <c r="CN195">
        <f>CN192+CQ192</f>
        <v>10787.406593406595</v>
      </c>
      <c r="CT195" t="s">
        <v>18</v>
      </c>
      <c r="CU195">
        <f>CU192+CX192</f>
        <v>12417.5</v>
      </c>
      <c r="DA195" t="s">
        <v>18</v>
      </c>
      <c r="DB195">
        <f>DB192+DE192</f>
        <v>13955.733333333332</v>
      </c>
      <c r="DH195" t="s">
        <v>18</v>
      </c>
      <c r="DI195">
        <f>DI192+DL192</f>
        <v>16805.4375</v>
      </c>
      <c r="DO195" t="s">
        <v>18</v>
      </c>
      <c r="DP195">
        <f>DP192+DS192</f>
        <v>19319.882352941171</v>
      </c>
      <c r="DV195" t="s">
        <v>18</v>
      </c>
      <c r="DW195">
        <f>DW192+DZ192</f>
        <v>21554.944444444442</v>
      </c>
      <c r="EC195" t="s">
        <v>18</v>
      </c>
      <c r="ED195">
        <f>ED192+EG192</f>
        <v>23554.73684210526</v>
      </c>
    </row>
    <row r="198" spans="1:134" ht="18" x14ac:dyDescent="0.35">
      <c r="B198" s="12" t="s">
        <v>15</v>
      </c>
      <c r="C198" s="12" t="s">
        <v>18</v>
      </c>
    </row>
    <row r="199" spans="1:134" ht="18" x14ac:dyDescent="0.35">
      <c r="B199" s="12">
        <v>10</v>
      </c>
      <c r="C199" s="21">
        <f>H195</f>
        <v>22863.157894736847</v>
      </c>
    </row>
    <row r="200" spans="1:134" ht="18" x14ac:dyDescent="0.35">
      <c r="B200" s="12">
        <v>11</v>
      </c>
      <c r="C200" s="21">
        <f>O195</f>
        <v>20094.944444444442</v>
      </c>
    </row>
    <row r="201" spans="1:134" ht="18" x14ac:dyDescent="0.35">
      <c r="B201" s="12">
        <v>12</v>
      </c>
      <c r="C201" s="21">
        <f>V195</f>
        <v>17001.058823529416</v>
      </c>
    </row>
    <row r="202" spans="1:134" ht="18" x14ac:dyDescent="0.35">
      <c r="B202" s="12">
        <v>13</v>
      </c>
      <c r="C202" s="21">
        <f>AC195</f>
        <v>13520.4375</v>
      </c>
    </row>
    <row r="203" spans="1:134" ht="18" x14ac:dyDescent="0.35">
      <c r="B203" s="12">
        <v>14</v>
      </c>
      <c r="C203" s="21">
        <f>AJ195</f>
        <v>9962.5333333333328</v>
      </c>
    </row>
    <row r="204" spans="1:134" ht="18" x14ac:dyDescent="0.35">
      <c r="B204" s="12">
        <v>15</v>
      </c>
      <c r="C204" s="21">
        <f>AQ195</f>
        <v>6834.2619047619064</v>
      </c>
    </row>
    <row r="205" spans="1:134" ht="18" x14ac:dyDescent="0.35">
      <c r="B205" s="12">
        <v>17.5</v>
      </c>
      <c r="C205" s="21">
        <f>AX195</f>
        <v>5236.6373626373615</v>
      </c>
    </row>
    <row r="206" spans="1:134" ht="18" x14ac:dyDescent="0.35">
      <c r="B206" s="12">
        <v>18</v>
      </c>
      <c r="C206" s="21">
        <f>BE195</f>
        <v>4392.9166666666679</v>
      </c>
    </row>
    <row r="207" spans="1:134" ht="18" x14ac:dyDescent="0.35">
      <c r="B207" s="12">
        <v>18.5</v>
      </c>
      <c r="C207" s="21">
        <f>BL195</f>
        <v>4166.9090909090901</v>
      </c>
    </row>
    <row r="208" spans="1:134" ht="18" x14ac:dyDescent="0.35">
      <c r="B208" s="12">
        <v>19</v>
      </c>
      <c r="C208" s="21">
        <f>BS195</f>
        <v>3903.2999999999997</v>
      </c>
    </row>
    <row r="209" spans="2:3" ht="18" x14ac:dyDescent="0.35">
      <c r="B209" s="12">
        <v>21</v>
      </c>
      <c r="C209" s="21">
        <f>BZ195</f>
        <v>6419.636363636364</v>
      </c>
    </row>
    <row r="210" spans="2:3" ht="18" x14ac:dyDescent="0.35">
      <c r="B210" s="12">
        <v>22</v>
      </c>
      <c r="C210" s="21">
        <f>CG195</f>
        <v>8810.5416666666661</v>
      </c>
    </row>
    <row r="211" spans="2:3" ht="18" x14ac:dyDescent="0.35">
      <c r="B211" s="12">
        <v>23</v>
      </c>
      <c r="C211" s="21">
        <f>CN195</f>
        <v>10787.406593406595</v>
      </c>
    </row>
    <row r="212" spans="2:3" ht="18" x14ac:dyDescent="0.35">
      <c r="B212" s="12">
        <v>24</v>
      </c>
      <c r="C212" s="21">
        <f>CU195</f>
        <v>12417.5</v>
      </c>
    </row>
    <row r="213" spans="2:3" ht="18" x14ac:dyDescent="0.35">
      <c r="B213" s="12">
        <v>25</v>
      </c>
      <c r="C213" s="21">
        <f>DB195</f>
        <v>13955.733333333332</v>
      </c>
    </row>
    <row r="214" spans="2:3" ht="18" x14ac:dyDescent="0.35">
      <c r="B214" s="12">
        <v>28</v>
      </c>
      <c r="C214" s="21">
        <f>DI195</f>
        <v>16805.4375</v>
      </c>
    </row>
    <row r="215" spans="2:3" ht="18" x14ac:dyDescent="0.35">
      <c r="B215" s="12">
        <v>29</v>
      </c>
      <c r="C215" s="21">
        <f>DP195</f>
        <v>19319.882352941171</v>
      </c>
    </row>
    <row r="216" spans="2:3" ht="18" x14ac:dyDescent="0.35">
      <c r="B216" s="12">
        <v>30</v>
      </c>
      <c r="C216" s="21">
        <f>DW195</f>
        <v>21554.944444444442</v>
      </c>
    </row>
    <row r="217" spans="2:3" ht="18" x14ac:dyDescent="0.35">
      <c r="B217" s="12">
        <v>31</v>
      </c>
      <c r="C217" s="21">
        <f>ED195</f>
        <v>23554.73684210526</v>
      </c>
    </row>
    <row r="218" spans="2:3" ht="18" x14ac:dyDescent="0.35">
      <c r="B218" s="13"/>
    </row>
  </sheetData>
  <mergeCells count="32">
    <mergeCell ref="F1:K1"/>
    <mergeCell ref="M1:R1"/>
    <mergeCell ref="T1:Y1"/>
    <mergeCell ref="F68:K68"/>
    <mergeCell ref="M68:R68"/>
    <mergeCell ref="F170:K170"/>
    <mergeCell ref="M170:R170"/>
    <mergeCell ref="T170:Y170"/>
    <mergeCell ref="AA170:AF170"/>
    <mergeCell ref="AH170:AM170"/>
    <mergeCell ref="BX170:CC170"/>
    <mergeCell ref="CE170:CJ170"/>
    <mergeCell ref="CL170:CQ170"/>
    <mergeCell ref="CS170:CX170"/>
    <mergeCell ref="AO170:AT170"/>
    <mergeCell ref="AV170:BA170"/>
    <mergeCell ref="BC170:BH170"/>
    <mergeCell ref="BJ170:BO170"/>
    <mergeCell ref="BQ170:BV170"/>
    <mergeCell ref="CZ170:DE170"/>
    <mergeCell ref="DG170:DL170"/>
    <mergeCell ref="DN170:DS170"/>
    <mergeCell ref="DU170:DZ170"/>
    <mergeCell ref="EB170:EG170"/>
    <mergeCell ref="A96:A105"/>
    <mergeCell ref="A106:A115"/>
    <mergeCell ref="A122:A131"/>
    <mergeCell ref="A132:A141"/>
    <mergeCell ref="B122:B127"/>
    <mergeCell ref="B128:B131"/>
    <mergeCell ref="B132:B136"/>
    <mergeCell ref="B137:B14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5A73-308A-4442-A7FD-E2747CAD07BA}">
  <sheetPr published="0"/>
  <dimension ref="A1:AM51"/>
  <sheetViews>
    <sheetView tabSelected="1" workbookViewId="0"/>
  </sheetViews>
  <sheetFormatPr defaultRowHeight="14.4" x14ac:dyDescent="0.3"/>
  <sheetData>
    <row r="1" spans="1:39" ht="15" thickBot="1" x14ac:dyDescent="0.35">
      <c r="A1" t="s">
        <v>15</v>
      </c>
      <c r="B1" t="s">
        <v>16</v>
      </c>
      <c r="F1" s="70" t="s">
        <v>37</v>
      </c>
      <c r="G1" s="71"/>
      <c r="H1" s="71"/>
      <c r="I1" s="71"/>
      <c r="J1" s="71"/>
      <c r="K1" s="72"/>
      <c r="M1" s="70" t="s">
        <v>38</v>
      </c>
      <c r="N1" s="71"/>
      <c r="O1" s="71"/>
      <c r="P1" s="71"/>
      <c r="Q1" s="71"/>
      <c r="R1" s="72"/>
      <c r="T1" s="70" t="s">
        <v>39</v>
      </c>
      <c r="U1" s="71"/>
      <c r="V1" s="71"/>
      <c r="W1" s="71"/>
      <c r="X1" s="71"/>
      <c r="Y1" s="72"/>
      <c r="AA1" s="70" t="s">
        <v>40</v>
      </c>
      <c r="AB1" s="71"/>
      <c r="AC1" s="71"/>
      <c r="AD1" s="71"/>
      <c r="AE1" s="71"/>
      <c r="AF1" s="72"/>
      <c r="AH1" s="70" t="s">
        <v>25</v>
      </c>
      <c r="AI1" s="71"/>
      <c r="AJ1" s="71"/>
      <c r="AK1" s="71"/>
      <c r="AL1" s="71"/>
      <c r="AM1" s="72"/>
    </row>
    <row r="2" spans="1:39" x14ac:dyDescent="0.3">
      <c r="A2">
        <v>10</v>
      </c>
      <c r="B2">
        <v>10</v>
      </c>
      <c r="F2" s="7" t="s">
        <v>17</v>
      </c>
      <c r="G2" t="s">
        <v>26</v>
      </c>
      <c r="H2" s="8" t="s">
        <v>18</v>
      </c>
      <c r="I2" s="7" t="s">
        <v>17</v>
      </c>
      <c r="J2" t="s">
        <v>26</v>
      </c>
      <c r="K2" s="8" t="s">
        <v>18</v>
      </c>
      <c r="M2" s="7" t="s">
        <v>17</v>
      </c>
      <c r="N2" t="s">
        <v>26</v>
      </c>
      <c r="O2" s="8" t="s">
        <v>18</v>
      </c>
      <c r="P2" s="7" t="s">
        <v>17</v>
      </c>
      <c r="Q2" t="s">
        <v>26</v>
      </c>
      <c r="R2" s="8" t="s">
        <v>18</v>
      </c>
      <c r="T2" s="7" t="s">
        <v>17</v>
      </c>
      <c r="U2" t="s">
        <v>26</v>
      </c>
      <c r="V2" s="8" t="s">
        <v>18</v>
      </c>
      <c r="W2" s="7" t="s">
        <v>17</v>
      </c>
      <c r="X2" t="s">
        <v>26</v>
      </c>
      <c r="Y2" s="8" t="s">
        <v>18</v>
      </c>
      <c r="AA2" s="7" t="s">
        <v>17</v>
      </c>
      <c r="AB2" t="s">
        <v>26</v>
      </c>
      <c r="AC2" s="8" t="s">
        <v>18</v>
      </c>
      <c r="AD2" s="7" t="s">
        <v>17</v>
      </c>
      <c r="AE2" t="s">
        <v>26</v>
      </c>
      <c r="AF2" s="8" t="s">
        <v>18</v>
      </c>
      <c r="AH2" s="7" t="s">
        <v>17</v>
      </c>
      <c r="AI2" t="s">
        <v>26</v>
      </c>
      <c r="AJ2" s="8" t="s">
        <v>18</v>
      </c>
      <c r="AK2" s="7" t="s">
        <v>17</v>
      </c>
      <c r="AL2" t="s">
        <v>26</v>
      </c>
      <c r="AM2" s="8" t="s">
        <v>18</v>
      </c>
    </row>
    <row r="3" spans="1:39" x14ac:dyDescent="0.3">
      <c r="A3">
        <v>11</v>
      </c>
      <c r="B3">
        <v>10</v>
      </c>
      <c r="F3" s="7"/>
      <c r="H3" s="8"/>
      <c r="K3" s="8"/>
      <c r="M3" s="7"/>
      <c r="O3" s="8"/>
      <c r="R3" s="8"/>
      <c r="T3" s="7"/>
      <c r="V3" s="8"/>
      <c r="Y3" s="8"/>
      <c r="AA3" s="7"/>
      <c r="AC3" s="8"/>
      <c r="AF3" s="8"/>
      <c r="AH3" s="7"/>
      <c r="AJ3" s="8"/>
      <c r="AM3" s="8"/>
    </row>
    <row r="4" spans="1:39" x14ac:dyDescent="0.3">
      <c r="A4">
        <v>12</v>
      </c>
      <c r="B4">
        <v>10</v>
      </c>
      <c r="F4" s="7">
        <v>10</v>
      </c>
      <c r="G4">
        <v>10</v>
      </c>
      <c r="H4" s="8">
        <f>(G4-G$25)^2</f>
        <v>0</v>
      </c>
      <c r="I4">
        <v>11</v>
      </c>
      <c r="J4">
        <v>10</v>
      </c>
      <c r="K4" s="8">
        <f>(J4-J$25)^2</f>
        <v>2622.5180055401661</v>
      </c>
      <c r="M4" s="7">
        <v>10</v>
      </c>
      <c r="N4">
        <v>10</v>
      </c>
      <c r="O4" s="8">
        <f>(N4-N$25)^2</f>
        <v>0</v>
      </c>
      <c r="R4" s="8"/>
      <c r="T4" s="7">
        <v>10</v>
      </c>
      <c r="U4">
        <v>10</v>
      </c>
      <c r="V4" s="8">
        <f>(U4-U$25)^2</f>
        <v>0</v>
      </c>
      <c r="Y4" s="8"/>
      <c r="AA4" s="7">
        <v>10</v>
      </c>
      <c r="AB4">
        <v>10</v>
      </c>
      <c r="AC4" s="8">
        <f>(AB4-AB$25)^2</f>
        <v>0</v>
      </c>
      <c r="AF4" s="8"/>
      <c r="AH4" s="7">
        <v>10</v>
      </c>
      <c r="AI4">
        <v>10</v>
      </c>
      <c r="AJ4" s="8">
        <f>(AI4-AI$25)^2</f>
        <v>0.3599999999999996</v>
      </c>
      <c r="AM4" s="8"/>
    </row>
    <row r="5" spans="1:39" x14ac:dyDescent="0.3">
      <c r="A5">
        <v>13</v>
      </c>
      <c r="B5">
        <v>10</v>
      </c>
      <c r="F5" s="7"/>
      <c r="H5" s="8"/>
      <c r="I5">
        <v>12</v>
      </c>
      <c r="J5">
        <v>10</v>
      </c>
      <c r="K5" s="8">
        <f t="shared" ref="K5:K22" si="0">(J5-J$25)^2</f>
        <v>2622.5180055401661</v>
      </c>
      <c r="M5" s="7">
        <v>11</v>
      </c>
      <c r="N5">
        <v>10</v>
      </c>
      <c r="O5" s="8">
        <f>(N5-N$25)^2</f>
        <v>0</v>
      </c>
      <c r="P5">
        <v>12</v>
      </c>
      <c r="Q5">
        <v>10</v>
      </c>
      <c r="R5" s="8">
        <f>(Q5-Q$25)^2</f>
        <v>2922.0030864197533</v>
      </c>
      <c r="T5" s="7">
        <v>11</v>
      </c>
      <c r="U5">
        <v>10</v>
      </c>
      <c r="V5" s="8">
        <f>(U5-U$25)^2</f>
        <v>0</v>
      </c>
      <c r="Y5" s="8"/>
      <c r="AA5" s="7">
        <v>11</v>
      </c>
      <c r="AB5">
        <v>10</v>
      </c>
      <c r="AC5" s="8">
        <f>(AB5-AB$25)^2</f>
        <v>0</v>
      </c>
      <c r="AF5" s="8"/>
      <c r="AH5" s="7">
        <v>11</v>
      </c>
      <c r="AI5">
        <v>10</v>
      </c>
      <c r="AJ5" s="8">
        <f>(AI5-AI$25)^2</f>
        <v>0.3599999999999996</v>
      </c>
      <c r="AM5" s="8"/>
    </row>
    <row r="6" spans="1:39" x14ac:dyDescent="0.3">
      <c r="A6">
        <v>14</v>
      </c>
      <c r="B6">
        <v>13</v>
      </c>
      <c r="F6" s="7"/>
      <c r="H6" s="8"/>
      <c r="I6">
        <v>13</v>
      </c>
      <c r="J6">
        <v>10</v>
      </c>
      <c r="K6" s="8">
        <f t="shared" si="0"/>
        <v>2622.5180055401661</v>
      </c>
      <c r="M6" s="7"/>
      <c r="O6" s="8"/>
      <c r="P6">
        <v>13</v>
      </c>
      <c r="Q6">
        <v>10</v>
      </c>
      <c r="R6" s="8">
        <f t="shared" ref="R6:R22" si="1">(Q6-Q$25)^2</f>
        <v>2922.0030864197533</v>
      </c>
      <c r="T6" s="7">
        <v>12</v>
      </c>
      <c r="U6">
        <v>10</v>
      </c>
      <c r="V6" s="8">
        <f>(U6-U$25)^2</f>
        <v>0</v>
      </c>
      <c r="W6">
        <v>13</v>
      </c>
      <c r="X6">
        <v>10</v>
      </c>
      <c r="Y6" s="8">
        <f t="shared" ref="Y6:Y22" si="2">(X6-X$25)^2</f>
        <v>3275.878892733564</v>
      </c>
      <c r="AA6" s="7">
        <v>12</v>
      </c>
      <c r="AB6">
        <v>10</v>
      </c>
      <c r="AC6" s="8">
        <f>(AB6-AB$25)^2</f>
        <v>0</v>
      </c>
      <c r="AF6" s="8"/>
      <c r="AH6" s="7">
        <v>12</v>
      </c>
      <c r="AI6">
        <v>10</v>
      </c>
      <c r="AJ6" s="8">
        <f>(AI6-AI$25)^2</f>
        <v>0.3599999999999996</v>
      </c>
      <c r="AM6" s="8"/>
    </row>
    <row r="7" spans="1:39" x14ac:dyDescent="0.3">
      <c r="A7">
        <v>15</v>
      </c>
      <c r="B7">
        <v>20</v>
      </c>
      <c r="F7" s="7"/>
      <c r="H7" s="8"/>
      <c r="I7">
        <v>14</v>
      </c>
      <c r="J7">
        <v>13</v>
      </c>
      <c r="K7" s="8">
        <f t="shared" si="0"/>
        <v>2324.2548476454294</v>
      </c>
      <c r="M7" s="7"/>
      <c r="O7" s="8"/>
      <c r="P7">
        <v>14</v>
      </c>
      <c r="Q7">
        <v>13</v>
      </c>
      <c r="R7" s="8">
        <f t="shared" si="1"/>
        <v>2606.6697530864199</v>
      </c>
      <c r="T7" s="7"/>
      <c r="V7" s="8"/>
      <c r="W7">
        <v>14</v>
      </c>
      <c r="X7">
        <v>13</v>
      </c>
      <c r="Y7" s="8">
        <f t="shared" si="2"/>
        <v>2941.4671280276816</v>
      </c>
      <c r="AA7" s="7">
        <v>13</v>
      </c>
      <c r="AB7">
        <v>10</v>
      </c>
      <c r="AC7" s="8">
        <f>(AB7-AB$25)^2</f>
        <v>0</v>
      </c>
      <c r="AD7">
        <v>14</v>
      </c>
      <c r="AE7">
        <v>13</v>
      </c>
      <c r="AF7" s="8">
        <f t="shared" ref="AF7:AF22" si="3">(AE7-AE$25)^2</f>
        <v>3342.28515625</v>
      </c>
      <c r="AH7" s="7">
        <v>13</v>
      </c>
      <c r="AI7">
        <v>10</v>
      </c>
      <c r="AJ7" s="8">
        <f>(AI7-AI$25)^2</f>
        <v>0.3599999999999996</v>
      </c>
      <c r="AM7" s="8"/>
    </row>
    <row r="8" spans="1:39" x14ac:dyDescent="0.3">
      <c r="A8">
        <v>17.5</v>
      </c>
      <c r="B8">
        <v>35</v>
      </c>
      <c r="F8" s="7"/>
      <c r="H8" s="8"/>
      <c r="I8">
        <v>15</v>
      </c>
      <c r="J8">
        <v>20</v>
      </c>
      <c r="K8" s="8">
        <f t="shared" si="0"/>
        <v>1698.3074792243767</v>
      </c>
      <c r="M8" s="7"/>
      <c r="O8" s="8"/>
      <c r="P8">
        <v>15</v>
      </c>
      <c r="Q8">
        <v>20</v>
      </c>
      <c r="R8" s="8">
        <f t="shared" si="1"/>
        <v>1940.891975308642</v>
      </c>
      <c r="T8" s="7"/>
      <c r="V8" s="8"/>
      <c r="W8">
        <v>15</v>
      </c>
      <c r="X8">
        <v>20</v>
      </c>
      <c r="Y8" s="8">
        <f t="shared" si="2"/>
        <v>2231.1730103806226</v>
      </c>
      <c r="AA8" s="7"/>
      <c r="AC8" s="8"/>
      <c r="AD8">
        <v>15</v>
      </c>
      <c r="AE8">
        <v>20</v>
      </c>
      <c r="AF8" s="8">
        <f t="shared" si="3"/>
        <v>2581.91015625</v>
      </c>
      <c r="AH8" s="7">
        <v>14</v>
      </c>
      <c r="AI8">
        <v>13</v>
      </c>
      <c r="AJ8" s="8">
        <f>(AI8-AI$25)^2</f>
        <v>5.7600000000000016</v>
      </c>
      <c r="AK8">
        <v>15</v>
      </c>
      <c r="AL8">
        <v>20</v>
      </c>
      <c r="AM8" s="8">
        <f t="shared" ref="AM8:AM22" si="4">(AL8-AL$25)^2</f>
        <v>2988.4444444444448</v>
      </c>
    </row>
    <row r="9" spans="1:39" x14ac:dyDescent="0.3">
      <c r="A9">
        <v>18</v>
      </c>
      <c r="B9">
        <v>44</v>
      </c>
      <c r="F9" s="7"/>
      <c r="H9" s="8"/>
      <c r="I9">
        <v>17.5</v>
      </c>
      <c r="J9">
        <v>35</v>
      </c>
      <c r="K9" s="8">
        <f t="shared" si="0"/>
        <v>686.99168975069244</v>
      </c>
      <c r="M9" s="7"/>
      <c r="O9" s="8"/>
      <c r="P9">
        <v>17.5</v>
      </c>
      <c r="Q9">
        <v>35</v>
      </c>
      <c r="R9" s="8">
        <f t="shared" si="1"/>
        <v>844.2253086419754</v>
      </c>
      <c r="T9" s="7"/>
      <c r="V9" s="8"/>
      <c r="W9">
        <v>17.5</v>
      </c>
      <c r="X9">
        <v>35</v>
      </c>
      <c r="Y9" s="8">
        <f t="shared" si="2"/>
        <v>1039.1141868512111</v>
      </c>
      <c r="AA9" s="7"/>
      <c r="AC9" s="8"/>
      <c r="AD9">
        <v>17.5</v>
      </c>
      <c r="AE9">
        <v>35</v>
      </c>
      <c r="AF9" s="8">
        <f t="shared" si="3"/>
        <v>1282.53515625</v>
      </c>
      <c r="AH9" s="7"/>
      <c r="AJ9" s="8"/>
      <c r="AK9">
        <v>17.5</v>
      </c>
      <c r="AL9">
        <v>35</v>
      </c>
      <c r="AM9" s="8">
        <f t="shared" si="4"/>
        <v>1573.4444444444448</v>
      </c>
    </row>
    <row r="10" spans="1:39" x14ac:dyDescent="0.3">
      <c r="A10">
        <v>18.5</v>
      </c>
      <c r="B10">
        <v>52</v>
      </c>
      <c r="F10" s="7"/>
      <c r="H10" s="8"/>
      <c r="I10">
        <v>18</v>
      </c>
      <c r="J10">
        <v>44</v>
      </c>
      <c r="K10" s="8">
        <f t="shared" si="0"/>
        <v>296.20221606648198</v>
      </c>
      <c r="M10" s="7"/>
      <c r="O10" s="8"/>
      <c r="P10">
        <v>18</v>
      </c>
      <c r="Q10">
        <v>44</v>
      </c>
      <c r="R10" s="8">
        <f t="shared" si="1"/>
        <v>402.22530864197535</v>
      </c>
      <c r="T10" s="7"/>
      <c r="V10" s="8"/>
      <c r="W10">
        <v>18</v>
      </c>
      <c r="X10">
        <v>44</v>
      </c>
      <c r="Y10" s="8">
        <f t="shared" si="2"/>
        <v>539.87889273356393</v>
      </c>
      <c r="AA10" s="7"/>
      <c r="AC10" s="8"/>
      <c r="AD10">
        <v>18</v>
      </c>
      <c r="AE10">
        <v>44</v>
      </c>
      <c r="AF10" s="8">
        <f t="shared" si="3"/>
        <v>718.91015625</v>
      </c>
      <c r="AH10" s="7"/>
      <c r="AJ10" s="8"/>
      <c r="AK10">
        <v>18</v>
      </c>
      <c r="AL10">
        <v>44</v>
      </c>
      <c r="AM10" s="8">
        <f t="shared" si="4"/>
        <v>940.44444444444468</v>
      </c>
    </row>
    <row r="11" spans="1:39" x14ac:dyDescent="0.3">
      <c r="A11">
        <v>19</v>
      </c>
      <c r="B11">
        <v>55</v>
      </c>
      <c r="F11" s="7"/>
      <c r="H11" s="8"/>
      <c r="I11">
        <v>18.5</v>
      </c>
      <c r="J11">
        <v>52</v>
      </c>
      <c r="K11" s="8">
        <f t="shared" si="0"/>
        <v>84.833795013850391</v>
      </c>
      <c r="M11" s="7"/>
      <c r="O11" s="8"/>
      <c r="P11">
        <v>18.5</v>
      </c>
      <c r="Q11">
        <v>52</v>
      </c>
      <c r="R11" s="8">
        <f t="shared" si="1"/>
        <v>145.33641975308646</v>
      </c>
      <c r="T11" s="7"/>
      <c r="V11" s="8"/>
      <c r="W11">
        <v>18.5</v>
      </c>
      <c r="X11">
        <v>52</v>
      </c>
      <c r="Y11" s="8">
        <f t="shared" si="2"/>
        <v>232.11418685121106</v>
      </c>
      <c r="AA11" s="7"/>
      <c r="AC11" s="8"/>
      <c r="AD11">
        <v>18.5</v>
      </c>
      <c r="AE11">
        <v>52</v>
      </c>
      <c r="AF11" s="8">
        <f t="shared" si="3"/>
        <v>353.91015625</v>
      </c>
      <c r="AH11" s="7"/>
      <c r="AJ11" s="8"/>
      <c r="AK11">
        <v>18.5</v>
      </c>
      <c r="AL11">
        <v>52</v>
      </c>
      <c r="AM11" s="8">
        <f t="shared" si="4"/>
        <v>513.77777777777794</v>
      </c>
    </row>
    <row r="12" spans="1:39" x14ac:dyDescent="0.3">
      <c r="A12">
        <v>21</v>
      </c>
      <c r="B12">
        <v>80</v>
      </c>
      <c r="F12" s="7"/>
      <c r="H12" s="8"/>
      <c r="I12">
        <v>19</v>
      </c>
      <c r="J12">
        <v>55</v>
      </c>
      <c r="K12" s="8">
        <f t="shared" si="0"/>
        <v>38.570637119113556</v>
      </c>
      <c r="M12" s="7"/>
      <c r="O12" s="8"/>
      <c r="P12">
        <v>19</v>
      </c>
      <c r="Q12">
        <v>55</v>
      </c>
      <c r="R12" s="8">
        <f t="shared" si="1"/>
        <v>82.003086419753117</v>
      </c>
      <c r="T12" s="7"/>
      <c r="V12" s="8"/>
      <c r="W12">
        <v>19</v>
      </c>
      <c r="X12">
        <v>55</v>
      </c>
      <c r="Y12" s="8">
        <f t="shared" si="2"/>
        <v>149.70242214532871</v>
      </c>
      <c r="AA12" s="7"/>
      <c r="AC12" s="8"/>
      <c r="AD12">
        <v>19</v>
      </c>
      <c r="AE12">
        <v>55</v>
      </c>
      <c r="AF12" s="8">
        <f t="shared" si="3"/>
        <v>250.03515625</v>
      </c>
      <c r="AH12" s="7"/>
      <c r="AJ12" s="8"/>
      <c r="AK12">
        <v>19</v>
      </c>
      <c r="AL12">
        <v>55</v>
      </c>
      <c r="AM12" s="8">
        <f t="shared" si="4"/>
        <v>386.77777777777794</v>
      </c>
    </row>
    <row r="13" spans="1:39" x14ac:dyDescent="0.3">
      <c r="A13">
        <v>22</v>
      </c>
      <c r="B13">
        <v>83</v>
      </c>
      <c r="F13" s="7"/>
      <c r="H13" s="8"/>
      <c r="I13">
        <v>21</v>
      </c>
      <c r="J13">
        <v>80</v>
      </c>
      <c r="K13" s="8">
        <f t="shared" si="0"/>
        <v>353.04432132963996</v>
      </c>
      <c r="M13" s="7"/>
      <c r="O13" s="8"/>
      <c r="P13">
        <v>21</v>
      </c>
      <c r="Q13">
        <v>80</v>
      </c>
      <c r="R13" s="8">
        <f t="shared" si="1"/>
        <v>254.22530864197526</v>
      </c>
      <c r="T13" s="7"/>
      <c r="V13" s="8"/>
      <c r="W13">
        <v>21</v>
      </c>
      <c r="X13">
        <v>80</v>
      </c>
      <c r="Y13" s="8">
        <f t="shared" si="2"/>
        <v>162.93771626297581</v>
      </c>
      <c r="AA13" s="7"/>
      <c r="AC13" s="8"/>
      <c r="AD13">
        <v>21</v>
      </c>
      <c r="AE13">
        <v>80</v>
      </c>
      <c r="AF13" s="8">
        <f t="shared" si="3"/>
        <v>84.41015625</v>
      </c>
      <c r="AH13" s="7"/>
      <c r="AJ13" s="8"/>
      <c r="AK13">
        <v>21</v>
      </c>
      <c r="AL13">
        <v>80</v>
      </c>
      <c r="AM13" s="8">
        <f t="shared" si="4"/>
        <v>28.444444444444393</v>
      </c>
    </row>
    <row r="14" spans="1:39" x14ac:dyDescent="0.3">
      <c r="A14">
        <v>23</v>
      </c>
      <c r="B14">
        <v>83</v>
      </c>
      <c r="F14" s="7"/>
      <c r="H14" s="8"/>
      <c r="I14">
        <v>22</v>
      </c>
      <c r="J14">
        <v>83</v>
      </c>
      <c r="K14" s="8">
        <f t="shared" si="0"/>
        <v>474.78116343490308</v>
      </c>
      <c r="M14" s="7"/>
      <c r="O14" s="8"/>
      <c r="P14">
        <v>22</v>
      </c>
      <c r="Q14">
        <v>83</v>
      </c>
      <c r="R14" s="8">
        <f t="shared" si="1"/>
        <v>358.89197530864192</v>
      </c>
      <c r="T14" s="7"/>
      <c r="V14" s="8"/>
      <c r="W14">
        <v>22</v>
      </c>
      <c r="X14">
        <v>83</v>
      </c>
      <c r="Y14" s="8">
        <f t="shared" si="2"/>
        <v>248.52595155709346</v>
      </c>
      <c r="AA14" s="7"/>
      <c r="AC14" s="8"/>
      <c r="AD14">
        <v>22</v>
      </c>
      <c r="AE14">
        <v>83</v>
      </c>
      <c r="AF14" s="8">
        <f t="shared" si="3"/>
        <v>148.53515625</v>
      </c>
      <c r="AH14" s="7"/>
      <c r="AJ14" s="8"/>
      <c r="AK14">
        <v>22</v>
      </c>
      <c r="AL14">
        <v>83</v>
      </c>
      <c r="AM14" s="8">
        <f t="shared" si="4"/>
        <v>69.444444444444372</v>
      </c>
    </row>
    <row r="15" spans="1:39" x14ac:dyDescent="0.3">
      <c r="A15">
        <v>24</v>
      </c>
      <c r="B15">
        <v>83</v>
      </c>
      <c r="F15" s="7"/>
      <c r="H15" s="8"/>
      <c r="I15">
        <v>23</v>
      </c>
      <c r="J15">
        <v>83</v>
      </c>
      <c r="K15" s="8">
        <f t="shared" si="0"/>
        <v>474.78116343490308</v>
      </c>
      <c r="M15" s="7"/>
      <c r="O15" s="8"/>
      <c r="P15">
        <v>23</v>
      </c>
      <c r="Q15">
        <v>83</v>
      </c>
      <c r="R15" s="8">
        <f t="shared" si="1"/>
        <v>358.89197530864192</v>
      </c>
      <c r="T15" s="7"/>
      <c r="V15" s="8"/>
      <c r="W15">
        <v>23</v>
      </c>
      <c r="X15">
        <v>83</v>
      </c>
      <c r="Y15" s="8">
        <f t="shared" si="2"/>
        <v>248.52595155709346</v>
      </c>
      <c r="AA15" s="7"/>
      <c r="AC15" s="8"/>
      <c r="AD15">
        <v>23</v>
      </c>
      <c r="AE15">
        <v>83</v>
      </c>
      <c r="AF15" s="8">
        <f t="shared" si="3"/>
        <v>148.53515625</v>
      </c>
      <c r="AH15" s="7"/>
      <c r="AJ15" s="8"/>
      <c r="AK15">
        <v>23</v>
      </c>
      <c r="AL15">
        <v>83</v>
      </c>
      <c r="AM15" s="8">
        <f t="shared" si="4"/>
        <v>69.444444444444372</v>
      </c>
    </row>
    <row r="16" spans="1:39" x14ac:dyDescent="0.3">
      <c r="A16">
        <v>25</v>
      </c>
      <c r="B16">
        <v>85</v>
      </c>
      <c r="F16" s="7"/>
      <c r="H16" s="8"/>
      <c r="I16">
        <v>24</v>
      </c>
      <c r="J16">
        <v>83</v>
      </c>
      <c r="K16" s="8">
        <f t="shared" si="0"/>
        <v>474.78116343490308</v>
      </c>
      <c r="M16" s="7"/>
      <c r="O16" s="8"/>
      <c r="P16">
        <v>24</v>
      </c>
      <c r="Q16">
        <v>83</v>
      </c>
      <c r="R16" s="8">
        <f t="shared" si="1"/>
        <v>358.89197530864192</v>
      </c>
      <c r="T16" s="7"/>
      <c r="V16" s="8"/>
      <c r="W16">
        <v>24</v>
      </c>
      <c r="X16">
        <v>83</v>
      </c>
      <c r="Y16" s="8">
        <f t="shared" si="2"/>
        <v>248.52595155709346</v>
      </c>
      <c r="AA16" s="7"/>
      <c r="AC16" s="8"/>
      <c r="AD16">
        <v>24</v>
      </c>
      <c r="AE16">
        <v>83</v>
      </c>
      <c r="AF16" s="8">
        <f t="shared" si="3"/>
        <v>148.53515625</v>
      </c>
      <c r="AH16" s="7"/>
      <c r="AJ16" s="8"/>
      <c r="AK16">
        <v>24</v>
      </c>
      <c r="AL16">
        <v>83</v>
      </c>
      <c r="AM16" s="8">
        <f t="shared" si="4"/>
        <v>69.444444444444372</v>
      </c>
    </row>
    <row r="17" spans="1:39" x14ac:dyDescent="0.3">
      <c r="A17">
        <v>28</v>
      </c>
      <c r="B17">
        <v>100</v>
      </c>
      <c r="F17" s="7"/>
      <c r="H17" s="8"/>
      <c r="I17">
        <v>25</v>
      </c>
      <c r="J17">
        <v>85</v>
      </c>
      <c r="K17" s="8">
        <f t="shared" si="0"/>
        <v>565.93905817174516</v>
      </c>
      <c r="M17" s="7"/>
      <c r="O17" s="8"/>
      <c r="P17">
        <v>25</v>
      </c>
      <c r="Q17">
        <v>85</v>
      </c>
      <c r="R17" s="8">
        <f t="shared" si="1"/>
        <v>438.66975308641969</v>
      </c>
      <c r="T17" s="7"/>
      <c r="V17" s="8"/>
      <c r="W17">
        <v>25</v>
      </c>
      <c r="X17">
        <v>85</v>
      </c>
      <c r="Y17" s="8">
        <f t="shared" si="2"/>
        <v>315.5847750865052</v>
      </c>
      <c r="AA17" s="7"/>
      <c r="AC17" s="8"/>
      <c r="AD17">
        <v>25</v>
      </c>
      <c r="AE17">
        <v>85</v>
      </c>
      <c r="AF17" s="8">
        <f t="shared" si="3"/>
        <v>201.28515625</v>
      </c>
      <c r="AH17" s="7"/>
      <c r="AJ17" s="8"/>
      <c r="AK17">
        <v>25</v>
      </c>
      <c r="AL17">
        <v>85</v>
      </c>
      <c r="AM17" s="8">
        <f t="shared" si="4"/>
        <v>106.77777777777769</v>
      </c>
    </row>
    <row r="18" spans="1:39" x14ac:dyDescent="0.3">
      <c r="A18">
        <v>29</v>
      </c>
      <c r="B18">
        <v>100</v>
      </c>
      <c r="F18" s="7"/>
      <c r="H18" s="8"/>
      <c r="I18">
        <v>28</v>
      </c>
      <c r="J18">
        <v>100</v>
      </c>
      <c r="K18" s="8">
        <f t="shared" si="0"/>
        <v>1504.6232686980611</v>
      </c>
      <c r="M18" s="7"/>
      <c r="O18" s="8"/>
      <c r="P18">
        <v>28</v>
      </c>
      <c r="Q18">
        <v>100</v>
      </c>
      <c r="R18" s="8">
        <f t="shared" si="1"/>
        <v>1292.0030864197529</v>
      </c>
      <c r="T18" s="7"/>
      <c r="V18" s="8"/>
      <c r="W18">
        <v>28</v>
      </c>
      <c r="X18">
        <v>100</v>
      </c>
      <c r="Y18" s="8">
        <f t="shared" si="2"/>
        <v>1073.5259515570935</v>
      </c>
      <c r="AA18" s="7"/>
      <c r="AC18" s="8"/>
      <c r="AD18">
        <v>28</v>
      </c>
      <c r="AE18">
        <v>100</v>
      </c>
      <c r="AF18" s="8">
        <f t="shared" si="3"/>
        <v>851.91015625</v>
      </c>
      <c r="AH18" s="7"/>
      <c r="AJ18" s="8"/>
      <c r="AK18">
        <v>28</v>
      </c>
      <c r="AL18">
        <v>100</v>
      </c>
      <c r="AM18" s="8">
        <f t="shared" si="4"/>
        <v>641.77777777777749</v>
      </c>
    </row>
    <row r="19" spans="1:39" x14ac:dyDescent="0.3">
      <c r="A19">
        <v>30</v>
      </c>
      <c r="B19">
        <v>100</v>
      </c>
      <c r="F19" s="7"/>
      <c r="H19" s="8"/>
      <c r="I19">
        <v>29</v>
      </c>
      <c r="J19">
        <v>100</v>
      </c>
      <c r="K19" s="8">
        <f t="shared" si="0"/>
        <v>1504.6232686980611</v>
      </c>
      <c r="M19" s="7"/>
      <c r="O19" s="8"/>
      <c r="P19">
        <v>29</v>
      </c>
      <c r="Q19">
        <v>100</v>
      </c>
      <c r="R19" s="8">
        <f t="shared" si="1"/>
        <v>1292.0030864197529</v>
      </c>
      <c r="T19" s="7"/>
      <c r="V19" s="8"/>
      <c r="W19">
        <v>29</v>
      </c>
      <c r="X19">
        <v>100</v>
      </c>
      <c r="Y19" s="8">
        <f t="shared" si="2"/>
        <v>1073.5259515570935</v>
      </c>
      <c r="AA19" s="7"/>
      <c r="AC19" s="8"/>
      <c r="AD19">
        <v>29</v>
      </c>
      <c r="AE19">
        <v>100</v>
      </c>
      <c r="AF19" s="8">
        <f t="shared" si="3"/>
        <v>851.91015625</v>
      </c>
      <c r="AH19" s="7"/>
      <c r="AJ19" s="8"/>
      <c r="AK19">
        <v>29</v>
      </c>
      <c r="AL19">
        <v>100</v>
      </c>
      <c r="AM19" s="8">
        <f t="shared" si="4"/>
        <v>641.77777777777749</v>
      </c>
    </row>
    <row r="20" spans="1:39" x14ac:dyDescent="0.3">
      <c r="A20">
        <v>31</v>
      </c>
      <c r="B20">
        <v>100</v>
      </c>
      <c r="F20" s="7"/>
      <c r="H20" s="8"/>
      <c r="I20">
        <v>30</v>
      </c>
      <c r="J20">
        <v>100</v>
      </c>
      <c r="K20" s="8">
        <f t="shared" si="0"/>
        <v>1504.6232686980611</v>
      </c>
      <c r="M20" s="7"/>
      <c r="O20" s="8"/>
      <c r="P20">
        <v>30</v>
      </c>
      <c r="Q20">
        <v>100</v>
      </c>
      <c r="R20" s="8">
        <f t="shared" si="1"/>
        <v>1292.0030864197529</v>
      </c>
      <c r="T20" s="7"/>
      <c r="V20" s="8"/>
      <c r="W20">
        <v>30</v>
      </c>
      <c r="X20">
        <v>100</v>
      </c>
      <c r="Y20" s="8">
        <f t="shared" si="2"/>
        <v>1073.5259515570935</v>
      </c>
      <c r="AA20" s="7"/>
      <c r="AC20" s="8"/>
      <c r="AD20">
        <v>30</v>
      </c>
      <c r="AE20">
        <v>100</v>
      </c>
      <c r="AF20" s="8">
        <f t="shared" si="3"/>
        <v>851.91015625</v>
      </c>
      <c r="AH20" s="7"/>
      <c r="AJ20" s="8"/>
      <c r="AK20">
        <v>30</v>
      </c>
      <c r="AL20">
        <v>100</v>
      </c>
      <c r="AM20" s="8">
        <f t="shared" si="4"/>
        <v>641.77777777777749</v>
      </c>
    </row>
    <row r="21" spans="1:39" x14ac:dyDescent="0.3">
      <c r="A21">
        <v>31</v>
      </c>
      <c r="B21">
        <v>100</v>
      </c>
      <c r="F21" s="7"/>
      <c r="H21" s="8"/>
      <c r="I21">
        <v>31</v>
      </c>
      <c r="J21">
        <v>100</v>
      </c>
      <c r="K21" s="8">
        <f t="shared" si="0"/>
        <v>1504.6232686980611</v>
      </c>
      <c r="M21" s="7"/>
      <c r="O21" s="8"/>
      <c r="P21">
        <v>31</v>
      </c>
      <c r="Q21">
        <v>100</v>
      </c>
      <c r="R21" s="8">
        <f t="shared" si="1"/>
        <v>1292.0030864197529</v>
      </c>
      <c r="T21" s="7"/>
      <c r="V21" s="8"/>
      <c r="W21">
        <v>31</v>
      </c>
      <c r="X21">
        <v>100</v>
      </c>
      <c r="Y21" s="8">
        <f t="shared" si="2"/>
        <v>1073.5259515570935</v>
      </c>
      <c r="AA21" s="7"/>
      <c r="AC21" s="8"/>
      <c r="AD21">
        <v>31</v>
      </c>
      <c r="AE21">
        <v>100</v>
      </c>
      <c r="AF21" s="8">
        <f t="shared" si="3"/>
        <v>851.91015625</v>
      </c>
      <c r="AH21" s="7"/>
      <c r="AJ21" s="8"/>
      <c r="AK21">
        <v>31</v>
      </c>
      <c r="AL21">
        <v>100</v>
      </c>
      <c r="AM21" s="8">
        <f t="shared" si="4"/>
        <v>641.77777777777749</v>
      </c>
    </row>
    <row r="22" spans="1:39" x14ac:dyDescent="0.3">
      <c r="F22" s="7"/>
      <c r="H22" s="8"/>
      <c r="I22">
        <v>31</v>
      </c>
      <c r="J22">
        <v>100</v>
      </c>
      <c r="K22" s="8">
        <f t="shared" si="0"/>
        <v>1504.6232686980611</v>
      </c>
      <c r="M22" s="7"/>
      <c r="O22" s="8"/>
      <c r="P22">
        <v>31</v>
      </c>
      <c r="Q22">
        <v>100</v>
      </c>
      <c r="R22" s="8">
        <f t="shared" si="1"/>
        <v>1292.0030864197529</v>
      </c>
      <c r="T22" s="7"/>
      <c r="V22" s="8"/>
      <c r="W22">
        <v>31</v>
      </c>
      <c r="X22">
        <v>100</v>
      </c>
      <c r="Y22" s="8">
        <f t="shared" si="2"/>
        <v>1073.5259515570935</v>
      </c>
      <c r="AA22" s="7"/>
      <c r="AC22" s="8"/>
      <c r="AD22">
        <v>31</v>
      </c>
      <c r="AE22">
        <v>100</v>
      </c>
      <c r="AF22" s="8">
        <f t="shared" si="3"/>
        <v>851.91015625</v>
      </c>
      <c r="AH22" s="7"/>
      <c r="AJ22" s="8"/>
      <c r="AK22">
        <v>31</v>
      </c>
      <c r="AL22">
        <v>100</v>
      </c>
      <c r="AM22" s="8">
        <f t="shared" si="4"/>
        <v>641.77777777777749</v>
      </c>
    </row>
    <row r="23" spans="1:39" x14ac:dyDescent="0.3">
      <c r="F23" s="7"/>
      <c r="H23" s="8"/>
      <c r="K23" s="8"/>
      <c r="M23" s="7"/>
      <c r="O23" s="8"/>
      <c r="R23" s="8"/>
      <c r="T23" s="7"/>
      <c r="V23" s="8"/>
      <c r="Y23" s="8"/>
      <c r="AA23" s="7"/>
      <c r="AC23" s="8"/>
      <c r="AF23" s="8"/>
      <c r="AH23" s="7"/>
      <c r="AJ23" s="8"/>
      <c r="AM23" s="8"/>
    </row>
    <row r="24" spans="1:39" x14ac:dyDescent="0.3">
      <c r="F24" s="7"/>
      <c r="H24" s="8"/>
      <c r="K24" s="8"/>
      <c r="M24" s="7"/>
      <c r="O24" s="8"/>
      <c r="R24" s="8"/>
      <c r="T24" s="7"/>
      <c r="V24" s="8"/>
      <c r="Y24" s="8"/>
      <c r="AA24" s="7"/>
      <c r="AC24" s="8"/>
      <c r="AF24" s="8"/>
      <c r="AH24" s="7"/>
      <c r="AJ24" s="8"/>
      <c r="AM24" s="8"/>
    </row>
    <row r="25" spans="1:39" ht="15" thickBot="1" x14ac:dyDescent="0.35">
      <c r="F25" s="9"/>
      <c r="G25" s="10">
        <f>AVERAGE(G4:G23)</f>
        <v>10</v>
      </c>
      <c r="H25" s="24">
        <f>SUM(H4:H23)</f>
        <v>0</v>
      </c>
      <c r="I25" s="10"/>
      <c r="J25" s="10">
        <f>AVERAGE(J4:J23)</f>
        <v>61.210526315789473</v>
      </c>
      <c r="K25" s="24">
        <f>SUM(K4:K23)</f>
        <v>22863.157894736847</v>
      </c>
      <c r="M25" s="9"/>
      <c r="N25" s="10">
        <f>AVERAGE(N4:N23)</f>
        <v>10</v>
      </c>
      <c r="O25" s="24">
        <f>SUM(O4:O23)</f>
        <v>0</v>
      </c>
      <c r="P25" s="10"/>
      <c r="Q25" s="10">
        <f>AVERAGE(Q4:Q23)</f>
        <v>64.055555555555557</v>
      </c>
      <c r="R25" s="24">
        <f>SUM(R4:R23)</f>
        <v>20094.944444444442</v>
      </c>
      <c r="T25" s="9"/>
      <c r="U25" s="10">
        <f>AVERAGE(U4:U23)</f>
        <v>10</v>
      </c>
      <c r="V25" s="24">
        <f>SUM(V4:V23)</f>
        <v>0</v>
      </c>
      <c r="W25" s="10"/>
      <c r="X25" s="10">
        <f>AVERAGE(X4:X23)</f>
        <v>67.235294117647058</v>
      </c>
      <c r="Y25" s="24">
        <f>SUM(Y4:Y23)</f>
        <v>17001.058823529416</v>
      </c>
      <c r="AA25" s="9"/>
      <c r="AB25" s="10">
        <f>AVERAGE(AB4:AB23)</f>
        <v>10</v>
      </c>
      <c r="AC25" s="24">
        <f>SUM(AC4:AC23)</f>
        <v>0</v>
      </c>
      <c r="AD25" s="10"/>
      <c r="AE25" s="10">
        <f>AVERAGE(AE4:AE23)</f>
        <v>70.8125</v>
      </c>
      <c r="AF25" s="24">
        <f>SUM(AF4:AF23)</f>
        <v>13520.4375</v>
      </c>
      <c r="AH25" s="9"/>
      <c r="AI25" s="10">
        <f>AVERAGE(AI4:AI23)</f>
        <v>10.6</v>
      </c>
      <c r="AJ25" s="24">
        <f>SUM(AJ4:AJ23)</f>
        <v>7.2</v>
      </c>
      <c r="AK25" s="10"/>
      <c r="AL25" s="10">
        <f>AVERAGE(AL4:AL23)</f>
        <v>74.666666666666671</v>
      </c>
      <c r="AM25" s="24">
        <f>SUM(AM4:AM23)</f>
        <v>9955.3333333333321</v>
      </c>
    </row>
    <row r="27" spans="1:39" ht="15" thickBot="1" x14ac:dyDescent="0.35"/>
    <row r="28" spans="1:39" x14ac:dyDescent="0.3">
      <c r="G28" s="22" t="s">
        <v>27</v>
      </c>
      <c r="H28" s="23" t="s">
        <v>18</v>
      </c>
    </row>
    <row r="29" spans="1:39" x14ac:dyDescent="0.3">
      <c r="G29" s="7" t="s">
        <v>28</v>
      </c>
      <c r="H29" s="8">
        <f>H25+K25</f>
        <v>22863.157894736847</v>
      </c>
    </row>
    <row r="30" spans="1:39" x14ac:dyDescent="0.3">
      <c r="G30" s="7" t="s">
        <v>29</v>
      </c>
      <c r="H30" s="8">
        <f>O25+R25</f>
        <v>20094.944444444442</v>
      </c>
    </row>
    <row r="31" spans="1:39" x14ac:dyDescent="0.3">
      <c r="G31" s="7" t="s">
        <v>30</v>
      </c>
      <c r="H31" s="8">
        <f>V25+Y25</f>
        <v>17001.058823529416</v>
      </c>
    </row>
    <row r="32" spans="1:39" x14ac:dyDescent="0.3">
      <c r="G32" s="7" t="s">
        <v>31</v>
      </c>
      <c r="H32" s="8">
        <f>AC25+AF25</f>
        <v>13520.4375</v>
      </c>
    </row>
    <row r="33" spans="7:8" x14ac:dyDescent="0.3">
      <c r="G33" s="7" t="s">
        <v>32</v>
      </c>
      <c r="H33" s="8">
        <f>AJ25+AM25</f>
        <v>9962.5333333333328</v>
      </c>
    </row>
    <row r="34" spans="7:8" x14ac:dyDescent="0.3">
      <c r="G34" s="7" t="s">
        <v>41</v>
      </c>
      <c r="H34" s="8"/>
    </row>
    <row r="35" spans="7:8" x14ac:dyDescent="0.3">
      <c r="G35" s="7" t="s">
        <v>42</v>
      </c>
      <c r="H35" s="8"/>
    </row>
    <row r="36" spans="7:8" x14ac:dyDescent="0.3">
      <c r="G36" s="7" t="s">
        <v>43</v>
      </c>
      <c r="H36" s="8"/>
    </row>
    <row r="37" spans="7:8" x14ac:dyDescent="0.3">
      <c r="G37" s="7" t="s">
        <v>44</v>
      </c>
      <c r="H37" s="8"/>
    </row>
    <row r="38" spans="7:8" x14ac:dyDescent="0.3">
      <c r="G38" s="7" t="s">
        <v>45</v>
      </c>
      <c r="H38" s="8"/>
    </row>
    <row r="39" spans="7:8" x14ac:dyDescent="0.3">
      <c r="G39" s="7" t="s">
        <v>46</v>
      </c>
      <c r="H39" s="8"/>
    </row>
    <row r="40" spans="7:8" x14ac:dyDescent="0.3">
      <c r="G40" s="7" t="s">
        <v>47</v>
      </c>
      <c r="H40" s="8"/>
    </row>
    <row r="41" spans="7:8" x14ac:dyDescent="0.3">
      <c r="G41" s="7" t="s">
        <v>48</v>
      </c>
      <c r="H41" s="8"/>
    </row>
    <row r="42" spans="7:8" x14ac:dyDescent="0.3">
      <c r="G42" s="7" t="s">
        <v>49</v>
      </c>
      <c r="H42" s="8"/>
    </row>
    <row r="43" spans="7:8" x14ac:dyDescent="0.3">
      <c r="G43" s="7" t="s">
        <v>50</v>
      </c>
      <c r="H43" s="8"/>
    </row>
    <row r="44" spans="7:8" x14ac:dyDescent="0.3">
      <c r="G44" s="7" t="s">
        <v>51</v>
      </c>
      <c r="H44" s="8"/>
    </row>
    <row r="45" spans="7:8" x14ac:dyDescent="0.3">
      <c r="G45" s="7" t="s">
        <v>52</v>
      </c>
      <c r="H45" s="8"/>
    </row>
    <row r="46" spans="7:8" x14ac:dyDescent="0.3">
      <c r="G46" s="7" t="s">
        <v>53</v>
      </c>
      <c r="H46" s="8"/>
    </row>
    <row r="47" spans="7:8" x14ac:dyDescent="0.3">
      <c r="G47" s="7" t="s">
        <v>54</v>
      </c>
      <c r="H47" s="8"/>
    </row>
    <row r="48" spans="7:8" x14ac:dyDescent="0.3">
      <c r="G48" s="7"/>
      <c r="H48" s="8"/>
    </row>
    <row r="49" spans="7:8" x14ac:dyDescent="0.3">
      <c r="G49" s="7"/>
      <c r="H49" s="8"/>
    </row>
    <row r="50" spans="7:8" x14ac:dyDescent="0.3">
      <c r="G50" s="7"/>
      <c r="H50" s="8"/>
    </row>
    <row r="51" spans="7:8" ht="15" thickBot="1" x14ac:dyDescent="0.35">
      <c r="G51" s="9"/>
      <c r="H51" s="24"/>
    </row>
  </sheetData>
  <sortState xmlns:xlrd2="http://schemas.microsoft.com/office/spreadsheetml/2017/richdata2" ref="A2:B21">
    <sortCondition ref="A2:A21"/>
  </sortState>
  <mergeCells count="5">
    <mergeCell ref="F1:K1"/>
    <mergeCell ref="M1:R1"/>
    <mergeCell ref="T1:Y1"/>
    <mergeCell ref="AA1:AF1"/>
    <mergeCell ref="AH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2024-07-31T07:34:29Z</dcterms:modified>
</cp:coreProperties>
</file>