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ine" sheetId="1" r:id="rId4"/>
    <sheet state="visible" name="Correlation" sheetId="2" r:id="rId5"/>
    <sheet state="visible" name="Distance" sheetId="3" r:id="rId6"/>
  </sheets>
  <definedNames/>
  <calcPr/>
  <extLst>
    <ext uri="GoogleSheetsCustomDataVersion2">
      <go:sheetsCustomData xmlns:go="http://customooxmlschemas.google.com/" r:id="rId7" roundtripDataChecksum="l4Q3RHU7Szy2emiDXsO/tJ6O3q/RffHgBY8GdncolUY="/>
    </ext>
  </extLst>
</workbook>
</file>

<file path=xl/sharedStrings.xml><?xml version="1.0" encoding="utf-8"?>
<sst xmlns="http://schemas.openxmlformats.org/spreadsheetml/2006/main" count="154" uniqueCount="64">
  <si>
    <t>A</t>
  </si>
  <si>
    <t>B</t>
  </si>
  <si>
    <t>A*B</t>
  </si>
  <si>
    <t>A^2</t>
  </si>
  <si>
    <t>B^2</t>
  </si>
  <si>
    <t>Siddharth</t>
  </si>
  <si>
    <t>Akash</t>
  </si>
  <si>
    <t>Sameer</t>
  </si>
  <si>
    <t>Cosine Similarity</t>
  </si>
  <si>
    <t>(A*B)/|A|*|B|</t>
  </si>
  <si>
    <t>SUM</t>
  </si>
  <si>
    <t>SQRT</t>
  </si>
  <si>
    <t>Cosine</t>
  </si>
  <si>
    <t>(A*B)/(SQRT(∑A(i)^2)*SQRT(∑B(i)^2)))</t>
  </si>
  <si>
    <t>Sid*Akash</t>
  </si>
  <si>
    <t>Sid^2</t>
  </si>
  <si>
    <t>Akash^2</t>
  </si>
  <si>
    <t>Sid*Sameer</t>
  </si>
  <si>
    <t>Sameer^2</t>
  </si>
  <si>
    <t>Akash*Sameer</t>
  </si>
  <si>
    <t>Sid*Aka</t>
  </si>
  <si>
    <t>Aka*Sam</t>
  </si>
  <si>
    <t>Sid*Sam</t>
  </si>
  <si>
    <t>Aka^2</t>
  </si>
  <si>
    <t>Sam^2</t>
  </si>
  <si>
    <t>Sid &amp; Aks</t>
  </si>
  <si>
    <t>Aka &amp; Sam</t>
  </si>
  <si>
    <t>Sid &amp; Sam</t>
  </si>
  <si>
    <t>A - mean</t>
  </si>
  <si>
    <t>B - mean</t>
  </si>
  <si>
    <t>(A - mean) * (B - mean)</t>
  </si>
  <si>
    <t>(A - mean)^2</t>
  </si>
  <si>
    <t>(B - mean)^2</t>
  </si>
  <si>
    <t>Covariance</t>
  </si>
  <si>
    <t>Stdev</t>
  </si>
  <si>
    <t>Corr</t>
  </si>
  <si>
    <t>-1 to 1</t>
  </si>
  <si>
    <t>For correlation, while calculating Stdev, DO NOT divide 'sum of squared differences from mean' by (n-1)</t>
  </si>
  <si>
    <t>Siddarth &amp; Akash</t>
  </si>
  <si>
    <t>Akash &amp; Sameer</t>
  </si>
  <si>
    <t>Siddarth &amp; Sameer</t>
  </si>
  <si>
    <t>Sid - Mean</t>
  </si>
  <si>
    <t>Akash - Mean</t>
  </si>
  <si>
    <t>(Sid - Mean)*(Akash - Mean)</t>
  </si>
  <si>
    <t>(Sid - Mean)^2</t>
  </si>
  <si>
    <t>(Akash - Mean)^2</t>
  </si>
  <si>
    <t>Sum</t>
  </si>
  <si>
    <t>Sqrt</t>
  </si>
  <si>
    <t>Correlation</t>
  </si>
  <si>
    <t>Sameer - Mean</t>
  </si>
  <si>
    <t>(Akash - Mean)*(Sameer - Mean)</t>
  </si>
  <si>
    <t>(Sameer - Mean)^2</t>
  </si>
  <si>
    <t>C</t>
  </si>
  <si>
    <t>D</t>
  </si>
  <si>
    <t>C-Mean</t>
  </si>
  <si>
    <t>D-Mean</t>
  </si>
  <si>
    <t>(C-Mean)*(D-Mean)</t>
  </si>
  <si>
    <t>(C-Mean)^2</t>
  </si>
  <si>
    <t>(D-Mean)^2</t>
  </si>
  <si>
    <t>Siddharth &amp; Akash</t>
  </si>
  <si>
    <t>Siddharth &amp; Sameer</t>
  </si>
  <si>
    <t>Euclidean Distance</t>
  </si>
  <si>
    <t>(A-B)^2</t>
  </si>
  <si>
    <t>Manhattan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</si>
</sst>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8.0"/>
      <color theme="1"/>
      <name val="Calibri"/>
      <scheme val="minor"/>
    </font>
    <font>
      <sz val="19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8.86"/>
    <col customWidth="1" min="8" max="8" width="8.71"/>
    <col customWidth="1" min="9" max="13" width="9.86"/>
    <col customWidth="1" min="14" max="14" width="4.57"/>
    <col customWidth="1" min="15" max="19" width="9.86"/>
    <col customWidth="1" min="20" max="20" width="5.43"/>
    <col customWidth="1" min="21" max="25" width="9.86"/>
    <col customWidth="1" min="2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s="2" t="s">
        <v>5</v>
      </c>
      <c r="L1" s="2" t="s">
        <v>6</v>
      </c>
      <c r="M1" s="2" t="s">
        <v>7</v>
      </c>
    </row>
    <row r="2">
      <c r="A2" s="1">
        <v>3.0</v>
      </c>
      <c r="B2" s="1">
        <v>1.0</v>
      </c>
      <c r="C2" s="1">
        <f t="shared" ref="C2:C5" si="2">A2*B2</f>
        <v>3</v>
      </c>
      <c r="D2" s="1">
        <f t="shared" ref="D2:E2" si="1">A2^2</f>
        <v>9</v>
      </c>
      <c r="E2" s="1">
        <f t="shared" si="1"/>
        <v>1</v>
      </c>
      <c r="K2" s="1">
        <v>5.0</v>
      </c>
      <c r="L2" s="1">
        <v>6.0</v>
      </c>
      <c r="M2" s="2">
        <v>4.0</v>
      </c>
    </row>
    <row r="3">
      <c r="A3" s="1">
        <v>5.0</v>
      </c>
      <c r="B3" s="1">
        <v>4.0</v>
      </c>
      <c r="C3" s="1">
        <f t="shared" si="2"/>
        <v>20</v>
      </c>
      <c r="D3" s="1">
        <f t="shared" ref="D3:E3" si="3">A3^2</f>
        <v>25</v>
      </c>
      <c r="E3" s="1">
        <f t="shared" si="3"/>
        <v>16</v>
      </c>
      <c r="K3" s="1">
        <v>1.0</v>
      </c>
      <c r="L3" s="1">
        <v>8.0</v>
      </c>
      <c r="M3" s="2">
        <v>5.0</v>
      </c>
    </row>
    <row r="4">
      <c r="A4" s="1">
        <v>0.0</v>
      </c>
      <c r="B4" s="1">
        <v>0.0</v>
      </c>
      <c r="C4" s="1">
        <f t="shared" si="2"/>
        <v>0</v>
      </c>
      <c r="D4" s="1">
        <f t="shared" ref="D4:E4" si="4">A4^2</f>
        <v>0</v>
      </c>
      <c r="E4" s="1">
        <f t="shared" si="4"/>
        <v>0</v>
      </c>
      <c r="G4" s="1" t="s">
        <v>8</v>
      </c>
      <c r="H4" s="1" t="s">
        <v>9</v>
      </c>
      <c r="K4" s="1">
        <v>2.0</v>
      </c>
      <c r="L4" s="1">
        <v>1.0</v>
      </c>
      <c r="M4" s="2">
        <v>2.0</v>
      </c>
    </row>
    <row r="5">
      <c r="A5" s="1">
        <v>1.0</v>
      </c>
      <c r="B5" s="1">
        <v>0.0</v>
      </c>
      <c r="C5" s="1">
        <f t="shared" si="2"/>
        <v>0</v>
      </c>
      <c r="D5" s="1">
        <f t="shared" ref="D5:E5" si="5">A5^2</f>
        <v>1</v>
      </c>
      <c r="E5" s="1">
        <f t="shared" si="5"/>
        <v>0</v>
      </c>
      <c r="K5" s="1">
        <v>3.0</v>
      </c>
      <c r="L5" s="1">
        <v>2.0</v>
      </c>
      <c r="M5" s="2">
        <v>1.0</v>
      </c>
    </row>
    <row r="6">
      <c r="H6" s="3"/>
      <c r="K6" s="1">
        <v>6.0</v>
      </c>
      <c r="L6" s="1">
        <v>3.0</v>
      </c>
      <c r="M6" s="2">
        <v>6.0</v>
      </c>
    </row>
    <row r="7">
      <c r="C7" s="1">
        <f t="shared" ref="C7:E7" si="6">SUM(C2:C5)</f>
        <v>23</v>
      </c>
      <c r="D7" s="1">
        <f t="shared" si="6"/>
        <v>35</v>
      </c>
      <c r="E7" s="1">
        <f t="shared" si="6"/>
        <v>17</v>
      </c>
      <c r="F7" s="2" t="s">
        <v>10</v>
      </c>
      <c r="K7" s="1">
        <v>4.0</v>
      </c>
      <c r="L7" s="1">
        <v>5.0</v>
      </c>
      <c r="M7" s="2">
        <v>9.0</v>
      </c>
    </row>
    <row r="8">
      <c r="D8" s="1">
        <f t="shared" ref="D8:E8" si="7">SQRT(D7)</f>
        <v>5.916079783</v>
      </c>
      <c r="E8" s="1">
        <f t="shared" si="7"/>
        <v>4.123105626</v>
      </c>
      <c r="F8" s="2" t="s">
        <v>11</v>
      </c>
      <c r="K8" s="1">
        <v>7.0</v>
      </c>
      <c r="L8" s="1">
        <v>4.0</v>
      </c>
      <c r="M8" s="2">
        <v>3.0</v>
      </c>
    </row>
    <row r="10">
      <c r="C10" s="2" t="s">
        <v>12</v>
      </c>
      <c r="D10" s="1">
        <f>C7/(D8*E8)</f>
        <v>0.9429080709</v>
      </c>
    </row>
    <row r="12">
      <c r="A12" s="4" t="s">
        <v>13</v>
      </c>
    </row>
    <row r="13">
      <c r="I13" s="2">
        <v>0.0</v>
      </c>
      <c r="J13" s="2">
        <v>1.0</v>
      </c>
    </row>
    <row r="17">
      <c r="A17" s="2" t="s">
        <v>5</v>
      </c>
      <c r="B17" s="2" t="s">
        <v>6</v>
      </c>
      <c r="C17" s="2" t="s">
        <v>7</v>
      </c>
    </row>
    <row r="18">
      <c r="A18" s="1">
        <v>5.0</v>
      </c>
      <c r="B18" s="1">
        <v>6.0</v>
      </c>
      <c r="C18" s="2">
        <v>4.0</v>
      </c>
    </row>
    <row r="19">
      <c r="A19" s="1">
        <v>1.0</v>
      </c>
      <c r="B19" s="1">
        <v>8.0</v>
      </c>
      <c r="C19" s="2">
        <v>5.0</v>
      </c>
    </row>
    <row r="20">
      <c r="A20" s="1">
        <v>2.0</v>
      </c>
      <c r="B20" s="1">
        <v>1.0</v>
      </c>
      <c r="C20" s="2">
        <v>2.0</v>
      </c>
    </row>
    <row r="21">
      <c r="A21" s="1">
        <v>3.0</v>
      </c>
      <c r="B21" s="1">
        <v>2.0</v>
      </c>
      <c r="C21" s="2">
        <v>1.0</v>
      </c>
    </row>
    <row r="22">
      <c r="A22" s="1">
        <v>6.0</v>
      </c>
      <c r="B22" s="1">
        <v>3.0</v>
      </c>
      <c r="C22" s="2">
        <v>6.0</v>
      </c>
    </row>
    <row r="23">
      <c r="A23" s="1">
        <v>4.0</v>
      </c>
      <c r="B23" s="1">
        <v>5.0</v>
      </c>
      <c r="C23" s="2">
        <v>9.0</v>
      </c>
    </row>
    <row r="24">
      <c r="A24" s="1">
        <v>7.0</v>
      </c>
      <c r="B24" s="1">
        <v>4.0</v>
      </c>
      <c r="C24" s="2">
        <v>3.0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I39" s="2" t="s">
        <v>5</v>
      </c>
      <c r="J39" s="2" t="s">
        <v>6</v>
      </c>
      <c r="K39" s="2" t="s">
        <v>14</v>
      </c>
      <c r="L39" s="2" t="s">
        <v>15</v>
      </c>
      <c r="M39" s="2" t="s">
        <v>16</v>
      </c>
      <c r="O39" s="2" t="s">
        <v>5</v>
      </c>
      <c r="P39" s="2" t="s">
        <v>7</v>
      </c>
      <c r="Q39" s="2" t="s">
        <v>17</v>
      </c>
      <c r="R39" s="2" t="s">
        <v>15</v>
      </c>
      <c r="S39" s="2" t="s">
        <v>18</v>
      </c>
      <c r="U39" s="2" t="s">
        <v>6</v>
      </c>
      <c r="V39" s="2" t="s">
        <v>7</v>
      </c>
      <c r="W39" s="2" t="s">
        <v>19</v>
      </c>
      <c r="X39" s="2" t="s">
        <v>16</v>
      </c>
      <c r="Y39" s="2" t="s">
        <v>18</v>
      </c>
    </row>
    <row r="40" ht="15.75" customHeight="1">
      <c r="I40" s="1">
        <v>5.0</v>
      </c>
      <c r="J40" s="1">
        <v>6.0</v>
      </c>
      <c r="K40" s="1">
        <f t="shared" ref="K40:K46" si="11">I40*J40</f>
        <v>30</v>
      </c>
      <c r="L40" s="1">
        <f t="shared" ref="L40:M40" si="8">I40^2</f>
        <v>25</v>
      </c>
      <c r="M40" s="1">
        <f t="shared" si="8"/>
        <v>36</v>
      </c>
      <c r="O40" s="1">
        <v>5.0</v>
      </c>
      <c r="P40" s="2">
        <v>4.0</v>
      </c>
      <c r="Q40" s="1">
        <f t="shared" ref="Q40:Q46" si="13">O40*P40</f>
        <v>20</v>
      </c>
      <c r="R40" s="1">
        <f t="shared" ref="R40:S40" si="9">O40^2</f>
        <v>25</v>
      </c>
      <c r="S40" s="1">
        <f t="shared" si="9"/>
        <v>16</v>
      </c>
      <c r="U40" s="1">
        <v>6.0</v>
      </c>
      <c r="V40" s="2">
        <v>4.0</v>
      </c>
      <c r="W40" s="1">
        <f t="shared" ref="W40:W46" si="15">U40*V40</f>
        <v>24</v>
      </c>
      <c r="X40" s="1">
        <f t="shared" ref="X40:Y40" si="10">U40^2</f>
        <v>36</v>
      </c>
      <c r="Y40" s="1">
        <f t="shared" si="10"/>
        <v>16</v>
      </c>
    </row>
    <row r="41" ht="15.75" customHeight="1">
      <c r="I41" s="1">
        <v>1.0</v>
      </c>
      <c r="J41" s="1">
        <v>8.0</v>
      </c>
      <c r="K41" s="1">
        <f t="shared" si="11"/>
        <v>8</v>
      </c>
      <c r="L41" s="1">
        <f t="shared" ref="L41:M41" si="12">I41^2</f>
        <v>1</v>
      </c>
      <c r="M41" s="1">
        <f t="shared" si="12"/>
        <v>64</v>
      </c>
      <c r="O41" s="1">
        <v>1.0</v>
      </c>
      <c r="P41" s="2">
        <v>5.0</v>
      </c>
      <c r="Q41" s="1">
        <f t="shared" si="13"/>
        <v>5</v>
      </c>
      <c r="R41" s="1">
        <f t="shared" ref="R41:S41" si="14">O41^2</f>
        <v>1</v>
      </c>
      <c r="S41" s="1">
        <f t="shared" si="14"/>
        <v>25</v>
      </c>
      <c r="U41" s="1">
        <v>8.0</v>
      </c>
      <c r="V41" s="2">
        <v>5.0</v>
      </c>
      <c r="W41" s="1">
        <f t="shared" si="15"/>
        <v>40</v>
      </c>
      <c r="X41" s="1">
        <f t="shared" ref="X41:Y41" si="16">U41^2</f>
        <v>64</v>
      </c>
      <c r="Y41" s="1">
        <f t="shared" si="16"/>
        <v>25</v>
      </c>
    </row>
    <row r="42" ht="15.75" customHeight="1">
      <c r="I42" s="1">
        <v>2.0</v>
      </c>
      <c r="J42" s="1">
        <v>1.0</v>
      </c>
      <c r="K42" s="1">
        <f t="shared" si="11"/>
        <v>2</v>
      </c>
      <c r="L42" s="1">
        <f t="shared" ref="L42:M42" si="17">I42^2</f>
        <v>4</v>
      </c>
      <c r="M42" s="1">
        <f t="shared" si="17"/>
        <v>1</v>
      </c>
      <c r="O42" s="1">
        <v>2.0</v>
      </c>
      <c r="P42" s="2">
        <v>2.0</v>
      </c>
      <c r="Q42" s="1">
        <f t="shared" si="13"/>
        <v>4</v>
      </c>
      <c r="R42" s="1">
        <f t="shared" ref="R42:S42" si="18">O42^2</f>
        <v>4</v>
      </c>
      <c r="S42" s="1">
        <f t="shared" si="18"/>
        <v>4</v>
      </c>
      <c r="U42" s="1">
        <v>1.0</v>
      </c>
      <c r="V42" s="2">
        <v>2.0</v>
      </c>
      <c r="W42" s="1">
        <f t="shared" si="15"/>
        <v>2</v>
      </c>
      <c r="X42" s="1">
        <f t="shared" ref="X42:Y42" si="19">U42^2</f>
        <v>1</v>
      </c>
      <c r="Y42" s="1">
        <f t="shared" si="19"/>
        <v>4</v>
      </c>
    </row>
    <row r="43" ht="15.75" customHeight="1">
      <c r="I43" s="1">
        <v>3.0</v>
      </c>
      <c r="J43" s="1">
        <v>2.0</v>
      </c>
      <c r="K43" s="1">
        <f t="shared" si="11"/>
        <v>6</v>
      </c>
      <c r="L43" s="1">
        <f t="shared" ref="L43:M43" si="20">I43^2</f>
        <v>9</v>
      </c>
      <c r="M43" s="1">
        <f t="shared" si="20"/>
        <v>4</v>
      </c>
      <c r="O43" s="1">
        <v>3.0</v>
      </c>
      <c r="P43" s="2">
        <v>1.0</v>
      </c>
      <c r="Q43" s="1">
        <f t="shared" si="13"/>
        <v>3</v>
      </c>
      <c r="R43" s="1">
        <f t="shared" ref="R43:S43" si="21">O43^2</f>
        <v>9</v>
      </c>
      <c r="S43" s="1">
        <f t="shared" si="21"/>
        <v>1</v>
      </c>
      <c r="U43" s="1">
        <v>2.0</v>
      </c>
      <c r="V43" s="2">
        <v>1.0</v>
      </c>
      <c r="W43" s="1">
        <f t="shared" si="15"/>
        <v>2</v>
      </c>
      <c r="X43" s="1">
        <f t="shared" ref="X43:Y43" si="22">U43^2</f>
        <v>4</v>
      </c>
      <c r="Y43" s="1">
        <f t="shared" si="22"/>
        <v>1</v>
      </c>
    </row>
    <row r="44" ht="15.75" customHeight="1">
      <c r="I44" s="1">
        <v>6.0</v>
      </c>
      <c r="J44" s="1">
        <v>3.0</v>
      </c>
      <c r="K44" s="1">
        <f t="shared" si="11"/>
        <v>18</v>
      </c>
      <c r="L44" s="1">
        <f t="shared" ref="L44:M44" si="23">I44^2</f>
        <v>36</v>
      </c>
      <c r="M44" s="1">
        <f t="shared" si="23"/>
        <v>9</v>
      </c>
      <c r="O44" s="1">
        <v>6.0</v>
      </c>
      <c r="P44" s="2">
        <v>6.0</v>
      </c>
      <c r="Q44" s="1">
        <f t="shared" si="13"/>
        <v>36</v>
      </c>
      <c r="R44" s="1">
        <f t="shared" ref="R44:S44" si="24">O44^2</f>
        <v>36</v>
      </c>
      <c r="S44" s="1">
        <f t="shared" si="24"/>
        <v>36</v>
      </c>
      <c r="U44" s="1">
        <v>3.0</v>
      </c>
      <c r="V44" s="2">
        <v>6.0</v>
      </c>
      <c r="W44" s="1">
        <f t="shared" si="15"/>
        <v>18</v>
      </c>
      <c r="X44" s="1">
        <f t="shared" ref="X44:Y44" si="25">U44^2</f>
        <v>9</v>
      </c>
      <c r="Y44" s="1">
        <f t="shared" si="25"/>
        <v>36</v>
      </c>
    </row>
    <row r="45" ht="15.75" customHeight="1">
      <c r="I45" s="1">
        <v>4.0</v>
      </c>
      <c r="J45" s="1">
        <v>5.0</v>
      </c>
      <c r="K45" s="1">
        <f t="shared" si="11"/>
        <v>20</v>
      </c>
      <c r="L45" s="1">
        <f t="shared" ref="L45:M45" si="26">I45^2</f>
        <v>16</v>
      </c>
      <c r="M45" s="1">
        <f t="shared" si="26"/>
        <v>25</v>
      </c>
      <c r="O45" s="1">
        <v>4.0</v>
      </c>
      <c r="P45" s="2">
        <v>9.0</v>
      </c>
      <c r="Q45" s="1">
        <f t="shared" si="13"/>
        <v>36</v>
      </c>
      <c r="R45" s="1">
        <f t="shared" ref="R45:S45" si="27">O45^2</f>
        <v>16</v>
      </c>
      <c r="S45" s="1">
        <f t="shared" si="27"/>
        <v>81</v>
      </c>
      <c r="U45" s="1">
        <v>5.0</v>
      </c>
      <c r="V45" s="2">
        <v>9.0</v>
      </c>
      <c r="W45" s="1">
        <f t="shared" si="15"/>
        <v>45</v>
      </c>
      <c r="X45" s="1">
        <f t="shared" ref="X45:Y45" si="28">U45^2</f>
        <v>25</v>
      </c>
      <c r="Y45" s="1">
        <f t="shared" si="28"/>
        <v>81</v>
      </c>
    </row>
    <row r="46" ht="15.75" customHeight="1">
      <c r="I46" s="1">
        <v>7.0</v>
      </c>
      <c r="J46" s="1">
        <v>4.0</v>
      </c>
      <c r="K46" s="1">
        <f t="shared" si="11"/>
        <v>28</v>
      </c>
      <c r="L46" s="1">
        <f t="shared" ref="L46:M46" si="29">I46^2</f>
        <v>49</v>
      </c>
      <c r="M46" s="1">
        <f t="shared" si="29"/>
        <v>16</v>
      </c>
      <c r="O46" s="1">
        <v>7.0</v>
      </c>
      <c r="P46" s="2">
        <v>3.0</v>
      </c>
      <c r="Q46" s="1">
        <f t="shared" si="13"/>
        <v>21</v>
      </c>
      <c r="R46" s="1">
        <f t="shared" ref="R46:S46" si="30">O46^2</f>
        <v>49</v>
      </c>
      <c r="S46" s="1">
        <f t="shared" si="30"/>
        <v>9</v>
      </c>
      <c r="U46" s="1">
        <v>4.0</v>
      </c>
      <c r="V46" s="2">
        <v>3.0</v>
      </c>
      <c r="W46" s="1">
        <f t="shared" si="15"/>
        <v>12</v>
      </c>
      <c r="X46" s="1">
        <f t="shared" ref="X46:Y46" si="31">U46^2</f>
        <v>16</v>
      </c>
      <c r="Y46" s="1">
        <f t="shared" si="31"/>
        <v>9</v>
      </c>
    </row>
    <row r="47" ht="15.75" customHeight="1"/>
    <row r="48" ht="15.75" customHeight="1">
      <c r="K48" s="1">
        <f t="shared" ref="K48:M48" si="32">SUM(K40:K46)</f>
        <v>112</v>
      </c>
      <c r="L48" s="1">
        <f t="shared" si="32"/>
        <v>140</v>
      </c>
      <c r="M48" s="1">
        <f t="shared" si="32"/>
        <v>155</v>
      </c>
      <c r="Q48" s="1">
        <f t="shared" ref="Q48:S48" si="33">SUM(Q40:Q46)</f>
        <v>125</v>
      </c>
      <c r="R48" s="1">
        <f t="shared" si="33"/>
        <v>140</v>
      </c>
      <c r="S48" s="1">
        <f t="shared" si="33"/>
        <v>172</v>
      </c>
      <c r="W48" s="1">
        <f t="shared" ref="W48:Y48" si="34">SUM(W40:W46)</f>
        <v>143</v>
      </c>
      <c r="X48" s="1">
        <f t="shared" si="34"/>
        <v>155</v>
      </c>
      <c r="Y48" s="1">
        <f t="shared" si="34"/>
        <v>172</v>
      </c>
    </row>
    <row r="49" ht="15.75" customHeight="1">
      <c r="L49" s="1">
        <f t="shared" ref="L49:M49" si="35">SQRT(L48)</f>
        <v>11.83215957</v>
      </c>
      <c r="M49" s="1">
        <f t="shared" si="35"/>
        <v>12.4498996</v>
      </c>
      <c r="R49" s="1">
        <f t="shared" ref="R49:S49" si="36">SQRT(R48)</f>
        <v>11.83215957</v>
      </c>
      <c r="S49" s="1">
        <f t="shared" si="36"/>
        <v>13.11487705</v>
      </c>
      <c r="X49" s="1">
        <f t="shared" ref="X49:Y49" si="37">SQRT(X48)</f>
        <v>12.4498996</v>
      </c>
      <c r="Y49" s="1">
        <f t="shared" si="37"/>
        <v>13.11487705</v>
      </c>
    </row>
    <row r="50" ht="15.75" customHeight="1"/>
    <row r="51" ht="15.75" customHeight="1">
      <c r="M51" s="1">
        <f>K48/(L49*M49)</f>
        <v>0.7603055413</v>
      </c>
      <c r="S51" s="1">
        <f>Q48/(R49*S49)</f>
        <v>0.8055300972</v>
      </c>
      <c r="Y51" s="1">
        <f>W48/(X49*Y49)</f>
        <v>0.8758020651</v>
      </c>
    </row>
    <row r="52" ht="15.75" customHeight="1"/>
    <row r="53" ht="15.75" customHeight="1"/>
    <row r="54" ht="15.75" customHeight="1">
      <c r="I54" s="2" t="s">
        <v>5</v>
      </c>
      <c r="J54" s="2" t="s">
        <v>6</v>
      </c>
      <c r="K54" s="2" t="s">
        <v>7</v>
      </c>
      <c r="M54" s="2" t="s">
        <v>20</v>
      </c>
      <c r="N54" s="2" t="s">
        <v>21</v>
      </c>
      <c r="O54" s="2" t="s">
        <v>22</v>
      </c>
      <c r="Q54" s="2" t="s">
        <v>15</v>
      </c>
      <c r="R54" s="2" t="s">
        <v>23</v>
      </c>
      <c r="S54" s="2" t="s">
        <v>24</v>
      </c>
    </row>
    <row r="55" ht="15.75" customHeight="1">
      <c r="I55" s="1">
        <v>5.0</v>
      </c>
      <c r="J55" s="1">
        <v>6.0</v>
      </c>
      <c r="K55" s="2">
        <v>4.0</v>
      </c>
      <c r="M55" s="1">
        <f t="shared" ref="M55:N55" si="38">I55*J55</f>
        <v>30</v>
      </c>
      <c r="N55" s="1">
        <f t="shared" si="38"/>
        <v>24</v>
      </c>
      <c r="O55" s="1">
        <f t="shared" ref="O55:O61" si="41">I55*K55</f>
        <v>20</v>
      </c>
      <c r="Q55" s="1">
        <f t="shared" ref="Q55:S55" si="39">I55^2</f>
        <v>25</v>
      </c>
      <c r="R55" s="1">
        <f t="shared" si="39"/>
        <v>36</v>
      </c>
      <c r="S55" s="1">
        <f t="shared" si="39"/>
        <v>16</v>
      </c>
    </row>
    <row r="56" ht="15.75" customHeight="1">
      <c r="I56" s="1">
        <v>1.0</v>
      </c>
      <c r="J56" s="1">
        <v>8.0</v>
      </c>
      <c r="K56" s="2">
        <v>5.0</v>
      </c>
      <c r="M56" s="1">
        <f t="shared" ref="M56:N56" si="40">I56*J56</f>
        <v>8</v>
      </c>
      <c r="N56" s="1">
        <f t="shared" si="40"/>
        <v>40</v>
      </c>
      <c r="O56" s="1">
        <f t="shared" si="41"/>
        <v>5</v>
      </c>
      <c r="Q56" s="1">
        <f t="shared" ref="Q56:S56" si="42">I56^2</f>
        <v>1</v>
      </c>
      <c r="R56" s="1">
        <f t="shared" si="42"/>
        <v>64</v>
      </c>
      <c r="S56" s="1">
        <f t="shared" si="42"/>
        <v>25</v>
      </c>
    </row>
    <row r="57" ht="15.75" customHeight="1">
      <c r="I57" s="1">
        <v>2.0</v>
      </c>
      <c r="J57" s="1">
        <v>1.0</v>
      </c>
      <c r="K57" s="2">
        <v>2.0</v>
      </c>
      <c r="M57" s="1">
        <f t="shared" ref="M57:N57" si="43">I57*J57</f>
        <v>2</v>
      </c>
      <c r="N57" s="1">
        <f t="shared" si="43"/>
        <v>2</v>
      </c>
      <c r="O57" s="1">
        <f t="shared" si="41"/>
        <v>4</v>
      </c>
      <c r="Q57" s="1">
        <f t="shared" ref="Q57:S57" si="44">I57^2</f>
        <v>4</v>
      </c>
      <c r="R57" s="1">
        <f t="shared" si="44"/>
        <v>1</v>
      </c>
      <c r="S57" s="1">
        <f t="shared" si="44"/>
        <v>4</v>
      </c>
    </row>
    <row r="58" ht="15.75" customHeight="1">
      <c r="I58" s="1">
        <v>3.0</v>
      </c>
      <c r="J58" s="1">
        <v>2.0</v>
      </c>
      <c r="K58" s="2">
        <v>1.0</v>
      </c>
      <c r="M58" s="1">
        <f t="shared" ref="M58:N58" si="45">I58*J58</f>
        <v>6</v>
      </c>
      <c r="N58" s="1">
        <f t="shared" si="45"/>
        <v>2</v>
      </c>
      <c r="O58" s="1">
        <f t="shared" si="41"/>
        <v>3</v>
      </c>
      <c r="Q58" s="1">
        <f t="shared" ref="Q58:S58" si="46">I58^2</f>
        <v>9</v>
      </c>
      <c r="R58" s="1">
        <f t="shared" si="46"/>
        <v>4</v>
      </c>
      <c r="S58" s="1">
        <f t="shared" si="46"/>
        <v>1</v>
      </c>
    </row>
    <row r="59" ht="15.75" customHeight="1">
      <c r="I59" s="1">
        <v>6.0</v>
      </c>
      <c r="J59" s="1">
        <v>3.0</v>
      </c>
      <c r="K59" s="2">
        <v>6.0</v>
      </c>
      <c r="M59" s="1">
        <f t="shared" ref="M59:N59" si="47">I59*J59</f>
        <v>18</v>
      </c>
      <c r="N59" s="1">
        <f t="shared" si="47"/>
        <v>18</v>
      </c>
      <c r="O59" s="1">
        <f t="shared" si="41"/>
        <v>36</v>
      </c>
      <c r="Q59" s="1">
        <f t="shared" ref="Q59:S59" si="48">I59^2</f>
        <v>36</v>
      </c>
      <c r="R59" s="1">
        <f t="shared" si="48"/>
        <v>9</v>
      </c>
      <c r="S59" s="1">
        <f t="shared" si="48"/>
        <v>36</v>
      </c>
    </row>
    <row r="60" ht="15.75" customHeight="1">
      <c r="I60" s="1">
        <v>4.0</v>
      </c>
      <c r="J60" s="1">
        <v>5.0</v>
      </c>
      <c r="K60" s="2">
        <v>9.0</v>
      </c>
      <c r="M60" s="1">
        <f t="shared" ref="M60:N60" si="49">I60*J60</f>
        <v>20</v>
      </c>
      <c r="N60" s="1">
        <f t="shared" si="49"/>
        <v>45</v>
      </c>
      <c r="O60" s="1">
        <f t="shared" si="41"/>
        <v>36</v>
      </c>
      <c r="Q60" s="1">
        <f t="shared" ref="Q60:S60" si="50">I60^2</f>
        <v>16</v>
      </c>
      <c r="R60" s="1">
        <f t="shared" si="50"/>
        <v>25</v>
      </c>
      <c r="S60" s="1">
        <f t="shared" si="50"/>
        <v>81</v>
      </c>
    </row>
    <row r="61" ht="15.75" customHeight="1">
      <c r="I61" s="1">
        <v>7.0</v>
      </c>
      <c r="J61" s="1">
        <v>4.0</v>
      </c>
      <c r="K61" s="2">
        <v>3.0</v>
      </c>
      <c r="M61" s="1">
        <f t="shared" ref="M61:N61" si="51">I61*J61</f>
        <v>28</v>
      </c>
      <c r="N61" s="1">
        <f t="shared" si="51"/>
        <v>12</v>
      </c>
      <c r="O61" s="1">
        <f t="shared" si="41"/>
        <v>21</v>
      </c>
      <c r="Q61" s="1">
        <f t="shared" ref="Q61:S61" si="52">I61^2</f>
        <v>49</v>
      </c>
      <c r="R61" s="1">
        <f t="shared" si="52"/>
        <v>16</v>
      </c>
      <c r="S61" s="1">
        <f t="shared" si="52"/>
        <v>9</v>
      </c>
    </row>
    <row r="62" ht="15.75" customHeight="1"/>
    <row r="63" ht="15.75" customHeight="1">
      <c r="M63" s="1">
        <f t="shared" ref="M63:O63" si="53">SUM(M55:M61)</f>
        <v>112</v>
      </c>
      <c r="N63" s="1">
        <f t="shared" si="53"/>
        <v>143</v>
      </c>
      <c r="O63" s="1">
        <f t="shared" si="53"/>
        <v>125</v>
      </c>
      <c r="Q63" s="1">
        <f t="shared" ref="Q63:S63" si="54">Sum(Q55:Q61)</f>
        <v>140</v>
      </c>
      <c r="R63" s="1">
        <f t="shared" si="54"/>
        <v>155</v>
      </c>
      <c r="S63" s="1">
        <f t="shared" si="54"/>
        <v>172</v>
      </c>
    </row>
    <row r="64" ht="15.75" customHeight="1">
      <c r="Q64" s="1">
        <f t="shared" ref="Q64:S64" si="55">sqrt(Q63)</f>
        <v>11.83215957</v>
      </c>
      <c r="R64" s="1">
        <f t="shared" si="55"/>
        <v>12.4498996</v>
      </c>
      <c r="S64" s="1">
        <f t="shared" si="55"/>
        <v>13.11487705</v>
      </c>
    </row>
    <row r="65" ht="15.75" customHeight="1"/>
    <row r="66" ht="15.75" customHeight="1">
      <c r="I66" s="2" t="s">
        <v>25</v>
      </c>
      <c r="J66" s="1">
        <f>M63/(Q64*R64)</f>
        <v>0.7603055413</v>
      </c>
    </row>
    <row r="67" ht="15.75" customHeight="1">
      <c r="I67" s="2" t="s">
        <v>26</v>
      </c>
      <c r="J67" s="1">
        <f>N63/(R64*S64)</f>
        <v>0.8758020651</v>
      </c>
    </row>
    <row r="68" ht="15.75" customHeight="1">
      <c r="I68" s="2" t="s">
        <v>27</v>
      </c>
      <c r="J68" s="1">
        <f>O63/(Q64*S64)</f>
        <v>0.8055300972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4.43"/>
    <col customWidth="1" min="12" max="33" width="8.71"/>
  </cols>
  <sheetData>
    <row r="1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H1" s="1" t="s">
        <v>31</v>
      </c>
      <c r="I1" s="1" t="s">
        <v>32</v>
      </c>
    </row>
    <row r="2">
      <c r="A2" s="1">
        <v>3.0</v>
      </c>
      <c r="B2" s="1">
        <v>1.0</v>
      </c>
      <c r="C2" s="1">
        <f t="shared" ref="C2:D2" si="1">A2-A$7</f>
        <v>0.75</v>
      </c>
      <c r="D2" s="1">
        <f t="shared" si="1"/>
        <v>-0.25</v>
      </c>
      <c r="E2" s="1">
        <f t="shared" ref="E2:E5" si="4">C2*D2</f>
        <v>-0.1875</v>
      </c>
      <c r="H2" s="1">
        <f t="shared" ref="H2:I2" si="2">C2^2</f>
        <v>0.5625</v>
      </c>
      <c r="I2" s="1">
        <f t="shared" si="2"/>
        <v>0.0625</v>
      </c>
      <c r="K2" s="2" t="s">
        <v>5</v>
      </c>
      <c r="L2" s="2" t="s">
        <v>6</v>
      </c>
      <c r="M2" s="2" t="s">
        <v>7</v>
      </c>
    </row>
    <row r="3">
      <c r="A3" s="1">
        <v>5.0</v>
      </c>
      <c r="B3" s="1">
        <v>4.0</v>
      </c>
      <c r="C3" s="1">
        <f t="shared" ref="C3:D3" si="3">A3-A$7</f>
        <v>2.75</v>
      </c>
      <c r="D3" s="1">
        <f t="shared" si="3"/>
        <v>2.75</v>
      </c>
      <c r="E3" s="1">
        <f t="shared" si="4"/>
        <v>7.5625</v>
      </c>
      <c r="H3" s="1">
        <f t="shared" ref="H3:I3" si="5">C3^2</f>
        <v>7.5625</v>
      </c>
      <c r="I3" s="1">
        <f t="shared" si="5"/>
        <v>7.5625</v>
      </c>
      <c r="K3" s="1">
        <v>5.0</v>
      </c>
      <c r="L3" s="1">
        <v>6.0</v>
      </c>
      <c r="M3" s="2">
        <v>4.0</v>
      </c>
    </row>
    <row r="4">
      <c r="A4" s="1">
        <v>0.0</v>
      </c>
      <c r="B4" s="1">
        <v>0.0</v>
      </c>
      <c r="C4" s="1">
        <f t="shared" ref="C4:D4" si="6">A4-A$7</f>
        <v>-2.25</v>
      </c>
      <c r="D4" s="1">
        <f t="shared" si="6"/>
        <v>-1.25</v>
      </c>
      <c r="E4" s="1">
        <f t="shared" si="4"/>
        <v>2.8125</v>
      </c>
      <c r="H4" s="1">
        <f t="shared" ref="H4:I4" si="7">C4^2</f>
        <v>5.0625</v>
      </c>
      <c r="I4" s="1">
        <f t="shared" si="7"/>
        <v>1.5625</v>
      </c>
      <c r="K4" s="1">
        <v>1.0</v>
      </c>
      <c r="L4" s="1">
        <v>8.0</v>
      </c>
      <c r="M4" s="2">
        <v>5.0</v>
      </c>
    </row>
    <row r="5">
      <c r="A5" s="1">
        <v>1.0</v>
      </c>
      <c r="B5" s="1">
        <v>0.0</v>
      </c>
      <c r="C5" s="1">
        <f t="shared" ref="C5:D5" si="8">A5-A$7</f>
        <v>-1.25</v>
      </c>
      <c r="D5" s="1">
        <f t="shared" si="8"/>
        <v>-1.25</v>
      </c>
      <c r="E5" s="1">
        <f t="shared" si="4"/>
        <v>1.5625</v>
      </c>
      <c r="H5" s="1">
        <f t="shared" ref="H5:I5" si="9">C5^2</f>
        <v>1.5625</v>
      </c>
      <c r="I5" s="1">
        <f t="shared" si="9"/>
        <v>1.5625</v>
      </c>
      <c r="K5" s="1">
        <v>2.0</v>
      </c>
      <c r="L5" s="1">
        <v>1.0</v>
      </c>
      <c r="M5" s="2">
        <v>2.0</v>
      </c>
    </row>
    <row r="6">
      <c r="K6" s="1">
        <v>3.0</v>
      </c>
      <c r="L6" s="1">
        <v>2.0</v>
      </c>
      <c r="M6" s="2">
        <v>1.0</v>
      </c>
    </row>
    <row r="7">
      <c r="A7" s="1">
        <f t="shared" ref="A7:B7" si="10">AVERAGE(A2:A5)</f>
        <v>2.25</v>
      </c>
      <c r="B7" s="1">
        <f t="shared" si="10"/>
        <v>1.25</v>
      </c>
      <c r="D7" s="1" t="s">
        <v>33</v>
      </c>
      <c r="E7" s="1">
        <f>SUM(E2:E5)</f>
        <v>11.75</v>
      </c>
      <c r="H7" s="1">
        <f t="shared" ref="H7:I7" si="11">SUM(H2:H5)</f>
        <v>14.75</v>
      </c>
      <c r="I7" s="1">
        <f t="shared" si="11"/>
        <v>10.75</v>
      </c>
      <c r="K7" s="1">
        <v>6.0</v>
      </c>
      <c r="L7" s="1">
        <v>3.0</v>
      </c>
      <c r="M7" s="2">
        <v>6.0</v>
      </c>
    </row>
    <row r="8">
      <c r="G8" s="1" t="s">
        <v>34</v>
      </c>
      <c r="H8" s="1">
        <f t="shared" ref="H8:I8" si="12">SQRT(H7)</f>
        <v>3.840572874</v>
      </c>
      <c r="I8" s="1">
        <f t="shared" si="12"/>
        <v>3.278719262</v>
      </c>
      <c r="K8" s="1">
        <v>4.0</v>
      </c>
      <c r="L8" s="1">
        <v>5.0</v>
      </c>
      <c r="M8" s="2">
        <v>9.0</v>
      </c>
    </row>
    <row r="9">
      <c r="K9" s="1">
        <v>7.0</v>
      </c>
      <c r="L9" s="1">
        <v>4.0</v>
      </c>
      <c r="M9" s="2">
        <v>3.0</v>
      </c>
    </row>
    <row r="10">
      <c r="E10" s="1" t="s">
        <v>35</v>
      </c>
      <c r="F10" s="1">
        <f>(E7)/(H8*I8)</f>
        <v>0.9331202715</v>
      </c>
      <c r="H10" s="2" t="s">
        <v>36</v>
      </c>
    </row>
    <row r="12">
      <c r="C12" s="1" t="s">
        <v>37</v>
      </c>
    </row>
    <row r="17">
      <c r="B17" s="2" t="s">
        <v>5</v>
      </c>
      <c r="C17" s="2" t="s">
        <v>6</v>
      </c>
      <c r="D17" s="2" t="s">
        <v>7</v>
      </c>
    </row>
    <row r="18">
      <c r="B18" s="1">
        <v>5.0</v>
      </c>
      <c r="C18" s="1">
        <v>6.0</v>
      </c>
      <c r="D18" s="2">
        <v>4.0</v>
      </c>
      <c r="F18" s="2" t="s">
        <v>38</v>
      </c>
    </row>
    <row r="19">
      <c r="B19" s="1">
        <v>1.0</v>
      </c>
      <c r="C19" s="1">
        <v>8.0</v>
      </c>
      <c r="D19" s="2">
        <v>5.0</v>
      </c>
      <c r="F19" s="2" t="s">
        <v>39</v>
      </c>
    </row>
    <row r="20">
      <c r="B20" s="1">
        <v>2.0</v>
      </c>
      <c r="C20" s="1">
        <v>1.0</v>
      </c>
      <c r="D20" s="2">
        <v>2.0</v>
      </c>
      <c r="F20" s="2" t="s">
        <v>40</v>
      </c>
    </row>
    <row r="21">
      <c r="B21" s="1">
        <v>3.0</v>
      </c>
      <c r="C21" s="1">
        <v>2.0</v>
      </c>
      <c r="D21" s="2">
        <v>1.0</v>
      </c>
    </row>
    <row r="22">
      <c r="B22" s="1">
        <v>6.0</v>
      </c>
      <c r="C22" s="1">
        <v>3.0</v>
      </c>
      <c r="D22" s="2">
        <v>6.0</v>
      </c>
    </row>
    <row r="23">
      <c r="B23" s="1">
        <v>4.0</v>
      </c>
      <c r="C23" s="1">
        <v>5.0</v>
      </c>
      <c r="D23" s="2">
        <v>9.0</v>
      </c>
    </row>
    <row r="24" ht="15.75" customHeight="1">
      <c r="B24" s="1">
        <v>7.0</v>
      </c>
      <c r="C24" s="1">
        <v>4.0</v>
      </c>
      <c r="D24" s="2">
        <v>3.0</v>
      </c>
    </row>
    <row r="25" ht="15.75" customHeight="1"/>
    <row r="26" ht="15.75" customHeight="1"/>
    <row r="27" ht="15.75" customHeight="1">
      <c r="B27" s="5" t="s">
        <v>5</v>
      </c>
      <c r="C27" s="5" t="s">
        <v>6</v>
      </c>
      <c r="D27" s="5" t="s">
        <v>41</v>
      </c>
      <c r="E27" s="5" t="s">
        <v>42</v>
      </c>
      <c r="F27" s="5" t="s">
        <v>43</v>
      </c>
      <c r="G27" s="6"/>
      <c r="H27" s="5" t="s">
        <v>44</v>
      </c>
      <c r="I27" s="5" t="s">
        <v>45</v>
      </c>
      <c r="J27" s="6"/>
      <c r="K27" s="6"/>
      <c r="L27" s="6"/>
      <c r="R27" s="6"/>
      <c r="U27" s="6"/>
      <c r="V27" s="6"/>
      <c r="W27" s="6"/>
      <c r="AG27" s="6"/>
    </row>
    <row r="28" ht="15.75" customHeight="1">
      <c r="B28" s="6">
        <v>5.0</v>
      </c>
      <c r="C28" s="6">
        <v>6.0</v>
      </c>
      <c r="D28" s="6">
        <f t="shared" ref="D28:E28" si="13">B28-AVERAGE(B$28:B$34)</f>
        <v>1</v>
      </c>
      <c r="E28" s="6">
        <f t="shared" si="13"/>
        <v>1.857142857</v>
      </c>
      <c r="F28" s="6">
        <f t="shared" ref="F28:F34" si="16">D28*E28</f>
        <v>1.857142857</v>
      </c>
      <c r="G28" s="6"/>
      <c r="H28" s="6">
        <f t="shared" ref="H28:I28" si="14">D28^2</f>
        <v>1</v>
      </c>
      <c r="I28" s="6">
        <f t="shared" si="14"/>
        <v>3.448979592</v>
      </c>
      <c r="J28" s="6"/>
      <c r="K28" s="6"/>
      <c r="L28" s="6"/>
      <c r="R28" s="6"/>
      <c r="U28" s="6"/>
      <c r="V28" s="6"/>
      <c r="W28" s="6"/>
      <c r="AG28" s="6"/>
    </row>
    <row r="29" ht="15.75" customHeight="1">
      <c r="B29" s="6">
        <v>1.0</v>
      </c>
      <c r="C29" s="6">
        <v>8.0</v>
      </c>
      <c r="D29" s="6">
        <f t="shared" ref="D29:E29" si="15">B29-AVERAGE(B$28:B$34)</f>
        <v>-3</v>
      </c>
      <c r="E29" s="6">
        <f t="shared" si="15"/>
        <v>3.857142857</v>
      </c>
      <c r="F29" s="6">
        <f t="shared" si="16"/>
        <v>-11.57142857</v>
      </c>
      <c r="G29" s="6"/>
      <c r="H29" s="6">
        <f t="shared" ref="H29:I29" si="17">D29^2</f>
        <v>9</v>
      </c>
      <c r="I29" s="6">
        <f t="shared" si="17"/>
        <v>14.87755102</v>
      </c>
      <c r="J29" s="6"/>
      <c r="K29" s="6"/>
      <c r="L29" s="6"/>
      <c r="R29" s="6"/>
      <c r="U29" s="6"/>
      <c r="V29" s="6"/>
      <c r="W29" s="6"/>
      <c r="AG29" s="6"/>
    </row>
    <row r="30" ht="15.75" customHeight="1">
      <c r="B30" s="6">
        <v>2.0</v>
      </c>
      <c r="C30" s="6">
        <v>1.0</v>
      </c>
      <c r="D30" s="6">
        <f t="shared" ref="D30:E30" si="18">B30-AVERAGE(B$28:B$34)</f>
        <v>-2</v>
      </c>
      <c r="E30" s="6">
        <f t="shared" si="18"/>
        <v>-3.142857143</v>
      </c>
      <c r="F30" s="6">
        <f t="shared" si="16"/>
        <v>6.285714286</v>
      </c>
      <c r="G30" s="6"/>
      <c r="H30" s="6">
        <f t="shared" ref="H30:I30" si="19">D30^2</f>
        <v>4</v>
      </c>
      <c r="I30" s="6">
        <f t="shared" si="19"/>
        <v>9.87755102</v>
      </c>
      <c r="J30" s="6"/>
      <c r="K30" s="6"/>
      <c r="L30" s="6"/>
      <c r="R30" s="6"/>
      <c r="U30" s="6"/>
      <c r="V30" s="6"/>
      <c r="W30" s="6"/>
      <c r="AG30" s="6"/>
    </row>
    <row r="31" ht="15.75" customHeight="1">
      <c r="B31" s="6">
        <v>3.0</v>
      </c>
      <c r="C31" s="6">
        <v>2.0</v>
      </c>
      <c r="D31" s="6">
        <f t="shared" ref="D31:E31" si="20">B31-AVERAGE(B$28:B$34)</f>
        <v>-1</v>
      </c>
      <c r="E31" s="6">
        <f t="shared" si="20"/>
        <v>-2.142857143</v>
      </c>
      <c r="F31" s="6">
        <f t="shared" si="16"/>
        <v>2.142857143</v>
      </c>
      <c r="G31" s="6"/>
      <c r="H31" s="6">
        <f t="shared" ref="H31:I31" si="21">D31^2</f>
        <v>1</v>
      </c>
      <c r="I31" s="6">
        <f t="shared" si="21"/>
        <v>4.591836735</v>
      </c>
      <c r="J31" s="6"/>
      <c r="K31" s="6"/>
      <c r="L31" s="6"/>
      <c r="R31" s="6"/>
      <c r="U31" s="6"/>
      <c r="V31" s="6"/>
      <c r="W31" s="6"/>
      <c r="AG31" s="6"/>
    </row>
    <row r="32" ht="15.75" customHeight="1">
      <c r="B32" s="6">
        <v>6.0</v>
      </c>
      <c r="C32" s="6">
        <v>3.0</v>
      </c>
      <c r="D32" s="6">
        <f t="shared" ref="D32:E32" si="22">B32-AVERAGE(B$28:B$34)</f>
        <v>2</v>
      </c>
      <c r="E32" s="6">
        <f t="shared" si="22"/>
        <v>-1.142857143</v>
      </c>
      <c r="F32" s="6">
        <f t="shared" si="16"/>
        <v>-2.285714286</v>
      </c>
      <c r="G32" s="6"/>
      <c r="H32" s="6">
        <f t="shared" ref="H32:I32" si="23">D32^2</f>
        <v>4</v>
      </c>
      <c r="I32" s="6">
        <f t="shared" si="23"/>
        <v>1.306122449</v>
      </c>
      <c r="J32" s="6"/>
      <c r="K32" s="6"/>
      <c r="L32" s="6"/>
      <c r="R32" s="6"/>
      <c r="U32" s="6"/>
      <c r="V32" s="6"/>
      <c r="W32" s="6"/>
      <c r="AG32" s="6"/>
    </row>
    <row r="33" ht="15.75" customHeight="1">
      <c r="B33" s="6">
        <v>4.0</v>
      </c>
      <c r="C33" s="6">
        <v>5.0</v>
      </c>
      <c r="D33" s="6">
        <f t="shared" ref="D33:E33" si="24">B33-AVERAGE(B$28:B$34)</f>
        <v>0</v>
      </c>
      <c r="E33" s="6">
        <f t="shared" si="24"/>
        <v>0.8571428571</v>
      </c>
      <c r="F33" s="6">
        <f t="shared" si="16"/>
        <v>0</v>
      </c>
      <c r="G33" s="6"/>
      <c r="H33" s="6">
        <f t="shared" ref="H33:I33" si="25">D33^2</f>
        <v>0</v>
      </c>
      <c r="I33" s="6">
        <f t="shared" si="25"/>
        <v>0.7346938776</v>
      </c>
      <c r="J33" s="6"/>
      <c r="K33" s="6"/>
      <c r="L33" s="6"/>
      <c r="R33" s="6"/>
      <c r="U33" s="6"/>
      <c r="V33" s="6"/>
      <c r="W33" s="6"/>
      <c r="AG33" s="6"/>
    </row>
    <row r="34" ht="15.75" customHeight="1">
      <c r="B34" s="6">
        <v>7.0</v>
      </c>
      <c r="C34" s="6">
        <v>4.0</v>
      </c>
      <c r="D34" s="6">
        <f t="shared" ref="D34:E34" si="26">B34-AVERAGE(B$28:B$34)</f>
        <v>3</v>
      </c>
      <c r="E34" s="6">
        <f t="shared" si="26"/>
        <v>-0.1428571429</v>
      </c>
      <c r="F34" s="6">
        <f t="shared" si="16"/>
        <v>-0.4285714286</v>
      </c>
      <c r="G34" s="6"/>
      <c r="H34" s="6">
        <f t="shared" ref="H34:I34" si="27">D34^2</f>
        <v>9</v>
      </c>
      <c r="I34" s="6">
        <f t="shared" si="27"/>
        <v>0.02040816327</v>
      </c>
      <c r="J34" s="6"/>
      <c r="K34" s="6"/>
      <c r="L34" s="6"/>
      <c r="R34" s="6"/>
      <c r="U34" s="6"/>
      <c r="V34" s="6"/>
      <c r="W34" s="6"/>
      <c r="AG34" s="6"/>
    </row>
    <row r="35" ht="15.75" customHeight="1">
      <c r="B35" s="6"/>
      <c r="C35" s="6"/>
      <c r="D35" s="6"/>
      <c r="E35" s="6"/>
      <c r="F35" s="6"/>
      <c r="G35" s="6"/>
      <c r="H35" s="6">
        <f t="shared" ref="H35:I35" si="28">SUM(H28:H34)</f>
        <v>28</v>
      </c>
      <c r="I35" s="6">
        <f t="shared" si="28"/>
        <v>34.85714286</v>
      </c>
      <c r="J35" s="5" t="s">
        <v>46</v>
      </c>
      <c r="K35" s="6"/>
      <c r="L35" s="6"/>
      <c r="R35" s="6"/>
      <c r="U35" s="6"/>
      <c r="V35" s="6"/>
      <c r="W35" s="6"/>
      <c r="AG35" s="6"/>
    </row>
    <row r="36" ht="15.75" customHeight="1">
      <c r="B36" s="6"/>
      <c r="C36" s="6"/>
      <c r="D36" s="5" t="s">
        <v>33</v>
      </c>
      <c r="E36" s="6"/>
      <c r="F36" s="6">
        <f>SUM(F28:F34)</f>
        <v>-4</v>
      </c>
      <c r="G36" s="6"/>
      <c r="H36" s="6">
        <f t="shared" ref="H36:I36" si="29">SQRT(H35)</f>
        <v>5.291502622</v>
      </c>
      <c r="I36" s="6">
        <f t="shared" si="29"/>
        <v>5.903993806</v>
      </c>
      <c r="J36" s="5" t="s">
        <v>47</v>
      </c>
      <c r="K36" s="6"/>
      <c r="L36" s="6"/>
      <c r="R36" s="6"/>
      <c r="U36" s="6"/>
      <c r="V36" s="6"/>
      <c r="W36" s="6"/>
      <c r="AG36" s="6"/>
    </row>
    <row r="37" ht="15.75" customHeight="1">
      <c r="B37" s="6"/>
      <c r="C37" s="6"/>
      <c r="D37" s="5" t="s">
        <v>48</v>
      </c>
      <c r="E37" s="6"/>
      <c r="F37" s="7">
        <f>F36/(H36*I36)</f>
        <v>-0.1280368799</v>
      </c>
      <c r="G37" s="6"/>
      <c r="H37" s="6"/>
      <c r="I37" s="6"/>
      <c r="J37" s="6"/>
      <c r="K37" s="6"/>
      <c r="L37" s="6"/>
      <c r="R37" s="6"/>
      <c r="S37" s="6"/>
      <c r="T37" s="6"/>
      <c r="U37" s="6"/>
      <c r="V37" s="6"/>
      <c r="W37" s="6"/>
      <c r="AG37" s="6"/>
    </row>
    <row r="38" ht="15.75" customHeight="1"/>
    <row r="39" ht="15.75" customHeight="1"/>
    <row r="40" ht="15.75" customHeight="1">
      <c r="B40" s="5" t="s">
        <v>6</v>
      </c>
      <c r="C40" s="5" t="s">
        <v>7</v>
      </c>
      <c r="D40" s="5" t="s">
        <v>42</v>
      </c>
      <c r="E40" s="5" t="s">
        <v>49</v>
      </c>
      <c r="F40" s="5" t="s">
        <v>50</v>
      </c>
      <c r="H40" s="5" t="s">
        <v>51</v>
      </c>
      <c r="I40" s="5" t="s">
        <v>45</v>
      </c>
    </row>
    <row r="41" ht="15.75" customHeight="1">
      <c r="B41" s="6">
        <v>6.0</v>
      </c>
      <c r="C41" s="5">
        <v>4.0</v>
      </c>
      <c r="D41" s="6">
        <f t="shared" ref="D41:E41" si="30">B41-AVERAGE(B$41:B$47)</f>
        <v>1.857142857</v>
      </c>
      <c r="E41" s="6">
        <f t="shared" si="30"/>
        <v>-0.2857142857</v>
      </c>
      <c r="F41" s="6">
        <f t="shared" ref="F41:F47" si="33">D41*E41</f>
        <v>-0.5306122449</v>
      </c>
      <c r="H41" s="6">
        <f t="shared" ref="H41:I41" si="31">D41^2</f>
        <v>3.448979592</v>
      </c>
      <c r="I41" s="6">
        <f t="shared" si="31"/>
        <v>0.08163265306</v>
      </c>
    </row>
    <row r="42" ht="15.75" customHeight="1">
      <c r="B42" s="6">
        <v>8.0</v>
      </c>
      <c r="C42" s="5">
        <v>5.0</v>
      </c>
      <c r="D42" s="6">
        <f t="shared" ref="D42:E42" si="32">B42-AVERAGE(B$41:B$47)</f>
        <v>3.857142857</v>
      </c>
      <c r="E42" s="6">
        <f t="shared" si="32"/>
        <v>0.7142857143</v>
      </c>
      <c r="F42" s="6">
        <f t="shared" si="33"/>
        <v>2.755102041</v>
      </c>
      <c r="H42" s="6">
        <f t="shared" ref="H42:I42" si="34">D42^2</f>
        <v>14.87755102</v>
      </c>
      <c r="I42" s="6">
        <f t="shared" si="34"/>
        <v>0.5102040816</v>
      </c>
    </row>
    <row r="43" ht="15.75" customHeight="1">
      <c r="B43" s="6">
        <v>1.0</v>
      </c>
      <c r="C43" s="5">
        <v>2.0</v>
      </c>
      <c r="D43" s="6">
        <f t="shared" ref="D43:E43" si="35">B43-AVERAGE(B$41:B$47)</f>
        <v>-3.142857143</v>
      </c>
      <c r="E43" s="6">
        <f t="shared" si="35"/>
        <v>-2.285714286</v>
      </c>
      <c r="F43" s="6">
        <f t="shared" si="33"/>
        <v>7.183673469</v>
      </c>
      <c r="H43" s="6">
        <f t="shared" ref="H43:I43" si="36">D43^2</f>
        <v>9.87755102</v>
      </c>
      <c r="I43" s="6">
        <f t="shared" si="36"/>
        <v>5.224489796</v>
      </c>
    </row>
    <row r="44" ht="15.75" customHeight="1">
      <c r="B44" s="6">
        <v>2.0</v>
      </c>
      <c r="C44" s="5">
        <v>1.0</v>
      </c>
      <c r="D44" s="6">
        <f t="shared" ref="D44:E44" si="37">B44-AVERAGE(B$41:B$47)</f>
        <v>-2.142857143</v>
      </c>
      <c r="E44" s="6">
        <f t="shared" si="37"/>
        <v>-3.285714286</v>
      </c>
      <c r="F44" s="6">
        <f t="shared" si="33"/>
        <v>7.040816327</v>
      </c>
      <c r="H44" s="6">
        <f t="shared" ref="H44:I44" si="38">D44^2</f>
        <v>4.591836735</v>
      </c>
      <c r="I44" s="6">
        <f t="shared" si="38"/>
        <v>10.79591837</v>
      </c>
    </row>
    <row r="45" ht="15.75" customHeight="1">
      <c r="B45" s="6">
        <v>3.0</v>
      </c>
      <c r="C45" s="5">
        <v>6.0</v>
      </c>
      <c r="D45" s="6">
        <f t="shared" ref="D45:E45" si="39">B45-AVERAGE(B$41:B$47)</f>
        <v>-1.142857143</v>
      </c>
      <c r="E45" s="6">
        <f t="shared" si="39"/>
        <v>1.714285714</v>
      </c>
      <c r="F45" s="6">
        <f t="shared" si="33"/>
        <v>-1.959183673</v>
      </c>
      <c r="H45" s="6">
        <f t="shared" ref="H45:I45" si="40">D45^2</f>
        <v>1.306122449</v>
      </c>
      <c r="I45" s="6">
        <f t="shared" si="40"/>
        <v>2.93877551</v>
      </c>
    </row>
    <row r="46" ht="15.75" customHeight="1">
      <c r="B46" s="6">
        <v>5.0</v>
      </c>
      <c r="C46" s="5">
        <v>9.0</v>
      </c>
      <c r="D46" s="6">
        <f t="shared" ref="D46:E46" si="41">B46-AVERAGE(B$41:B$47)</f>
        <v>0.8571428571</v>
      </c>
      <c r="E46" s="6">
        <f t="shared" si="41"/>
        <v>4.714285714</v>
      </c>
      <c r="F46" s="6">
        <f t="shared" si="33"/>
        <v>4.040816327</v>
      </c>
      <c r="H46" s="6">
        <f t="shared" ref="H46:I46" si="42">D46^2</f>
        <v>0.7346938776</v>
      </c>
      <c r="I46" s="6">
        <f t="shared" si="42"/>
        <v>22.2244898</v>
      </c>
    </row>
    <row r="47" ht="15.75" customHeight="1">
      <c r="B47" s="6">
        <v>4.0</v>
      </c>
      <c r="C47" s="5">
        <v>3.0</v>
      </c>
      <c r="D47" s="6">
        <f t="shared" ref="D47:E47" si="43">B47-AVERAGE(B$41:B$47)</f>
        <v>-0.1428571429</v>
      </c>
      <c r="E47" s="6">
        <f t="shared" si="43"/>
        <v>-1.285714286</v>
      </c>
      <c r="F47" s="6">
        <f t="shared" si="33"/>
        <v>0.1836734694</v>
      </c>
      <c r="H47" s="6">
        <f t="shared" ref="H47:I47" si="44">D47^2</f>
        <v>0.02040816327</v>
      </c>
      <c r="I47" s="6">
        <f t="shared" si="44"/>
        <v>1.653061224</v>
      </c>
    </row>
    <row r="48" ht="15.75" customHeight="1">
      <c r="B48" s="6"/>
      <c r="C48" s="6"/>
      <c r="D48" s="6"/>
      <c r="E48" s="6"/>
      <c r="F48" s="6"/>
      <c r="H48" s="6">
        <f t="shared" ref="H48:I48" si="45">SUM(H41:H47)</f>
        <v>34.85714286</v>
      </c>
      <c r="I48" s="6">
        <f t="shared" si="45"/>
        <v>43.42857143</v>
      </c>
      <c r="J48" s="5" t="s">
        <v>46</v>
      </c>
    </row>
    <row r="49" ht="15.75" customHeight="1">
      <c r="B49" s="6"/>
      <c r="C49" s="6"/>
      <c r="D49" s="5" t="s">
        <v>33</v>
      </c>
      <c r="E49" s="6"/>
      <c r="F49" s="6">
        <f>SUM(F41:F47)</f>
        <v>18.71428571</v>
      </c>
      <c r="H49" s="6">
        <f t="shared" ref="H49:I49" si="46">SQRT(H48)</f>
        <v>5.903993806</v>
      </c>
      <c r="I49" s="6">
        <f t="shared" si="46"/>
        <v>6.590035768</v>
      </c>
      <c r="J49" s="5" t="s">
        <v>47</v>
      </c>
    </row>
    <row r="50" ht="15.75" customHeight="1">
      <c r="B50" s="6"/>
      <c r="C50" s="6"/>
      <c r="D50" s="5" t="s">
        <v>48</v>
      </c>
      <c r="E50" s="6"/>
      <c r="F50" s="7">
        <f>F49/(H49*I49)</f>
        <v>0.4809939244</v>
      </c>
    </row>
    <row r="51" ht="15.75" customHeight="1"/>
    <row r="52" ht="15.75" customHeight="1"/>
    <row r="53" ht="15.75" customHeight="1">
      <c r="B53" s="5" t="s">
        <v>5</v>
      </c>
      <c r="C53" s="5" t="s">
        <v>7</v>
      </c>
      <c r="D53" s="5" t="s">
        <v>41</v>
      </c>
      <c r="E53" s="5" t="s">
        <v>49</v>
      </c>
      <c r="F53" s="6"/>
      <c r="G53" s="6"/>
      <c r="H53" s="5" t="s">
        <v>44</v>
      </c>
      <c r="I53" s="5" t="s">
        <v>51</v>
      </c>
      <c r="J53" s="6"/>
    </row>
    <row r="54" ht="15.75" customHeight="1">
      <c r="B54" s="6">
        <v>5.0</v>
      </c>
      <c r="C54" s="5">
        <v>4.0</v>
      </c>
      <c r="D54" s="6">
        <f t="shared" ref="D54:E54" si="47">B54-AVERAGE(B$54:B$60)</f>
        <v>1</v>
      </c>
      <c r="E54" s="6">
        <f t="shared" si="47"/>
        <v>-0.2857142857</v>
      </c>
      <c r="F54" s="6">
        <f t="shared" ref="F54:F60" si="50">D54*E54</f>
        <v>-0.2857142857</v>
      </c>
      <c r="G54" s="6"/>
      <c r="H54" s="6">
        <f t="shared" ref="H54:I54" si="48">D54^2</f>
        <v>1</v>
      </c>
      <c r="I54" s="6">
        <f t="shared" si="48"/>
        <v>0.08163265306</v>
      </c>
      <c r="J54" s="6"/>
    </row>
    <row r="55" ht="15.75" customHeight="1">
      <c r="B55" s="6">
        <v>1.0</v>
      </c>
      <c r="C55" s="5">
        <v>5.0</v>
      </c>
      <c r="D55" s="6">
        <f t="shared" ref="D55:E55" si="49">B55-AVERAGE(B$54:B$60)</f>
        <v>-3</v>
      </c>
      <c r="E55" s="6">
        <f t="shared" si="49"/>
        <v>0.7142857143</v>
      </c>
      <c r="F55" s="6">
        <f t="shared" si="50"/>
        <v>-2.142857143</v>
      </c>
      <c r="G55" s="6"/>
      <c r="H55" s="6">
        <f t="shared" ref="H55:I55" si="51">D55^2</f>
        <v>9</v>
      </c>
      <c r="I55" s="6">
        <f t="shared" si="51"/>
        <v>0.5102040816</v>
      </c>
      <c r="J55" s="6"/>
    </row>
    <row r="56" ht="15.75" customHeight="1">
      <c r="B56" s="6">
        <v>2.0</v>
      </c>
      <c r="C56" s="5">
        <v>2.0</v>
      </c>
      <c r="D56" s="6">
        <f t="shared" ref="D56:E56" si="52">B56-AVERAGE(B$54:B$60)</f>
        <v>-2</v>
      </c>
      <c r="E56" s="6">
        <f t="shared" si="52"/>
        <v>-2.285714286</v>
      </c>
      <c r="F56" s="6">
        <f t="shared" si="50"/>
        <v>4.571428571</v>
      </c>
      <c r="G56" s="6"/>
      <c r="H56" s="6">
        <f t="shared" ref="H56:I56" si="53">D56^2</f>
        <v>4</v>
      </c>
      <c r="I56" s="6">
        <f t="shared" si="53"/>
        <v>5.224489796</v>
      </c>
      <c r="J56" s="6"/>
    </row>
    <row r="57" ht="15.75" customHeight="1">
      <c r="B57" s="6">
        <v>3.0</v>
      </c>
      <c r="C57" s="5">
        <v>1.0</v>
      </c>
      <c r="D57" s="6">
        <f t="shared" ref="D57:E57" si="54">B57-AVERAGE(B$54:B$60)</f>
        <v>-1</v>
      </c>
      <c r="E57" s="6">
        <f t="shared" si="54"/>
        <v>-3.285714286</v>
      </c>
      <c r="F57" s="6">
        <f t="shared" si="50"/>
        <v>3.285714286</v>
      </c>
      <c r="G57" s="6"/>
      <c r="H57" s="6">
        <f t="shared" ref="H57:I57" si="55">D57^2</f>
        <v>1</v>
      </c>
      <c r="I57" s="6">
        <f t="shared" si="55"/>
        <v>10.79591837</v>
      </c>
      <c r="J57" s="6"/>
    </row>
    <row r="58" ht="15.75" customHeight="1">
      <c r="B58" s="6">
        <v>6.0</v>
      </c>
      <c r="C58" s="5">
        <v>6.0</v>
      </c>
      <c r="D58" s="6">
        <f t="shared" ref="D58:E58" si="56">B58-AVERAGE(B$54:B$60)</f>
        <v>2</v>
      </c>
      <c r="E58" s="6">
        <f t="shared" si="56"/>
        <v>1.714285714</v>
      </c>
      <c r="F58" s="6">
        <f t="shared" si="50"/>
        <v>3.428571429</v>
      </c>
      <c r="G58" s="6"/>
      <c r="H58" s="6">
        <f t="shared" ref="H58:I58" si="57">D58^2</f>
        <v>4</v>
      </c>
      <c r="I58" s="6">
        <f t="shared" si="57"/>
        <v>2.93877551</v>
      </c>
      <c r="J58" s="6"/>
    </row>
    <row r="59" ht="15.75" customHeight="1">
      <c r="B59" s="6">
        <v>4.0</v>
      </c>
      <c r="C59" s="5">
        <v>9.0</v>
      </c>
      <c r="D59" s="6">
        <f t="shared" ref="D59:E59" si="58">B59-AVERAGE(B$54:B$60)</f>
        <v>0</v>
      </c>
      <c r="E59" s="6">
        <f t="shared" si="58"/>
        <v>4.714285714</v>
      </c>
      <c r="F59" s="6">
        <f t="shared" si="50"/>
        <v>0</v>
      </c>
      <c r="G59" s="6"/>
      <c r="H59" s="6">
        <f t="shared" ref="H59:I59" si="59">D59^2</f>
        <v>0</v>
      </c>
      <c r="I59" s="6">
        <f t="shared" si="59"/>
        <v>22.2244898</v>
      </c>
      <c r="J59" s="6"/>
    </row>
    <row r="60" ht="15.75" customHeight="1">
      <c r="B60" s="6">
        <v>7.0</v>
      </c>
      <c r="C60" s="5">
        <v>3.0</v>
      </c>
      <c r="D60" s="6">
        <f t="shared" ref="D60:E60" si="60">B60-AVERAGE(B$54:B$60)</f>
        <v>3</v>
      </c>
      <c r="E60" s="6">
        <f t="shared" si="60"/>
        <v>-1.285714286</v>
      </c>
      <c r="F60" s="6">
        <f t="shared" si="50"/>
        <v>-3.857142857</v>
      </c>
      <c r="G60" s="6"/>
      <c r="H60" s="6">
        <f t="shared" ref="H60:I60" si="61">D60^2</f>
        <v>9</v>
      </c>
      <c r="I60" s="6">
        <f t="shared" si="61"/>
        <v>1.653061224</v>
      </c>
      <c r="J60" s="6"/>
    </row>
    <row r="61" ht="15.75" customHeight="1">
      <c r="B61" s="6"/>
      <c r="C61" s="6"/>
      <c r="D61" s="6"/>
      <c r="E61" s="6"/>
      <c r="F61" s="6"/>
      <c r="G61" s="6"/>
      <c r="H61" s="6">
        <f t="shared" ref="H61:I61" si="62">SUM(H54:H60)</f>
        <v>28</v>
      </c>
      <c r="I61" s="6">
        <f t="shared" si="62"/>
        <v>43.42857143</v>
      </c>
      <c r="J61" s="5" t="s">
        <v>46</v>
      </c>
    </row>
    <row r="62" ht="15.75" customHeight="1">
      <c r="B62" s="6"/>
      <c r="C62" s="6"/>
      <c r="D62" s="5" t="s">
        <v>33</v>
      </c>
      <c r="E62" s="6"/>
      <c r="F62" s="6">
        <f>SUM(F54:F60)</f>
        <v>5</v>
      </c>
      <c r="G62" s="6"/>
      <c r="H62" s="6">
        <f t="shared" ref="H62:I62" si="63">SQRT(H61)</f>
        <v>5.291502622</v>
      </c>
      <c r="I62" s="6">
        <f t="shared" si="63"/>
        <v>6.590035768</v>
      </c>
      <c r="J62" s="5" t="s">
        <v>47</v>
      </c>
    </row>
    <row r="63" ht="15.75" customHeight="1">
      <c r="B63" s="6"/>
      <c r="C63" s="6"/>
      <c r="D63" s="5" t="s">
        <v>48</v>
      </c>
      <c r="E63" s="6"/>
      <c r="F63" s="7">
        <f>F62/(H62*I62)</f>
        <v>0.1433848337</v>
      </c>
      <c r="G63" s="6"/>
      <c r="H63" s="6"/>
      <c r="I63" s="6"/>
      <c r="J63" s="6"/>
    </row>
    <row r="64" ht="15.75" customHeight="1"/>
    <row r="65" ht="15.75" customHeight="1"/>
    <row r="66" ht="15.75" customHeight="1">
      <c r="A66" s="1" t="s">
        <v>52</v>
      </c>
      <c r="B66" s="1" t="s">
        <v>53</v>
      </c>
      <c r="C66" s="1" t="s">
        <v>54</v>
      </c>
      <c r="D66" s="1" t="s">
        <v>55</v>
      </c>
      <c r="E66" s="1" t="s">
        <v>56</v>
      </c>
      <c r="H66" s="1" t="s">
        <v>57</v>
      </c>
      <c r="I66" s="1" t="s">
        <v>58</v>
      </c>
    </row>
    <row r="67" ht="15.75" customHeight="1">
      <c r="A67" s="1">
        <v>5.0</v>
      </c>
      <c r="B67" s="1">
        <v>6.0</v>
      </c>
      <c r="C67" s="1">
        <f t="shared" ref="C67:D67" si="64">A67-AVERAGE(A$67:A$73)</f>
        <v>1</v>
      </c>
      <c r="D67" s="1">
        <f t="shared" si="64"/>
        <v>1.857142857</v>
      </c>
      <c r="E67" s="1">
        <f t="shared" ref="E67:E73" si="67">C67*D67</f>
        <v>1.857142857</v>
      </c>
      <c r="H67" s="1">
        <f t="shared" ref="H67:I67" si="65">C67^2</f>
        <v>1</v>
      </c>
      <c r="I67" s="1">
        <f t="shared" si="65"/>
        <v>3.448979592</v>
      </c>
    </row>
    <row r="68" ht="15.75" customHeight="1">
      <c r="A68" s="1">
        <v>1.0</v>
      </c>
      <c r="B68" s="1">
        <v>8.0</v>
      </c>
      <c r="C68" s="1">
        <f t="shared" ref="C68:D68" si="66">A68-AVERAGE(A$67:A$73)</f>
        <v>-3</v>
      </c>
      <c r="D68" s="1">
        <f t="shared" si="66"/>
        <v>3.857142857</v>
      </c>
      <c r="E68" s="1">
        <f t="shared" si="67"/>
        <v>-11.57142857</v>
      </c>
      <c r="H68" s="1">
        <f t="shared" ref="H68:I68" si="68">C68^2</f>
        <v>9</v>
      </c>
      <c r="I68" s="1">
        <f t="shared" si="68"/>
        <v>14.87755102</v>
      </c>
    </row>
    <row r="69" ht="15.75" customHeight="1">
      <c r="A69" s="1">
        <v>2.0</v>
      </c>
      <c r="B69" s="1">
        <v>1.0</v>
      </c>
      <c r="C69" s="1">
        <f t="shared" ref="C69:D69" si="69">A69-AVERAGE(A$67:A$73)</f>
        <v>-2</v>
      </c>
      <c r="D69" s="1">
        <f t="shared" si="69"/>
        <v>-3.142857143</v>
      </c>
      <c r="E69" s="1">
        <f t="shared" si="67"/>
        <v>6.285714286</v>
      </c>
      <c r="H69" s="1">
        <f t="shared" ref="H69:I69" si="70">C69^2</f>
        <v>4</v>
      </c>
      <c r="I69" s="1">
        <f t="shared" si="70"/>
        <v>9.87755102</v>
      </c>
    </row>
    <row r="70" ht="15.75" customHeight="1">
      <c r="A70" s="1">
        <v>3.0</v>
      </c>
      <c r="B70" s="1">
        <v>2.0</v>
      </c>
      <c r="C70" s="1">
        <f t="shared" ref="C70:D70" si="71">A70-AVERAGE(A$67:A$73)</f>
        <v>-1</v>
      </c>
      <c r="D70" s="1">
        <f t="shared" si="71"/>
        <v>-2.142857143</v>
      </c>
      <c r="E70" s="1">
        <f t="shared" si="67"/>
        <v>2.142857143</v>
      </c>
      <c r="H70" s="1">
        <f t="shared" ref="H70:I70" si="72">C70^2</f>
        <v>1</v>
      </c>
      <c r="I70" s="1">
        <f t="shared" si="72"/>
        <v>4.591836735</v>
      </c>
    </row>
    <row r="71" ht="15.75" customHeight="1">
      <c r="A71" s="1">
        <v>6.0</v>
      </c>
      <c r="B71" s="1">
        <v>3.0</v>
      </c>
      <c r="C71" s="1">
        <f t="shared" ref="C71:D71" si="73">A71-AVERAGE(A$67:A$73)</f>
        <v>2</v>
      </c>
      <c r="D71" s="1">
        <f t="shared" si="73"/>
        <v>-1.142857143</v>
      </c>
      <c r="E71" s="1">
        <f t="shared" si="67"/>
        <v>-2.285714286</v>
      </c>
      <c r="H71" s="1">
        <f t="shared" ref="H71:I71" si="74">C71^2</f>
        <v>4</v>
      </c>
      <c r="I71" s="1">
        <f t="shared" si="74"/>
        <v>1.306122449</v>
      </c>
    </row>
    <row r="72" ht="15.75" customHeight="1">
      <c r="A72" s="1">
        <v>4.0</v>
      </c>
      <c r="B72" s="1">
        <v>5.0</v>
      </c>
      <c r="C72" s="1">
        <f t="shared" ref="C72:D72" si="75">A72-AVERAGE(A$67:A$73)</f>
        <v>0</v>
      </c>
      <c r="D72" s="1">
        <f t="shared" si="75"/>
        <v>0.8571428571</v>
      </c>
      <c r="E72" s="1">
        <f t="shared" si="67"/>
        <v>0</v>
      </c>
      <c r="H72" s="1">
        <f t="shared" ref="H72:I72" si="76">C72^2</f>
        <v>0</v>
      </c>
      <c r="I72" s="1">
        <f t="shared" si="76"/>
        <v>0.7346938776</v>
      </c>
    </row>
    <row r="73" ht="15.75" customHeight="1">
      <c r="A73" s="1">
        <v>7.0</v>
      </c>
      <c r="B73" s="1">
        <v>4.0</v>
      </c>
      <c r="C73" s="1">
        <f t="shared" ref="C73:D73" si="77">A73-AVERAGE(A$67:A$73)</f>
        <v>3</v>
      </c>
      <c r="D73" s="1">
        <f t="shared" si="77"/>
        <v>-0.1428571429</v>
      </c>
      <c r="E73" s="1">
        <f t="shared" si="67"/>
        <v>-0.4285714286</v>
      </c>
      <c r="H73" s="1">
        <f t="shared" ref="H73:I73" si="78">C73^2</f>
        <v>9</v>
      </c>
      <c r="I73" s="1">
        <f t="shared" si="78"/>
        <v>0.02040816327</v>
      </c>
    </row>
    <row r="74" ht="15.75" customHeight="1"/>
    <row r="75" ht="15.75" customHeight="1">
      <c r="E75" s="1">
        <f>SUM(E67:E73)</f>
        <v>-4</v>
      </c>
      <c r="H75" s="1">
        <f t="shared" ref="H75:I75" si="79">SUM(H67:H73)</f>
        <v>28</v>
      </c>
      <c r="I75" s="1">
        <f t="shared" si="79"/>
        <v>34.85714286</v>
      </c>
    </row>
    <row r="76" ht="15.75" customHeight="1">
      <c r="H76" s="1">
        <f t="shared" ref="H76:I76" si="80">SQRT(H75)</f>
        <v>5.291502622</v>
      </c>
      <c r="I76" s="1">
        <f t="shared" si="80"/>
        <v>5.903993806</v>
      </c>
    </row>
    <row r="77" ht="15.75" customHeight="1"/>
    <row r="78" ht="15.75" customHeight="1">
      <c r="E78" s="1" t="s">
        <v>48</v>
      </c>
      <c r="G78" s="1">
        <f>E75/(H76*I76)</f>
        <v>-0.1280368799</v>
      </c>
    </row>
    <row r="79" ht="15.75" customHeight="1"/>
    <row r="80" ht="15.75" customHeight="1"/>
    <row r="81" ht="15.75" customHeight="1"/>
    <row r="82" ht="15.75" customHeight="1">
      <c r="B82" s="2" t="s">
        <v>5</v>
      </c>
      <c r="C82" s="2" t="s">
        <v>6</v>
      </c>
      <c r="D82" s="2" t="s">
        <v>7</v>
      </c>
      <c r="G82" s="2" t="s">
        <v>14</v>
      </c>
      <c r="H82" s="2" t="s">
        <v>15</v>
      </c>
      <c r="I82" s="2" t="s">
        <v>16</v>
      </c>
      <c r="L82" s="2" t="s">
        <v>17</v>
      </c>
      <c r="M82" s="2" t="s">
        <v>15</v>
      </c>
      <c r="N82" s="2" t="s">
        <v>18</v>
      </c>
      <c r="Q82" s="2" t="s">
        <v>39</v>
      </c>
      <c r="R82" s="2" t="s">
        <v>16</v>
      </c>
      <c r="S82" s="2" t="s">
        <v>18</v>
      </c>
    </row>
    <row r="83" ht="15.75" customHeight="1">
      <c r="B83" s="1">
        <v>5.0</v>
      </c>
      <c r="C83" s="1">
        <v>6.0</v>
      </c>
      <c r="D83" s="2">
        <v>4.0</v>
      </c>
      <c r="G83" s="1">
        <f t="shared" ref="G83:G89" si="83">B83*C83</f>
        <v>30</v>
      </c>
      <c r="H83" s="1">
        <f t="shared" ref="H83:I83" si="81">B83^2</f>
        <v>25</v>
      </c>
      <c r="I83" s="1">
        <f t="shared" si="81"/>
        <v>36</v>
      </c>
      <c r="L83" s="1">
        <f t="shared" ref="L83:L89" si="85">B83*D83</f>
        <v>20</v>
      </c>
      <c r="M83" s="1">
        <f t="shared" ref="M83:M89" si="86">B83^2</f>
        <v>25</v>
      </c>
      <c r="N83" s="1">
        <f t="shared" ref="N83:N89" si="87">D83^2</f>
        <v>16</v>
      </c>
      <c r="Q83" s="1">
        <f t="shared" ref="Q83:Q89" si="88">C83*D83</f>
        <v>24</v>
      </c>
      <c r="R83" s="1">
        <f t="shared" ref="R83:S83" si="82">C83^2</f>
        <v>36</v>
      </c>
      <c r="S83" s="1">
        <f t="shared" si="82"/>
        <v>16</v>
      </c>
    </row>
    <row r="84" ht="15.75" customHeight="1">
      <c r="B84" s="1">
        <v>1.0</v>
      </c>
      <c r="C84" s="1">
        <v>8.0</v>
      </c>
      <c r="D84" s="2">
        <v>5.0</v>
      </c>
      <c r="G84" s="1">
        <f t="shared" si="83"/>
        <v>8</v>
      </c>
      <c r="H84" s="1">
        <f t="shared" ref="H84:I84" si="84">B84^2</f>
        <v>1</v>
      </c>
      <c r="I84" s="1">
        <f t="shared" si="84"/>
        <v>64</v>
      </c>
      <c r="L84" s="1">
        <f t="shared" si="85"/>
        <v>5</v>
      </c>
      <c r="M84" s="1">
        <f t="shared" si="86"/>
        <v>1</v>
      </c>
      <c r="N84" s="1">
        <f t="shared" si="87"/>
        <v>25</v>
      </c>
      <c r="Q84" s="1">
        <f t="shared" si="88"/>
        <v>40</v>
      </c>
      <c r="R84" s="1">
        <f t="shared" ref="R84:S84" si="89">C84^2</f>
        <v>64</v>
      </c>
      <c r="S84" s="1">
        <f t="shared" si="89"/>
        <v>25</v>
      </c>
    </row>
    <row r="85" ht="15.75" customHeight="1">
      <c r="B85" s="1">
        <v>2.0</v>
      </c>
      <c r="C85" s="1">
        <v>1.0</v>
      </c>
      <c r="D85" s="2">
        <v>2.0</v>
      </c>
      <c r="G85" s="1">
        <f t="shared" si="83"/>
        <v>2</v>
      </c>
      <c r="H85" s="1">
        <f t="shared" ref="H85:I85" si="90">B85^2</f>
        <v>4</v>
      </c>
      <c r="I85" s="1">
        <f t="shared" si="90"/>
        <v>1</v>
      </c>
      <c r="L85" s="1">
        <f t="shared" si="85"/>
        <v>4</v>
      </c>
      <c r="M85" s="1">
        <f t="shared" si="86"/>
        <v>4</v>
      </c>
      <c r="N85" s="1">
        <f t="shared" si="87"/>
        <v>4</v>
      </c>
      <c r="Q85" s="1">
        <f t="shared" si="88"/>
        <v>2</v>
      </c>
      <c r="R85" s="1">
        <f t="shared" ref="R85:S85" si="91">C85^2</f>
        <v>1</v>
      </c>
      <c r="S85" s="1">
        <f t="shared" si="91"/>
        <v>4</v>
      </c>
    </row>
    <row r="86" ht="15.75" customHeight="1">
      <c r="B86" s="1">
        <v>3.0</v>
      </c>
      <c r="C86" s="1">
        <v>2.0</v>
      </c>
      <c r="D86" s="2">
        <v>1.0</v>
      </c>
      <c r="G86" s="1">
        <f t="shared" si="83"/>
        <v>6</v>
      </c>
      <c r="H86" s="1">
        <f t="shared" ref="H86:I86" si="92">B86^2</f>
        <v>9</v>
      </c>
      <c r="I86" s="1">
        <f t="shared" si="92"/>
        <v>4</v>
      </c>
      <c r="L86" s="1">
        <f t="shared" si="85"/>
        <v>3</v>
      </c>
      <c r="M86" s="1">
        <f t="shared" si="86"/>
        <v>9</v>
      </c>
      <c r="N86" s="1">
        <f t="shared" si="87"/>
        <v>1</v>
      </c>
      <c r="Q86" s="1">
        <f t="shared" si="88"/>
        <v>2</v>
      </c>
      <c r="R86" s="1">
        <f t="shared" ref="R86:S86" si="93">C86^2</f>
        <v>4</v>
      </c>
      <c r="S86" s="1">
        <f t="shared" si="93"/>
        <v>1</v>
      </c>
    </row>
    <row r="87" ht="15.75" customHeight="1">
      <c r="B87" s="1">
        <v>6.0</v>
      </c>
      <c r="C87" s="1">
        <v>3.0</v>
      </c>
      <c r="D87" s="2">
        <v>6.0</v>
      </c>
      <c r="G87" s="1">
        <f t="shared" si="83"/>
        <v>18</v>
      </c>
      <c r="H87" s="1">
        <f t="shared" ref="H87:I87" si="94">B87^2</f>
        <v>36</v>
      </c>
      <c r="I87" s="1">
        <f t="shared" si="94"/>
        <v>9</v>
      </c>
      <c r="L87" s="1">
        <f t="shared" si="85"/>
        <v>36</v>
      </c>
      <c r="M87" s="1">
        <f t="shared" si="86"/>
        <v>36</v>
      </c>
      <c r="N87" s="1">
        <f t="shared" si="87"/>
        <v>36</v>
      </c>
      <c r="Q87" s="1">
        <f t="shared" si="88"/>
        <v>18</v>
      </c>
      <c r="R87" s="1">
        <f t="shared" ref="R87:S87" si="95">C87^2</f>
        <v>9</v>
      </c>
      <c r="S87" s="1">
        <f t="shared" si="95"/>
        <v>36</v>
      </c>
    </row>
    <row r="88" ht="15.75" customHeight="1">
      <c r="B88" s="1">
        <v>4.0</v>
      </c>
      <c r="C88" s="1">
        <v>5.0</v>
      </c>
      <c r="D88" s="2">
        <v>9.0</v>
      </c>
      <c r="G88" s="1">
        <f t="shared" si="83"/>
        <v>20</v>
      </c>
      <c r="H88" s="1">
        <f t="shared" ref="H88:I88" si="96">B88^2</f>
        <v>16</v>
      </c>
      <c r="I88" s="1">
        <f t="shared" si="96"/>
        <v>25</v>
      </c>
      <c r="L88" s="1">
        <f t="shared" si="85"/>
        <v>36</v>
      </c>
      <c r="M88" s="1">
        <f t="shared" si="86"/>
        <v>16</v>
      </c>
      <c r="N88" s="1">
        <f t="shared" si="87"/>
        <v>81</v>
      </c>
      <c r="Q88" s="1">
        <f t="shared" si="88"/>
        <v>45</v>
      </c>
      <c r="R88" s="1">
        <f t="shared" ref="R88:S88" si="97">C88^2</f>
        <v>25</v>
      </c>
      <c r="S88" s="1">
        <f t="shared" si="97"/>
        <v>81</v>
      </c>
    </row>
    <row r="89" ht="15.75" customHeight="1">
      <c r="B89" s="1">
        <v>7.0</v>
      </c>
      <c r="C89" s="1">
        <v>4.0</v>
      </c>
      <c r="D89" s="2">
        <v>3.0</v>
      </c>
      <c r="G89" s="1">
        <f t="shared" si="83"/>
        <v>28</v>
      </c>
      <c r="H89" s="1">
        <f t="shared" ref="H89:I89" si="98">B89^2</f>
        <v>49</v>
      </c>
      <c r="I89" s="1">
        <f t="shared" si="98"/>
        <v>16</v>
      </c>
      <c r="L89" s="1">
        <f t="shared" si="85"/>
        <v>21</v>
      </c>
      <c r="M89" s="1">
        <f t="shared" si="86"/>
        <v>49</v>
      </c>
      <c r="N89" s="1">
        <f t="shared" si="87"/>
        <v>9</v>
      </c>
      <c r="Q89" s="1">
        <f t="shared" si="88"/>
        <v>12</v>
      </c>
      <c r="R89" s="1">
        <f t="shared" ref="R89:S89" si="99">C89^2</f>
        <v>16</v>
      </c>
      <c r="S89" s="1">
        <f t="shared" si="99"/>
        <v>9</v>
      </c>
    </row>
    <row r="90" ht="15.75" customHeight="1">
      <c r="G90" s="1">
        <f t="shared" ref="G90:I90" si="100">SUM(G83:G89)</f>
        <v>112</v>
      </c>
      <c r="H90" s="1">
        <f t="shared" si="100"/>
        <v>140</v>
      </c>
      <c r="I90" s="1">
        <f t="shared" si="100"/>
        <v>155</v>
      </c>
      <c r="L90" s="1">
        <f t="shared" ref="L90:N90" si="101">SUM(L83:L89)</f>
        <v>125</v>
      </c>
      <c r="M90" s="1">
        <f t="shared" si="101"/>
        <v>140</v>
      </c>
      <c r="N90" s="1">
        <f t="shared" si="101"/>
        <v>172</v>
      </c>
      <c r="Q90" s="1">
        <f t="shared" ref="Q90:S90" si="102">SUM(Q83:Q89)</f>
        <v>143</v>
      </c>
      <c r="R90" s="1">
        <f t="shared" si="102"/>
        <v>155</v>
      </c>
      <c r="S90" s="1">
        <f t="shared" si="102"/>
        <v>172</v>
      </c>
    </row>
    <row r="91" ht="15.75" customHeight="1"/>
    <row r="92" ht="15.75" customHeight="1">
      <c r="G92" s="2" t="s">
        <v>59</v>
      </c>
      <c r="J92" s="2">
        <f>G90/(SQRT(H90)*SQRT(I90))</f>
        <v>0.7603055413</v>
      </c>
      <c r="L92" s="2" t="s">
        <v>60</v>
      </c>
      <c r="O92" s="2">
        <f>L90/(SQRT(M90)*SQRT(N90))</f>
        <v>0.8055300972</v>
      </c>
      <c r="Q92" s="2" t="s">
        <v>39</v>
      </c>
      <c r="T92" s="2">
        <f>Q90/(SQRT(R90)*SQRT(S90))</f>
        <v>0.8758020651</v>
      </c>
    </row>
    <row r="93" ht="15.75" customHeight="1"/>
    <row r="94" ht="15.75" customHeight="1"/>
    <row r="95" ht="15.75" customHeight="1">
      <c r="B95" s="2" t="s">
        <v>5</v>
      </c>
      <c r="C95" s="2" t="s">
        <v>6</v>
      </c>
      <c r="D95" s="2" t="s">
        <v>7</v>
      </c>
    </row>
    <row r="96" ht="15.75" customHeight="1">
      <c r="B96" s="1">
        <v>5.0</v>
      </c>
      <c r="C96" s="1">
        <v>6.0</v>
      </c>
      <c r="D96" s="2">
        <v>4.0</v>
      </c>
    </row>
    <row r="97" ht="15.75" customHeight="1">
      <c r="B97" s="1">
        <v>1.0</v>
      </c>
      <c r="C97" s="1">
        <v>8.0</v>
      </c>
      <c r="D97" s="2">
        <v>5.0</v>
      </c>
    </row>
    <row r="98" ht="15.75" customHeight="1">
      <c r="B98" s="1">
        <v>2.0</v>
      </c>
      <c r="C98" s="1">
        <v>1.0</v>
      </c>
      <c r="D98" s="2">
        <v>2.0</v>
      </c>
    </row>
    <row r="99" ht="15.75" customHeight="1">
      <c r="B99" s="1">
        <v>3.0</v>
      </c>
      <c r="C99" s="1">
        <v>2.0</v>
      </c>
      <c r="D99" s="2">
        <v>1.0</v>
      </c>
    </row>
    <row r="100" ht="15.75" customHeight="1">
      <c r="B100" s="1">
        <v>6.0</v>
      </c>
      <c r="C100" s="1">
        <v>3.0</v>
      </c>
      <c r="D100" s="2">
        <v>6.0</v>
      </c>
    </row>
    <row r="101" ht="15.75" customHeight="1">
      <c r="B101" s="1">
        <v>4.0</v>
      </c>
      <c r="C101" s="1">
        <v>5.0</v>
      </c>
      <c r="D101" s="2">
        <v>9.0</v>
      </c>
    </row>
    <row r="102" ht="15.75" customHeight="1">
      <c r="B102" s="1">
        <v>7.0</v>
      </c>
      <c r="C102" s="1">
        <v>4.0</v>
      </c>
      <c r="D102" s="2">
        <v>3.0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61</v>
      </c>
    </row>
    <row r="2">
      <c r="A2" s="1" t="s">
        <v>0</v>
      </c>
      <c r="B2" s="1" t="s">
        <v>1</v>
      </c>
      <c r="C2" s="2" t="s">
        <v>62</v>
      </c>
      <c r="F2" s="2" t="s">
        <v>5</v>
      </c>
      <c r="G2" s="2" t="s">
        <v>6</v>
      </c>
      <c r="H2" s="2" t="s">
        <v>7</v>
      </c>
      <c r="K2" s="2" t="s">
        <v>5</v>
      </c>
      <c r="L2" s="2" t="s">
        <v>6</v>
      </c>
      <c r="M2" s="2" t="s">
        <v>62</v>
      </c>
      <c r="O2" s="2" t="s">
        <v>5</v>
      </c>
      <c r="P2" s="2" t="s">
        <v>7</v>
      </c>
      <c r="Q2" s="2" t="s">
        <v>62</v>
      </c>
      <c r="S2" s="2" t="s">
        <v>6</v>
      </c>
      <c r="T2" s="2" t="s">
        <v>7</v>
      </c>
      <c r="U2" s="2" t="s">
        <v>62</v>
      </c>
    </row>
    <row r="3">
      <c r="A3" s="1">
        <v>3.0</v>
      </c>
      <c r="B3" s="1">
        <v>1.0</v>
      </c>
      <c r="C3" s="1">
        <f t="shared" ref="C3:C6" si="1">(A3-B3)^2</f>
        <v>4</v>
      </c>
      <c r="F3" s="1">
        <v>5.0</v>
      </c>
      <c r="G3" s="1">
        <v>6.0</v>
      </c>
      <c r="H3" s="2">
        <v>4.0</v>
      </c>
      <c r="K3" s="1">
        <v>5.0</v>
      </c>
      <c r="L3" s="1">
        <v>6.0</v>
      </c>
      <c r="M3" s="1">
        <f t="shared" ref="M3:M9" si="2">(K3-L3)^2</f>
        <v>1</v>
      </c>
      <c r="O3" s="1">
        <v>5.0</v>
      </c>
      <c r="P3" s="2">
        <v>4.0</v>
      </c>
      <c r="Q3" s="1">
        <f t="shared" ref="Q3:Q9" si="3">(O3-P3)^2</f>
        <v>1</v>
      </c>
      <c r="S3" s="1">
        <v>6.0</v>
      </c>
      <c r="T3" s="2">
        <v>4.0</v>
      </c>
      <c r="U3" s="1">
        <f t="shared" ref="U3:U9" si="4">(S3-T3)^2</f>
        <v>4</v>
      </c>
    </row>
    <row r="4">
      <c r="A4" s="1">
        <v>5.0</v>
      </c>
      <c r="B4" s="1">
        <v>4.0</v>
      </c>
      <c r="C4" s="1">
        <f t="shared" si="1"/>
        <v>1</v>
      </c>
      <c r="F4" s="1">
        <v>1.0</v>
      </c>
      <c r="G4" s="1">
        <v>8.0</v>
      </c>
      <c r="H4" s="2">
        <v>5.0</v>
      </c>
      <c r="K4" s="1">
        <v>1.0</v>
      </c>
      <c r="L4" s="1">
        <v>8.0</v>
      </c>
      <c r="M4" s="1">
        <f t="shared" si="2"/>
        <v>49</v>
      </c>
      <c r="O4" s="1">
        <v>1.0</v>
      </c>
      <c r="P4" s="2">
        <v>5.0</v>
      </c>
      <c r="Q4" s="1">
        <f t="shared" si="3"/>
        <v>16</v>
      </c>
      <c r="S4" s="1">
        <v>8.0</v>
      </c>
      <c r="T4" s="2">
        <v>5.0</v>
      </c>
      <c r="U4" s="1">
        <f t="shared" si="4"/>
        <v>9</v>
      </c>
    </row>
    <row r="5">
      <c r="A5" s="1">
        <v>0.0</v>
      </c>
      <c r="B5" s="1">
        <v>0.0</v>
      </c>
      <c r="C5" s="1">
        <f t="shared" si="1"/>
        <v>0</v>
      </c>
      <c r="F5" s="1">
        <v>2.0</v>
      </c>
      <c r="G5" s="1">
        <v>1.0</v>
      </c>
      <c r="H5" s="2">
        <v>2.0</v>
      </c>
      <c r="K5" s="1">
        <v>2.0</v>
      </c>
      <c r="L5" s="1">
        <v>1.0</v>
      </c>
      <c r="M5" s="1">
        <f t="shared" si="2"/>
        <v>1</v>
      </c>
      <c r="O5" s="1">
        <v>2.0</v>
      </c>
      <c r="P5" s="2">
        <v>2.0</v>
      </c>
      <c r="Q5" s="1">
        <f t="shared" si="3"/>
        <v>0</v>
      </c>
      <c r="S5" s="1">
        <v>1.0</v>
      </c>
      <c r="T5" s="2">
        <v>2.0</v>
      </c>
      <c r="U5" s="1">
        <f t="shared" si="4"/>
        <v>1</v>
      </c>
    </row>
    <row r="6">
      <c r="A6" s="1">
        <v>1.0</v>
      </c>
      <c r="B6" s="1">
        <v>0.0</v>
      </c>
      <c r="C6" s="1">
        <f t="shared" si="1"/>
        <v>1</v>
      </c>
      <c r="F6" s="1">
        <v>3.0</v>
      </c>
      <c r="G6" s="1">
        <v>2.0</v>
      </c>
      <c r="H6" s="2">
        <v>1.0</v>
      </c>
      <c r="K6" s="1">
        <v>3.0</v>
      </c>
      <c r="L6" s="1">
        <v>2.0</v>
      </c>
      <c r="M6" s="1">
        <f t="shared" si="2"/>
        <v>1</v>
      </c>
      <c r="O6" s="1">
        <v>3.0</v>
      </c>
      <c r="P6" s="2">
        <v>1.0</v>
      </c>
      <c r="Q6" s="1">
        <f t="shared" si="3"/>
        <v>4</v>
      </c>
      <c r="S6" s="1">
        <v>2.0</v>
      </c>
      <c r="T6" s="2">
        <v>1.0</v>
      </c>
      <c r="U6" s="1">
        <f t="shared" si="4"/>
        <v>1</v>
      </c>
    </row>
    <row r="7">
      <c r="F7" s="1">
        <v>6.0</v>
      </c>
      <c r="G7" s="1">
        <v>3.0</v>
      </c>
      <c r="H7" s="2">
        <v>6.0</v>
      </c>
      <c r="K7" s="1">
        <v>6.0</v>
      </c>
      <c r="L7" s="1">
        <v>3.0</v>
      </c>
      <c r="M7" s="1">
        <f t="shared" si="2"/>
        <v>9</v>
      </c>
      <c r="O7" s="1">
        <v>6.0</v>
      </c>
      <c r="P7" s="2">
        <v>6.0</v>
      </c>
      <c r="Q7" s="1">
        <f t="shared" si="3"/>
        <v>0</v>
      </c>
      <c r="S7" s="1">
        <v>3.0</v>
      </c>
      <c r="T7" s="2">
        <v>6.0</v>
      </c>
      <c r="U7" s="1">
        <f t="shared" si="4"/>
        <v>9</v>
      </c>
    </row>
    <row r="8">
      <c r="C8" s="1">
        <f>SUM(C3:C6)</f>
        <v>6</v>
      </c>
      <c r="F8" s="1">
        <v>4.0</v>
      </c>
      <c r="G8" s="1">
        <v>5.0</v>
      </c>
      <c r="H8" s="2">
        <v>9.0</v>
      </c>
      <c r="K8" s="1">
        <v>4.0</v>
      </c>
      <c r="L8" s="1">
        <v>5.0</v>
      </c>
      <c r="M8" s="1">
        <f t="shared" si="2"/>
        <v>1</v>
      </c>
      <c r="O8" s="1">
        <v>4.0</v>
      </c>
      <c r="P8" s="2">
        <v>9.0</v>
      </c>
      <c r="Q8" s="1">
        <f t="shared" si="3"/>
        <v>25</v>
      </c>
      <c r="S8" s="1">
        <v>5.0</v>
      </c>
      <c r="T8" s="2">
        <v>9.0</v>
      </c>
      <c r="U8" s="1">
        <f t="shared" si="4"/>
        <v>16</v>
      </c>
    </row>
    <row r="9">
      <c r="C9" s="1">
        <f>SQRT(C8)</f>
        <v>2.449489743</v>
      </c>
      <c r="F9" s="1">
        <v>7.0</v>
      </c>
      <c r="G9" s="1">
        <v>4.0</v>
      </c>
      <c r="H9" s="2">
        <v>3.0</v>
      </c>
      <c r="K9" s="1">
        <v>7.0</v>
      </c>
      <c r="L9" s="1">
        <v>4.0</v>
      </c>
      <c r="M9" s="1">
        <f t="shared" si="2"/>
        <v>9</v>
      </c>
      <c r="O9" s="1">
        <v>7.0</v>
      </c>
      <c r="P9" s="2">
        <v>3.0</v>
      </c>
      <c r="Q9" s="1">
        <f t="shared" si="3"/>
        <v>16</v>
      </c>
      <c r="S9" s="1">
        <v>4.0</v>
      </c>
      <c r="T9" s="2">
        <v>3.0</v>
      </c>
      <c r="U9" s="1">
        <f t="shared" si="4"/>
        <v>1</v>
      </c>
    </row>
    <row r="11">
      <c r="A11" s="2" t="s">
        <v>63</v>
      </c>
      <c r="M11" s="1">
        <f>SUM(M3:M9)</f>
        <v>71</v>
      </c>
      <c r="Q11" s="1">
        <f>SUM(Q3:Q9)</f>
        <v>62</v>
      </c>
      <c r="U11" s="1">
        <f>SUM(U3:U9)</f>
        <v>41</v>
      </c>
    </row>
    <row r="12">
      <c r="A12" s="1" t="s">
        <v>0</v>
      </c>
      <c r="B12" s="1" t="s">
        <v>1</v>
      </c>
      <c r="M12" s="1">
        <f>SQRT(M11)</f>
        <v>8.426149773</v>
      </c>
      <c r="Q12" s="1">
        <f>SQRT(Q11)</f>
        <v>7.874007874</v>
      </c>
      <c r="U12" s="1">
        <f>SQRT(U11)</f>
        <v>6.403124237</v>
      </c>
    </row>
    <row r="13">
      <c r="A13" s="1">
        <v>3.0</v>
      </c>
      <c r="B13" s="1">
        <v>1.0</v>
      </c>
      <c r="C13" s="1">
        <f>ABS(A13-B13)</f>
        <v>2</v>
      </c>
    </row>
    <row r="14">
      <c r="A14" s="1">
        <v>5.0</v>
      </c>
      <c r="B14" s="1">
        <v>4.0</v>
      </c>
      <c r="C14" s="1">
        <f t="shared" ref="C14:C16" si="5">(A14-B14)^2</f>
        <v>1</v>
      </c>
    </row>
    <row r="15">
      <c r="A15" s="1">
        <v>0.0</v>
      </c>
      <c r="B15" s="1">
        <v>0.0</v>
      </c>
      <c r="C15" s="1">
        <f t="shared" si="5"/>
        <v>0</v>
      </c>
    </row>
    <row r="16">
      <c r="A16" s="1">
        <v>1.0</v>
      </c>
      <c r="B16" s="1">
        <v>0.0</v>
      </c>
      <c r="C16" s="1">
        <f t="shared" si="5"/>
        <v>1</v>
      </c>
    </row>
    <row r="18">
      <c r="C18" s="1">
        <f>SUM(C12:C16)</f>
        <v>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A27" s="2" t="s">
        <v>5</v>
      </c>
      <c r="B27" s="2" t="s">
        <v>6</v>
      </c>
      <c r="C27" s="2" t="s">
        <v>7</v>
      </c>
    </row>
    <row r="28" ht="15.75" customHeight="1">
      <c r="A28" s="1">
        <v>5.0</v>
      </c>
      <c r="B28" s="1">
        <v>6.0</v>
      </c>
      <c r="C28" s="2">
        <v>4.0</v>
      </c>
    </row>
    <row r="29" ht="15.75" customHeight="1">
      <c r="A29" s="1">
        <v>1.0</v>
      </c>
      <c r="B29" s="1">
        <v>8.0</v>
      </c>
      <c r="C29" s="2">
        <v>5.0</v>
      </c>
    </row>
    <row r="30" ht="15.75" customHeight="1">
      <c r="A30" s="1">
        <v>2.0</v>
      </c>
      <c r="B30" s="1">
        <v>1.0</v>
      </c>
      <c r="C30" s="2">
        <v>2.0</v>
      </c>
    </row>
    <row r="31" ht="15.75" customHeight="1">
      <c r="A31" s="1">
        <v>3.0</v>
      </c>
      <c r="B31" s="1">
        <v>2.0</v>
      </c>
      <c r="C31" s="2">
        <v>1.0</v>
      </c>
    </row>
    <row r="32" ht="15.75" customHeight="1">
      <c r="A32" s="1">
        <v>6.0</v>
      </c>
      <c r="B32" s="1">
        <v>3.0</v>
      </c>
      <c r="C32" s="2">
        <v>6.0</v>
      </c>
    </row>
    <row r="33" ht="15.75" customHeight="1">
      <c r="A33" s="1">
        <v>4.0</v>
      </c>
      <c r="B33" s="1">
        <v>5.0</v>
      </c>
      <c r="C33" s="2">
        <v>9.0</v>
      </c>
    </row>
    <row r="34" ht="15.75" customHeight="1">
      <c r="A34" s="1">
        <v>7.0</v>
      </c>
      <c r="B34" s="1">
        <v>4.0</v>
      </c>
      <c r="C34" s="2">
        <v>3.0</v>
      </c>
    </row>
    <row r="35" ht="15.75" customHeight="1"/>
    <row r="36" ht="15.75" customHeight="1"/>
    <row r="37" ht="15.75" customHeight="1">
      <c r="A37" s="2" t="s">
        <v>5</v>
      </c>
      <c r="B37" s="2" t="s">
        <v>6</v>
      </c>
      <c r="C37" s="2" t="s">
        <v>62</v>
      </c>
      <c r="F37" s="2" t="s">
        <v>6</v>
      </c>
      <c r="G37" s="2" t="s">
        <v>7</v>
      </c>
      <c r="H37" s="2" t="s">
        <v>62</v>
      </c>
      <c r="K37" s="2" t="s">
        <v>5</v>
      </c>
      <c r="L37" s="2" t="s">
        <v>7</v>
      </c>
      <c r="M37" s="2" t="s">
        <v>62</v>
      </c>
    </row>
    <row r="38" ht="15.75" customHeight="1">
      <c r="A38" s="1">
        <v>5.0</v>
      </c>
      <c r="B38" s="1">
        <v>6.0</v>
      </c>
      <c r="C38" s="1">
        <f t="shared" ref="C38:C44" si="6">(A38-B38)^2</f>
        <v>1</v>
      </c>
      <c r="F38" s="1">
        <v>6.0</v>
      </c>
      <c r="G38" s="2">
        <v>4.0</v>
      </c>
      <c r="H38" s="1">
        <f t="shared" ref="H38:H44" si="7">(F38-G38)^2</f>
        <v>4</v>
      </c>
      <c r="K38" s="1">
        <v>5.0</v>
      </c>
      <c r="L38" s="2">
        <v>4.0</v>
      </c>
      <c r="M38" s="1">
        <f t="shared" ref="M38:M44" si="8">(K38-L38)^2</f>
        <v>1</v>
      </c>
    </row>
    <row r="39" ht="15.75" customHeight="1">
      <c r="A39" s="1">
        <v>1.0</v>
      </c>
      <c r="B39" s="1">
        <v>8.0</v>
      </c>
      <c r="C39" s="1">
        <f t="shared" si="6"/>
        <v>49</v>
      </c>
      <c r="F39" s="1">
        <v>8.0</v>
      </c>
      <c r="G39" s="2">
        <v>5.0</v>
      </c>
      <c r="H39" s="1">
        <f t="shared" si="7"/>
        <v>9</v>
      </c>
      <c r="K39" s="1">
        <v>1.0</v>
      </c>
      <c r="L39" s="2">
        <v>5.0</v>
      </c>
      <c r="M39" s="1">
        <f t="shared" si="8"/>
        <v>16</v>
      </c>
    </row>
    <row r="40" ht="15.75" customHeight="1">
      <c r="A40" s="1">
        <v>2.0</v>
      </c>
      <c r="B40" s="1">
        <v>1.0</v>
      </c>
      <c r="C40" s="1">
        <f t="shared" si="6"/>
        <v>1</v>
      </c>
      <c r="F40" s="1">
        <v>1.0</v>
      </c>
      <c r="G40" s="2">
        <v>2.0</v>
      </c>
      <c r="H40" s="1">
        <f t="shared" si="7"/>
        <v>1</v>
      </c>
      <c r="K40" s="1">
        <v>2.0</v>
      </c>
      <c r="L40" s="2">
        <v>2.0</v>
      </c>
      <c r="M40" s="1">
        <f t="shared" si="8"/>
        <v>0</v>
      </c>
    </row>
    <row r="41" ht="15.75" customHeight="1">
      <c r="A41" s="1">
        <v>3.0</v>
      </c>
      <c r="B41" s="1">
        <v>2.0</v>
      </c>
      <c r="C41" s="1">
        <f t="shared" si="6"/>
        <v>1</v>
      </c>
      <c r="F41" s="1">
        <v>2.0</v>
      </c>
      <c r="G41" s="2">
        <v>1.0</v>
      </c>
      <c r="H41" s="1">
        <f t="shared" si="7"/>
        <v>1</v>
      </c>
      <c r="K41" s="1">
        <v>3.0</v>
      </c>
      <c r="L41" s="2">
        <v>1.0</v>
      </c>
      <c r="M41" s="1">
        <f t="shared" si="8"/>
        <v>4</v>
      </c>
    </row>
    <row r="42" ht="15.75" customHeight="1">
      <c r="A42" s="1">
        <v>6.0</v>
      </c>
      <c r="B42" s="1">
        <v>3.0</v>
      </c>
      <c r="C42" s="1">
        <f t="shared" si="6"/>
        <v>9</v>
      </c>
      <c r="F42" s="1">
        <v>3.0</v>
      </c>
      <c r="G42" s="2">
        <v>6.0</v>
      </c>
      <c r="H42" s="1">
        <f t="shared" si="7"/>
        <v>9</v>
      </c>
      <c r="K42" s="1">
        <v>6.0</v>
      </c>
      <c r="L42" s="2">
        <v>6.0</v>
      </c>
      <c r="M42" s="1">
        <f t="shared" si="8"/>
        <v>0</v>
      </c>
    </row>
    <row r="43" ht="15.75" customHeight="1">
      <c r="A43" s="1">
        <v>4.0</v>
      </c>
      <c r="B43" s="1">
        <v>5.0</v>
      </c>
      <c r="C43" s="1">
        <f t="shared" si="6"/>
        <v>1</v>
      </c>
      <c r="F43" s="1">
        <v>5.0</v>
      </c>
      <c r="G43" s="2">
        <v>9.0</v>
      </c>
      <c r="H43" s="1">
        <f t="shared" si="7"/>
        <v>16</v>
      </c>
      <c r="K43" s="1">
        <v>4.0</v>
      </c>
      <c r="L43" s="2">
        <v>9.0</v>
      </c>
      <c r="M43" s="1">
        <f t="shared" si="8"/>
        <v>25</v>
      </c>
    </row>
    <row r="44" ht="15.75" customHeight="1">
      <c r="A44" s="1">
        <v>7.0</v>
      </c>
      <c r="B44" s="1">
        <v>4.0</v>
      </c>
      <c r="C44" s="1">
        <f t="shared" si="6"/>
        <v>9</v>
      </c>
      <c r="F44" s="1">
        <v>4.0</v>
      </c>
      <c r="G44" s="2">
        <v>3.0</v>
      </c>
      <c r="H44" s="1">
        <f t="shared" si="7"/>
        <v>1</v>
      </c>
      <c r="K44" s="1">
        <v>7.0</v>
      </c>
      <c r="L44" s="2">
        <v>3.0</v>
      </c>
      <c r="M44" s="1">
        <f t="shared" si="8"/>
        <v>16</v>
      </c>
    </row>
    <row r="45" ht="15.75" customHeight="1"/>
    <row r="46" ht="15.75" customHeight="1">
      <c r="C46" s="1">
        <f>SUM(C38:C44)</f>
        <v>71</v>
      </c>
      <c r="H46" s="1">
        <f>SUM(H38:H44)</f>
        <v>41</v>
      </c>
      <c r="M46" s="1">
        <f>SUM(M38:M44)</f>
        <v>62</v>
      </c>
    </row>
    <row r="47" ht="15.75" customHeight="1">
      <c r="C47" s="1">
        <f>SQRT(C46)</f>
        <v>8.426149773</v>
      </c>
      <c r="H47" s="1">
        <f>SQRT(H46)</f>
        <v>6.403124237</v>
      </c>
      <c r="M47" s="1">
        <f>SQRT(M46)</f>
        <v>7.874007874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1:C1"/>
    <mergeCell ref="A11:C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