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Q\Downloads\"/>
    </mc:Choice>
  </mc:AlternateContent>
  <xr:revisionPtr revIDLastSave="0" documentId="13_ncr:1_{1DBD90F0-9AF5-4609-AF1E-ADCB2CFF0CFD}" xr6:coauthVersionLast="47" xr6:coauthVersionMax="47" xr10:uidLastSave="{00000000-0000-0000-0000-000000000000}"/>
  <bookViews>
    <workbookView xWindow="-108" yWindow="-108" windowWidth="23256" windowHeight="12456" activeTab="1" xr2:uid="{8D3DF564-8766-4029-9F16-EEDEB9BA9294}"/>
  </bookViews>
  <sheets>
    <sheet name="Chi - Square Data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3" l="1"/>
  <c r="E15" i="3"/>
  <c r="K8" i="3"/>
  <c r="E24" i="3"/>
  <c r="D24" i="3"/>
  <c r="D23" i="3"/>
  <c r="E23" i="3"/>
  <c r="D22" i="3"/>
  <c r="E22" i="3"/>
  <c r="C23" i="3"/>
  <c r="C24" i="3"/>
  <c r="C22" i="3"/>
  <c r="C20" i="2"/>
  <c r="F16" i="3"/>
  <c r="G14" i="2"/>
  <c r="F14" i="3"/>
  <c r="F15" i="3"/>
  <c r="F13" i="3"/>
  <c r="D16" i="3"/>
  <c r="E16" i="3"/>
  <c r="G12" i="2"/>
  <c r="C14" i="2"/>
  <c r="C16" i="3"/>
  <c r="D13" i="3"/>
  <c r="E13" i="3"/>
  <c r="D14" i="3"/>
  <c r="E14" i="3"/>
  <c r="D15" i="3"/>
  <c r="C14" i="3"/>
  <c r="C15" i="3"/>
  <c r="C13" i="3"/>
  <c r="C12" i="2"/>
  <c r="K11" i="2"/>
  <c r="K9" i="2"/>
  <c r="D21" i="2"/>
  <c r="E21" i="2"/>
  <c r="F21" i="2"/>
  <c r="D20" i="2"/>
  <c r="E20" i="2"/>
  <c r="F20" i="2"/>
  <c r="C21" i="2"/>
  <c r="G13" i="2"/>
  <c r="D14" i="2"/>
  <c r="E14" i="2"/>
  <c r="F14" i="2"/>
  <c r="D13" i="2"/>
  <c r="E13" i="2"/>
  <c r="F13" i="2"/>
  <c r="D12" i="2"/>
  <c r="E12" i="2"/>
  <c r="F12" i="2"/>
  <c r="C13" i="2"/>
  <c r="L11" i="2"/>
</calcChain>
</file>

<file path=xl/sharedStrings.xml><?xml version="1.0" encoding="utf-8"?>
<sst xmlns="http://schemas.openxmlformats.org/spreadsheetml/2006/main" count="71" uniqueCount="31">
  <si>
    <t>Observed Values</t>
  </si>
  <si>
    <t>Colour</t>
  </si>
  <si>
    <t>Black</t>
  </si>
  <si>
    <t>White</t>
  </si>
  <si>
    <t>Red</t>
  </si>
  <si>
    <t>Blue</t>
  </si>
  <si>
    <t>Total</t>
  </si>
  <si>
    <t>Gender</t>
  </si>
  <si>
    <t xml:space="preserve">Male </t>
  </si>
  <si>
    <t>Female</t>
  </si>
  <si>
    <t>Expected Values</t>
  </si>
  <si>
    <t>Chi-Square Values</t>
  </si>
  <si>
    <t>Chi-Sequare Stat</t>
  </si>
  <si>
    <t>DF</t>
  </si>
  <si>
    <t>Chi-Square crit</t>
  </si>
  <si>
    <t>(No. of categories in column-wise variable - 1)*(No. of categories in row-wise variable - 1)</t>
  </si>
  <si>
    <t>Since Chi-Sequare Stat &gt; Chi- Square Crit, we must conclude that there is a statistically singnificant association between colours &amp; gender.</t>
  </si>
  <si>
    <t>Null Hypothesis:</t>
  </si>
  <si>
    <t>Alternative Hypothesis:</t>
  </si>
  <si>
    <t>Embarked</t>
  </si>
  <si>
    <t>Pclass</t>
  </si>
  <si>
    <t>C</t>
  </si>
  <si>
    <t>Q</t>
  </si>
  <si>
    <t>S</t>
  </si>
  <si>
    <t>Chi - Square Values</t>
  </si>
  <si>
    <t>Chi-Square stat</t>
  </si>
  <si>
    <t xml:space="preserve"> Chi-Sequare Stat &gt; Chi- Square Crit</t>
  </si>
  <si>
    <t>Here,</t>
  </si>
  <si>
    <t xml:space="preserve"> So,We accept Altenative Hypothesis</t>
  </si>
  <si>
    <r>
      <rPr>
        <sz val="11"/>
        <color rgb="FFFF0000"/>
        <rFont val="Calibri"/>
        <family val="2"/>
        <scheme val="minor"/>
      </rPr>
      <t>Altrnative Hypothesis:</t>
    </r>
    <r>
      <rPr>
        <sz val="11"/>
        <color theme="1"/>
        <rFont val="Calibri"/>
        <family val="2"/>
        <scheme val="minor"/>
      </rPr>
      <t xml:space="preserve"> Pclass and Embarked are dependent on eachother.</t>
    </r>
  </si>
  <si>
    <r>
      <rPr>
        <sz val="11"/>
        <color rgb="FFFF0000"/>
        <rFont val="Calibri"/>
        <family val="2"/>
        <scheme val="minor"/>
      </rPr>
      <t>Null Hypothesis:</t>
    </r>
    <r>
      <rPr>
        <sz val="11"/>
        <color theme="1"/>
        <rFont val="Calibri"/>
        <family val="2"/>
        <scheme val="minor"/>
      </rPr>
      <t xml:space="preserve"> Pclass and Embarked are independent.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</si>
</sst>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2" fontId="0" fillId="0" borderId="0" xfId="0" applyNumberFormat="1"/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6" borderId="1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/>
    </xf>
    <xf numFmtId="0" fontId="0" fillId="7" borderId="23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3" borderId="19" xfId="0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 applyAlignment="1">
      <alignment horizontal="center"/>
    </xf>
    <xf numFmtId="1" fontId="0" fillId="7" borderId="21" xfId="0" applyNumberFormat="1" applyFill="1" applyBorder="1" applyAlignment="1">
      <alignment horizontal="center"/>
    </xf>
    <xf numFmtId="1" fontId="0" fillId="7" borderId="23" xfId="0" applyNumberFormat="1" applyFill="1" applyBorder="1" applyAlignment="1">
      <alignment horizontal="center"/>
    </xf>
    <xf numFmtId="1" fontId="0" fillId="7" borderId="19" xfId="0" applyNumberFormat="1" applyFill="1" applyBorder="1" applyAlignment="1">
      <alignment horizontal="center"/>
    </xf>
    <xf numFmtId="0" fontId="2" fillId="0" borderId="0" xfId="0" applyFont="1"/>
    <xf numFmtId="0" fontId="0" fillId="7" borderId="24" xfId="0" applyFill="1" applyBorder="1"/>
    <xf numFmtId="1" fontId="0" fillId="7" borderId="24" xfId="0" applyNumberFormat="1" applyFill="1" applyBorder="1"/>
    <xf numFmtId="0" fontId="0" fillId="10" borderId="2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658D-E373-46B8-AD5E-000E7964C008}">
  <dimension ref="A1:N22"/>
  <sheetViews>
    <sheetView topLeftCell="E1" workbookViewId="0">
      <selection activeCell="I15" sqref="I15:L15"/>
    </sheetView>
  </sheetViews>
  <sheetFormatPr defaultRowHeight="14.4" x14ac:dyDescent="0.3"/>
  <cols>
    <col min="3" max="6" width="10.5546875" bestFit="1" customWidth="1"/>
    <col min="9" max="9" width="8.88671875" customWidth="1"/>
  </cols>
  <sheetData>
    <row r="1" spans="1:14" ht="15" thickBot="1" x14ac:dyDescent="0.35">
      <c r="A1" s="22" t="s">
        <v>0</v>
      </c>
      <c r="B1" s="23"/>
      <c r="C1" s="23"/>
      <c r="D1" s="23"/>
      <c r="E1" s="23"/>
      <c r="F1" s="23"/>
      <c r="G1" s="24"/>
    </row>
    <row r="2" spans="1:14" ht="15" thickBot="1" x14ac:dyDescent="0.35">
      <c r="A2" s="19"/>
      <c r="B2" s="20"/>
      <c r="C2" s="25" t="s">
        <v>1</v>
      </c>
      <c r="D2" s="25"/>
      <c r="E2" s="25"/>
      <c r="F2" s="26"/>
      <c r="G2" s="21"/>
    </row>
    <row r="3" spans="1:14" ht="15" thickBot="1" x14ac:dyDescent="0.35">
      <c r="A3" s="3"/>
      <c r="B3" s="4"/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</row>
    <row r="4" spans="1:14" x14ac:dyDescent="0.3">
      <c r="A4" s="27" t="s">
        <v>7</v>
      </c>
      <c r="B4" s="7" t="s">
        <v>8</v>
      </c>
      <c r="C4" s="1">
        <v>48</v>
      </c>
      <c r="D4" s="1">
        <v>22</v>
      </c>
      <c r="E4" s="1">
        <v>33</v>
      </c>
      <c r="F4" s="1">
        <v>47</v>
      </c>
      <c r="G4" s="2">
        <v>150</v>
      </c>
    </row>
    <row r="5" spans="1:14" ht="15" thickBot="1" x14ac:dyDescent="0.35">
      <c r="A5" s="28"/>
      <c r="B5" s="8" t="s">
        <v>9</v>
      </c>
      <c r="C5" s="1">
        <v>35</v>
      </c>
      <c r="D5" s="1">
        <v>36</v>
      </c>
      <c r="E5" s="1">
        <v>42</v>
      </c>
      <c r="F5" s="1">
        <v>27</v>
      </c>
      <c r="G5" s="2">
        <v>140</v>
      </c>
    </row>
    <row r="6" spans="1:14" ht="15" thickBot="1" x14ac:dyDescent="0.35">
      <c r="A6" s="9"/>
      <c r="B6" s="10" t="s">
        <v>6</v>
      </c>
      <c r="C6" s="11">
        <v>83</v>
      </c>
      <c r="D6" s="11">
        <v>58</v>
      </c>
      <c r="E6" s="11">
        <v>75</v>
      </c>
      <c r="F6" s="11">
        <v>74</v>
      </c>
      <c r="G6" s="12">
        <v>290</v>
      </c>
    </row>
    <row r="8" spans="1:14" ht="15" thickBot="1" x14ac:dyDescent="0.35"/>
    <row r="9" spans="1:14" ht="15" thickBot="1" x14ac:dyDescent="0.35">
      <c r="A9" s="22" t="s">
        <v>10</v>
      </c>
      <c r="B9" s="23"/>
      <c r="C9" s="23"/>
      <c r="D9" s="23"/>
      <c r="E9" s="23"/>
      <c r="F9" s="23"/>
      <c r="G9" s="24"/>
      <c r="I9" t="s">
        <v>12</v>
      </c>
      <c r="K9" s="18">
        <f>SUM(C20:F21)</f>
        <v>11.56978992417547</v>
      </c>
    </row>
    <row r="10" spans="1:14" ht="15" thickBot="1" x14ac:dyDescent="0.35">
      <c r="A10" s="19"/>
      <c r="B10" s="20"/>
      <c r="C10" s="25" t="s">
        <v>1</v>
      </c>
      <c r="D10" s="25"/>
      <c r="E10" s="25"/>
      <c r="F10" s="26"/>
      <c r="G10" s="21"/>
    </row>
    <row r="11" spans="1:14" ht="15" thickBot="1" x14ac:dyDescent="0.35">
      <c r="A11" s="3"/>
      <c r="B11" s="4"/>
      <c r="C11" s="5" t="s">
        <v>2</v>
      </c>
      <c r="D11" s="5" t="s">
        <v>3</v>
      </c>
      <c r="E11" s="5" t="s">
        <v>4</v>
      </c>
      <c r="F11" s="5" t="s">
        <v>5</v>
      </c>
      <c r="G11" s="6" t="s">
        <v>6</v>
      </c>
      <c r="I11" s="1" t="s">
        <v>13</v>
      </c>
      <c r="K11">
        <f>(2-1)*(4-1)</f>
        <v>3</v>
      </c>
      <c r="L11" t="str">
        <f ca="1">_xlfn.FORMULATEXT(K11)</f>
        <v>=(2-1)*(4-1)</v>
      </c>
      <c r="N11" t="s">
        <v>15</v>
      </c>
    </row>
    <row r="12" spans="1:14" x14ac:dyDescent="0.3">
      <c r="A12" s="27" t="s">
        <v>7</v>
      </c>
      <c r="B12" s="7" t="s">
        <v>8</v>
      </c>
      <c r="C12" s="14">
        <f>($G4*C$6)/$G$6</f>
        <v>42.931034482758619</v>
      </c>
      <c r="D12" s="14">
        <f t="shared" ref="D12:F12" si="0">($G4*D$6)/$G$6</f>
        <v>30</v>
      </c>
      <c r="E12" s="14">
        <f t="shared" si="0"/>
        <v>38.793103448275865</v>
      </c>
      <c r="F12" s="14">
        <f t="shared" si="0"/>
        <v>38.275862068965516</v>
      </c>
      <c r="G12" s="16">
        <f>SUM(C12:F12)</f>
        <v>150</v>
      </c>
    </row>
    <row r="13" spans="1:14" ht="15" thickBot="1" x14ac:dyDescent="0.35">
      <c r="A13" s="28"/>
      <c r="B13" s="8" t="s">
        <v>9</v>
      </c>
      <c r="C13" s="14">
        <f>($G5*C$6)/$G$6</f>
        <v>40.068965517241381</v>
      </c>
      <c r="D13" s="14">
        <f t="shared" ref="D13:F13" si="1">($G5*D$6)/$G$6</f>
        <v>28</v>
      </c>
      <c r="E13" s="14">
        <f t="shared" si="1"/>
        <v>36.206896551724135</v>
      </c>
      <c r="F13" s="14">
        <f t="shared" si="1"/>
        <v>35.724137931034484</v>
      </c>
      <c r="G13" s="16">
        <f>SUM(C13:F13)</f>
        <v>140</v>
      </c>
      <c r="I13" t="s">
        <v>14</v>
      </c>
      <c r="K13">
        <v>7.8150000000000004</v>
      </c>
    </row>
    <row r="14" spans="1:14" ht="15" thickBot="1" x14ac:dyDescent="0.35">
      <c r="A14" s="9"/>
      <c r="B14" s="10" t="s">
        <v>6</v>
      </c>
      <c r="C14" s="15">
        <f>SUM(C12:C13)</f>
        <v>83</v>
      </c>
      <c r="D14" s="15">
        <f t="shared" ref="D14:G14" si="2">SUM(D12:D13)</f>
        <v>58</v>
      </c>
      <c r="E14" s="15">
        <f t="shared" si="2"/>
        <v>75</v>
      </c>
      <c r="F14" s="15">
        <f t="shared" si="2"/>
        <v>74</v>
      </c>
      <c r="G14" s="15">
        <f>SUM(G12:G13)</f>
        <v>290</v>
      </c>
    </row>
    <row r="15" spans="1:14" x14ac:dyDescent="0.3">
      <c r="I15" t="s">
        <v>16</v>
      </c>
    </row>
    <row r="16" spans="1:14" ht="15" thickBot="1" x14ac:dyDescent="0.35"/>
    <row r="17" spans="1:9" ht="15" thickBot="1" x14ac:dyDescent="0.35">
      <c r="A17" s="22" t="s">
        <v>11</v>
      </c>
      <c r="B17" s="23"/>
      <c r="C17" s="23"/>
      <c r="D17" s="23"/>
      <c r="E17" s="23"/>
      <c r="F17" s="23"/>
      <c r="G17" s="24"/>
      <c r="I17" t="s">
        <v>17</v>
      </c>
    </row>
    <row r="18" spans="1:9" ht="15" thickBot="1" x14ac:dyDescent="0.35">
      <c r="A18" s="19"/>
      <c r="B18" s="20"/>
      <c r="C18" s="25" t="s">
        <v>1</v>
      </c>
      <c r="D18" s="25"/>
      <c r="E18" s="25"/>
      <c r="F18" s="26"/>
      <c r="G18" s="21"/>
      <c r="I18" t="s">
        <v>18</v>
      </c>
    </row>
    <row r="19" spans="1:9" ht="15" thickBot="1" x14ac:dyDescent="0.35">
      <c r="A19" s="3"/>
      <c r="B19" s="4"/>
      <c r="C19" s="5" t="s">
        <v>2</v>
      </c>
      <c r="D19" s="5" t="s">
        <v>3</v>
      </c>
      <c r="E19" s="5" t="s">
        <v>4</v>
      </c>
      <c r="F19" s="5" t="s">
        <v>5</v>
      </c>
      <c r="G19" s="6" t="s">
        <v>6</v>
      </c>
    </row>
    <row r="20" spans="1:9" x14ac:dyDescent="0.3">
      <c r="A20" s="27" t="s">
        <v>7</v>
      </c>
      <c r="B20" s="7" t="s">
        <v>8</v>
      </c>
      <c r="C20" s="13">
        <f>((C4-C12)^2)/C12</f>
        <v>0.59850436227669335</v>
      </c>
      <c r="D20" s="13">
        <f t="shared" ref="D20:F20" si="3">((D4-D12)^2)/D12</f>
        <v>2.1333333333333333</v>
      </c>
      <c r="E20" s="13">
        <f t="shared" si="3"/>
        <v>0.86510344827586283</v>
      </c>
      <c r="F20" s="13">
        <f t="shared" si="3"/>
        <v>1.9884746815781305</v>
      </c>
      <c r="G20" s="16"/>
    </row>
    <row r="21" spans="1:9" ht="15" thickBot="1" x14ac:dyDescent="0.35">
      <c r="A21" s="28"/>
      <c r="B21" s="8" t="s">
        <v>9</v>
      </c>
      <c r="C21" s="13">
        <f>((C5-C13)^2)/C13</f>
        <v>0.64125467386788571</v>
      </c>
      <c r="D21" s="13">
        <f t="shared" ref="D21:F21" si="4">((D5-D13)^2)/D13</f>
        <v>2.2857142857142856</v>
      </c>
      <c r="E21" s="13">
        <f t="shared" si="4"/>
        <v>0.92689655172413887</v>
      </c>
      <c r="F21" s="13">
        <f t="shared" si="4"/>
        <v>2.1305085874051399</v>
      </c>
      <c r="G21" s="16"/>
    </row>
    <row r="22" spans="1:9" ht="15" thickBot="1" x14ac:dyDescent="0.35">
      <c r="A22" s="9"/>
      <c r="B22" s="10"/>
      <c r="C22" s="15"/>
      <c r="D22" s="15"/>
      <c r="E22" s="15"/>
      <c r="F22" s="15"/>
      <c r="G22" s="17"/>
    </row>
  </sheetData>
  <mergeCells count="9">
    <mergeCell ref="A17:G17"/>
    <mergeCell ref="C18:F18"/>
    <mergeCell ref="A20:A21"/>
    <mergeCell ref="A1:G1"/>
    <mergeCell ref="C2:F2"/>
    <mergeCell ref="A4:A5"/>
    <mergeCell ref="A9:G9"/>
    <mergeCell ref="C10:F10"/>
    <mergeCell ref="A12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7EA6F-FAFF-40BC-A87F-599FD7AA6AEF}">
  <dimension ref="B1:M25"/>
  <sheetViews>
    <sheetView tabSelected="1" workbookViewId="0">
      <selection activeCell="K8" sqref="K8"/>
    </sheetView>
  </sheetViews>
  <sheetFormatPr defaultRowHeight="14.4" x14ac:dyDescent="0.3"/>
  <cols>
    <col min="3" max="3" width="10.5546875" bestFit="1" customWidth="1"/>
    <col min="4" max="4" width="9.5546875" bestFit="1" customWidth="1"/>
    <col min="5" max="5" width="10.5546875" bestFit="1" customWidth="1"/>
  </cols>
  <sheetData>
    <row r="1" spans="2:13" ht="15" thickBot="1" x14ac:dyDescent="0.35">
      <c r="B1" s="29" t="s">
        <v>0</v>
      </c>
      <c r="C1" s="30"/>
      <c r="D1" s="30"/>
      <c r="E1" s="30"/>
      <c r="F1" s="31"/>
    </row>
    <row r="2" spans="2:13" ht="15" thickBot="1" x14ac:dyDescent="0.35">
      <c r="B2" s="42"/>
      <c r="C2" s="32" t="s">
        <v>19</v>
      </c>
      <c r="D2" s="33"/>
      <c r="E2" s="34"/>
      <c r="F2" s="42"/>
    </row>
    <row r="3" spans="2:13" ht="15" thickBot="1" x14ac:dyDescent="0.35">
      <c r="B3" s="35" t="s">
        <v>20</v>
      </c>
      <c r="C3" s="41" t="s">
        <v>21</v>
      </c>
      <c r="D3" s="41" t="s">
        <v>22</v>
      </c>
      <c r="E3" s="41" t="s">
        <v>23</v>
      </c>
      <c r="F3" s="36" t="s">
        <v>6</v>
      </c>
    </row>
    <row r="4" spans="2:13" x14ac:dyDescent="0.3">
      <c r="B4" s="37">
        <v>1</v>
      </c>
      <c r="C4" s="43">
        <v>135</v>
      </c>
      <c r="D4" s="43">
        <v>3</v>
      </c>
      <c r="E4" s="43">
        <v>162</v>
      </c>
      <c r="F4" s="38">
        <v>300</v>
      </c>
    </row>
    <row r="5" spans="2:13" x14ac:dyDescent="0.3">
      <c r="B5" s="37">
        <v>2</v>
      </c>
      <c r="C5" s="43">
        <v>28</v>
      </c>
      <c r="D5" s="43">
        <v>5</v>
      </c>
      <c r="E5" s="43">
        <v>234</v>
      </c>
      <c r="F5" s="38">
        <v>267</v>
      </c>
    </row>
    <row r="6" spans="2:13" ht="15" thickBot="1" x14ac:dyDescent="0.35">
      <c r="B6" s="37">
        <v>3</v>
      </c>
      <c r="C6" s="43">
        <v>93</v>
      </c>
      <c r="D6" s="43">
        <v>111</v>
      </c>
      <c r="E6" s="43">
        <v>486</v>
      </c>
      <c r="F6" s="38">
        <v>690</v>
      </c>
      <c r="I6" s="48" t="s">
        <v>25</v>
      </c>
      <c r="K6" s="50">
        <f>SUM(C22:E24)</f>
        <v>211.9825347750315</v>
      </c>
    </row>
    <row r="7" spans="2:13" ht="15" thickBot="1" x14ac:dyDescent="0.35">
      <c r="B7" s="35" t="s">
        <v>6</v>
      </c>
      <c r="C7" s="39">
        <v>256</v>
      </c>
      <c r="D7" s="39">
        <v>119</v>
      </c>
      <c r="E7" s="39">
        <v>882</v>
      </c>
      <c r="F7" s="40">
        <v>1257</v>
      </c>
    </row>
    <row r="8" spans="2:13" x14ac:dyDescent="0.3">
      <c r="I8" t="s">
        <v>13</v>
      </c>
      <c r="K8" s="49">
        <f>(3-1)*(3-1)</f>
        <v>4</v>
      </c>
    </row>
    <row r="9" spans="2:13" ht="15" thickBot="1" x14ac:dyDescent="0.35"/>
    <row r="10" spans="2:13" ht="15" thickBot="1" x14ac:dyDescent="0.35">
      <c r="B10" s="29" t="s">
        <v>10</v>
      </c>
      <c r="C10" s="30"/>
      <c r="D10" s="30"/>
      <c r="E10" s="30"/>
      <c r="F10" s="31"/>
      <c r="I10" s="48" t="s">
        <v>14</v>
      </c>
      <c r="K10" s="49">
        <v>9.4879999999999995</v>
      </c>
    </row>
    <row r="11" spans="2:13" ht="15" thickBot="1" x14ac:dyDescent="0.35">
      <c r="B11" s="42"/>
      <c r="C11" s="32" t="s">
        <v>19</v>
      </c>
      <c r="D11" s="33"/>
      <c r="E11" s="34"/>
      <c r="F11" s="42"/>
    </row>
    <row r="12" spans="2:13" ht="15" thickBot="1" x14ac:dyDescent="0.35">
      <c r="B12" s="35" t="s">
        <v>20</v>
      </c>
      <c r="C12" s="41" t="s">
        <v>21</v>
      </c>
      <c r="D12" s="41" t="s">
        <v>22</v>
      </c>
      <c r="E12" s="41" t="s">
        <v>23</v>
      </c>
      <c r="F12" s="36" t="s">
        <v>6</v>
      </c>
      <c r="I12" t="s">
        <v>27</v>
      </c>
    </row>
    <row r="13" spans="2:13" x14ac:dyDescent="0.3">
      <c r="B13" s="37">
        <v>1</v>
      </c>
      <c r="C13" s="44">
        <f>$F4*C$7/$F$7</f>
        <v>61.097852028639615</v>
      </c>
      <c r="D13" s="44">
        <f t="shared" ref="D13:E13" si="0">$F4*D$7/$F$7</f>
        <v>28.400954653937948</v>
      </c>
      <c r="E13" s="44">
        <f t="shared" si="0"/>
        <v>210.50119331742243</v>
      </c>
      <c r="F13" s="46">
        <f>SUM(C13:E13)</f>
        <v>300</v>
      </c>
      <c r="I13" s="51" t="s">
        <v>26</v>
      </c>
      <c r="J13" s="51"/>
      <c r="K13" s="51"/>
      <c r="L13" s="51"/>
      <c r="M13" s="51"/>
    </row>
    <row r="14" spans="2:13" x14ac:dyDescent="0.3">
      <c r="B14" s="37">
        <v>2</v>
      </c>
      <c r="C14" s="44">
        <f t="shared" ref="C14:E15" si="1">$F5*C$7/$F$7</f>
        <v>54.377088305489259</v>
      </c>
      <c r="D14" s="44">
        <f t="shared" si="1"/>
        <v>25.276849642004773</v>
      </c>
      <c r="E14" s="44">
        <f t="shared" si="1"/>
        <v>187.34606205250597</v>
      </c>
      <c r="F14" s="46">
        <f t="shared" ref="F14:F15" si="2">SUM(C14:E14)</f>
        <v>267</v>
      </c>
      <c r="I14" t="s">
        <v>28</v>
      </c>
    </row>
    <row r="15" spans="2:13" ht="15" thickBot="1" x14ac:dyDescent="0.35">
      <c r="B15" s="37">
        <v>3</v>
      </c>
      <c r="C15" s="44">
        <f t="shared" si="1"/>
        <v>140.52505966587111</v>
      </c>
      <c r="D15" s="44">
        <f t="shared" si="1"/>
        <v>65.322195704057279</v>
      </c>
      <c r="E15" s="44">
        <f>$F6*E$7/$F$7</f>
        <v>484.1527446300716</v>
      </c>
      <c r="F15" s="46">
        <f t="shared" si="2"/>
        <v>690</v>
      </c>
    </row>
    <row r="16" spans="2:13" ht="15" thickBot="1" x14ac:dyDescent="0.35">
      <c r="B16" s="35" t="s">
        <v>6</v>
      </c>
      <c r="C16" s="45">
        <f>SUM(C13:C15)</f>
        <v>256</v>
      </c>
      <c r="D16" s="45">
        <f t="shared" ref="D16:E16" si="3">SUM(D13:D15)</f>
        <v>119</v>
      </c>
      <c r="E16" s="45">
        <f t="shared" si="3"/>
        <v>882</v>
      </c>
      <c r="F16" s="47">
        <f>SUM(F13:F15)</f>
        <v>1257</v>
      </c>
      <c r="I16" t="s">
        <v>30</v>
      </c>
    </row>
    <row r="18" spans="2:9" ht="15" thickBot="1" x14ac:dyDescent="0.35">
      <c r="I18" t="s">
        <v>29</v>
      </c>
    </row>
    <row r="19" spans="2:9" ht="15" thickBot="1" x14ac:dyDescent="0.35">
      <c r="B19" s="29" t="s">
        <v>24</v>
      </c>
      <c r="C19" s="30"/>
      <c r="D19" s="30"/>
      <c r="E19" s="30"/>
      <c r="F19" s="31"/>
    </row>
    <row r="20" spans="2:9" ht="15" thickBot="1" x14ac:dyDescent="0.35">
      <c r="B20" s="42"/>
      <c r="C20" s="32" t="s">
        <v>19</v>
      </c>
      <c r="D20" s="33"/>
      <c r="E20" s="34"/>
      <c r="F20" s="42"/>
    </row>
    <row r="21" spans="2:9" ht="15" thickBot="1" x14ac:dyDescent="0.35">
      <c r="B21" s="35" t="s">
        <v>20</v>
      </c>
      <c r="C21" s="41" t="s">
        <v>21</v>
      </c>
      <c r="D21" s="41" t="s">
        <v>22</v>
      </c>
      <c r="E21" s="41" t="s">
        <v>23</v>
      </c>
      <c r="F21" s="36" t="s">
        <v>6</v>
      </c>
    </row>
    <row r="22" spans="2:9" x14ac:dyDescent="0.3">
      <c r="B22" s="37">
        <v>1</v>
      </c>
      <c r="C22" s="44">
        <f>((C4-C13)^2)/C13</f>
        <v>89.38984421613965</v>
      </c>
      <c r="D22" s="44">
        <f t="shared" ref="D22:E22" si="4">((D4-D13)^2)/D13</f>
        <v>22.717845410240468</v>
      </c>
      <c r="E22" s="44">
        <f t="shared" si="4"/>
        <v>11.175070868442843</v>
      </c>
      <c r="F22" s="46"/>
    </row>
    <row r="23" spans="2:9" x14ac:dyDescent="0.3">
      <c r="B23" s="37">
        <v>2</v>
      </c>
      <c r="C23" s="44">
        <f t="shared" ref="C23:E24" si="5">((C5-C14)^2)/C14</f>
        <v>12.794925384140946</v>
      </c>
      <c r="D23" s="44">
        <f t="shared" si="5"/>
        <v>16.265896946319756</v>
      </c>
      <c r="E23" s="44">
        <f t="shared" si="5"/>
        <v>11.618018025906562</v>
      </c>
      <c r="F23" s="46"/>
    </row>
    <row r="24" spans="2:9" ht="15" thickBot="1" x14ac:dyDescent="0.35">
      <c r="B24" s="37">
        <v>3</v>
      </c>
      <c r="C24" s="44">
        <f t="shared" si="5"/>
        <v>16.072800834349376</v>
      </c>
      <c r="D24" s="44">
        <f t="shared" si="5"/>
        <v>31.941084998905655</v>
      </c>
      <c r="E24" s="44">
        <f>((E6-E15)^2)/E15</f>
        <v>7.0480905862397138E-3</v>
      </c>
      <c r="F24" s="46"/>
    </row>
    <row r="25" spans="2:9" ht="15" thickBot="1" x14ac:dyDescent="0.35">
      <c r="B25" s="35" t="s">
        <v>6</v>
      </c>
      <c r="C25" s="45"/>
      <c r="D25" s="45"/>
      <c r="E25" s="45"/>
      <c r="F25" s="47"/>
    </row>
  </sheetData>
  <mergeCells count="7">
    <mergeCell ref="C20:E20"/>
    <mergeCell ref="I13:M13"/>
    <mergeCell ref="B1:F1"/>
    <mergeCell ref="C2:E2"/>
    <mergeCell ref="B10:F10"/>
    <mergeCell ref="C11:E11"/>
    <mergeCell ref="B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 - Square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 Singh</dc:creator>
  <cp:lastModifiedBy>Gayatri Singh</cp:lastModifiedBy>
  <dcterms:created xsi:type="dcterms:W3CDTF">2024-07-11T08:11:34Z</dcterms:created>
  <dcterms:modified xsi:type="dcterms:W3CDTF">2024-07-15T20:57:51Z</dcterms:modified>
</cp:coreProperties>
</file>