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630" yWindow="-135" windowWidth="10845" windowHeight="11265" activeTab="7"/>
  </bookViews>
  <sheets>
    <sheet name="contents" sheetId="1" r:id="rId1"/>
    <sheet name="Fig3.1" sheetId="2" r:id="rId2"/>
    <sheet name="Fig3.2" sheetId="3" r:id="rId3"/>
    <sheet name="Fig3.3" sheetId="5" r:id="rId4"/>
    <sheet name="Fig3.4" sheetId="6" r:id="rId5"/>
    <sheet name="Fig 3.5" sheetId="18" r:id="rId6"/>
    <sheet name="Fig 3.6" sheetId="17" r:id="rId7"/>
    <sheet name="AT3.1" sheetId="7" r:id="rId8"/>
    <sheet name="AT3.2" sheetId="8" r:id="rId9"/>
    <sheet name="AT3.3" sheetId="9" r:id="rId10"/>
    <sheet name="AT3.4" sheetId="11" r:id="rId11"/>
    <sheet name="AT3.5" sheetId="12" r:id="rId12"/>
    <sheet name="AT3.6" sheetId="13" r:id="rId13"/>
    <sheet name="AT3.7" sheetId="16" r:id="rId14"/>
    <sheet name="AT3.8" sheetId="14" r:id="rId15"/>
    <sheet name="AT3.9" sheetId="15" r:id="rId1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2" l="1"/>
  <c r="F30" i="12"/>
  <c r="D30" i="12"/>
  <c r="E24" i="12"/>
  <c r="F24" i="12"/>
  <c r="D24" i="12"/>
  <c r="G34" i="12"/>
  <c r="G35" i="12"/>
  <c r="G39" i="12"/>
  <c r="G40" i="12"/>
  <c r="G41" i="12"/>
  <c r="G45" i="12"/>
  <c r="G46" i="12"/>
  <c r="G47" i="12"/>
  <c r="G51" i="12"/>
  <c r="G52" i="12"/>
  <c r="G33" i="12"/>
  <c r="G15" i="7"/>
  <c r="G26" i="8" l="1"/>
  <c r="G25" i="8"/>
  <c r="G24" i="8"/>
  <c r="P9" i="2" l="1"/>
  <c r="P8" i="2"/>
  <c r="P7" i="2"/>
  <c r="P10" i="2"/>
  <c r="P11" i="2"/>
  <c r="P12" i="2"/>
  <c r="P6" i="2"/>
</calcChain>
</file>

<file path=xl/sharedStrings.xml><?xml version="1.0" encoding="utf-8"?>
<sst xmlns="http://schemas.openxmlformats.org/spreadsheetml/2006/main" count="467" uniqueCount="166">
  <si>
    <t>Total</t>
  </si>
  <si>
    <t>small terrace</t>
  </si>
  <si>
    <t>owner occupied</t>
  </si>
  <si>
    <t>private rented</t>
  </si>
  <si>
    <t>medium or large terrace</t>
  </si>
  <si>
    <t>semi-detached</t>
  </si>
  <si>
    <t>detached</t>
  </si>
  <si>
    <t>bungalow</t>
  </si>
  <si>
    <t>flat</t>
  </si>
  <si>
    <t>medium/large terrace</t>
  </si>
  <si>
    <t xml:space="preserve">flat </t>
  </si>
  <si>
    <t>all dwellings</t>
  </si>
  <si>
    <t>Base: all dwellings</t>
  </si>
  <si>
    <t>Note: underlying data are presented in Annex Table 3.1</t>
  </si>
  <si>
    <t>Source: English Housing Survey, dwelling sample</t>
  </si>
  <si>
    <t>Figure 3.1: Banded floor area by dwelling type</t>
  </si>
  <si>
    <t>1 or 2</t>
  </si>
  <si>
    <t>3</t>
  </si>
  <si>
    <t>4</t>
  </si>
  <si>
    <t>5 or more</t>
  </si>
  <si>
    <t>total</t>
  </si>
  <si>
    <t>less than 70m²</t>
  </si>
  <si>
    <t>70 to 89m²</t>
  </si>
  <si>
    <t>90m² or over</t>
  </si>
  <si>
    <t>Note: underlying data are presented in Annex Table 3.2</t>
  </si>
  <si>
    <t>Base: all households</t>
  </si>
  <si>
    <t>social rented</t>
  </si>
  <si>
    <t>Figure 3.3: Average floor area by dwelling type and tenure, 2014</t>
  </si>
  <si>
    <t>small 
terrace</t>
  </si>
  <si>
    <t>larger 
terrace</t>
  </si>
  <si>
    <t>semi-
detached</t>
  </si>
  <si>
    <t>Figure 3.4: Average floor area by age of dwelling, 2014</t>
  </si>
  <si>
    <r>
      <t>70 to 
89 m</t>
    </r>
    <r>
      <rPr>
        <b/>
        <sz val="10"/>
        <color indexed="8"/>
        <rFont val="Calibri"/>
        <family val="2"/>
      </rPr>
      <t>²</t>
    </r>
  </si>
  <si>
    <t>all 
dwellings</t>
  </si>
  <si>
    <t>sample
size</t>
  </si>
  <si>
    <t>thousands of dwellings</t>
  </si>
  <si>
    <t>tenure</t>
  </si>
  <si>
    <t>dwelling age</t>
  </si>
  <si>
    <t>pre 1919</t>
  </si>
  <si>
    <t>1919-44</t>
  </si>
  <si>
    <t>1945-64</t>
  </si>
  <si>
    <t>1965-80</t>
  </si>
  <si>
    <t>1981-90</t>
  </si>
  <si>
    <t>post 1990</t>
  </si>
  <si>
    <t>dwelling type</t>
  </si>
  <si>
    <t>small terraced house</t>
  </si>
  <si>
    <t>u</t>
  </si>
  <si>
    <t>medium/large terraced house</t>
  </si>
  <si>
    <t>percentages</t>
  </si>
  <si>
    <t>Note: u indicates sample too small to provide a reliable estimate</t>
  </si>
  <si>
    <r>
      <t>less than 
70 m</t>
    </r>
    <r>
      <rPr>
        <b/>
        <sz val="10"/>
        <color indexed="8"/>
        <rFont val="Calibri"/>
        <family val="2"/>
      </rPr>
      <t>²</t>
    </r>
  </si>
  <si>
    <t>social sector</t>
  </si>
  <si>
    <r>
      <t>mean floor 
area (m</t>
    </r>
    <r>
      <rPr>
        <b/>
        <sz val="10"/>
        <color indexed="8"/>
        <rFont val="Calibri"/>
        <family val="2"/>
      </rPr>
      <t>²</t>
    </r>
    <r>
      <rPr>
        <b/>
        <sz val="10"/>
        <color indexed="8"/>
        <rFont val="Arial"/>
        <family val="2"/>
      </rPr>
      <t>)</t>
    </r>
  </si>
  <si>
    <t>n/a</t>
  </si>
  <si>
    <t xml:space="preserve">all dwellings </t>
  </si>
  <si>
    <t>owner 
occupied</t>
  </si>
  <si>
    <t>social 
rented</t>
  </si>
  <si>
    <t>two</t>
  </si>
  <si>
    <t>three</t>
  </si>
  <si>
    <t>four</t>
  </si>
  <si>
    <t>one</t>
  </si>
  <si>
    <t>sample size</t>
  </si>
  <si>
    <t>number of habitable rooms</t>
  </si>
  <si>
    <t>useable floor area</t>
  </si>
  <si>
    <t>sample 
size</t>
  </si>
  <si>
    <r>
      <t>less than 70 m</t>
    </r>
    <r>
      <rPr>
        <sz val="10"/>
        <color indexed="8"/>
        <rFont val="Calibri"/>
        <family val="2"/>
      </rPr>
      <t>²</t>
    </r>
  </si>
  <si>
    <r>
      <t>70 to 89 m</t>
    </r>
    <r>
      <rPr>
        <sz val="10"/>
        <color indexed="8"/>
        <rFont val="Calibri"/>
        <family val="2"/>
      </rPr>
      <t>²</t>
    </r>
  </si>
  <si>
    <r>
      <t>90 m</t>
    </r>
    <r>
      <rPr>
        <sz val="10"/>
        <color indexed="8"/>
        <rFont val="Calibri"/>
        <family val="2"/>
      </rPr>
      <t xml:space="preserve">² </t>
    </r>
    <r>
      <rPr>
        <sz val="10"/>
        <color indexed="8"/>
        <rFont val="Arial"/>
        <family val="2"/>
      </rPr>
      <t>or over</t>
    </r>
  </si>
  <si>
    <t>four or 
more</t>
  </si>
  <si>
    <t>overcrowded</t>
  </si>
  <si>
    <t>all households</t>
  </si>
  <si>
    <t>private 
rented</t>
  </si>
  <si>
    <r>
      <t>90 m</t>
    </r>
    <r>
      <rPr>
        <b/>
        <sz val="10"/>
        <color indexed="8"/>
        <rFont val="Calibri"/>
        <family val="2"/>
      </rPr>
      <t xml:space="preserve">² </t>
    </r>
    <r>
      <rPr>
        <b/>
        <sz val="10"/>
        <color indexed="8"/>
        <rFont val="Arial"/>
        <family val="2"/>
      </rPr>
      <t>or over</t>
    </r>
  </si>
  <si>
    <t>all owner occupied</t>
  </si>
  <si>
    <t>all social sector</t>
  </si>
  <si>
    <t>90 m² or over</t>
  </si>
  <si>
    <t>all private rented</t>
  </si>
  <si>
    <r>
      <t>mean floor area (m</t>
    </r>
    <r>
      <rPr>
        <b/>
        <sz val="10"/>
        <color indexed="8"/>
        <rFont val="Calibri"/>
        <family val="2"/>
      </rPr>
      <t>²</t>
    </r>
    <r>
      <rPr>
        <b/>
        <sz val="10"/>
        <color indexed="8"/>
        <rFont val="Arial"/>
        <family val="2"/>
      </rPr>
      <t>)</t>
    </r>
  </si>
  <si>
    <t>one or two</t>
  </si>
  <si>
    <t>five or 
more</t>
  </si>
  <si>
    <t>1981-1990</t>
  </si>
  <si>
    <t>total floor area</t>
  </si>
  <si>
    <t>Note: underlying data are presented in Annex Table 3.7</t>
  </si>
  <si>
    <t>no</t>
  </si>
  <si>
    <t>yes</t>
  </si>
  <si>
    <t>London</t>
  </si>
  <si>
    <t>1919 to 1944</t>
  </si>
  <si>
    <t>1945 to 1964</t>
  </si>
  <si>
    <t>1965 to 1980</t>
  </si>
  <si>
    <t>post 1980</t>
  </si>
  <si>
    <t>conversion</t>
  </si>
  <si>
    <t>extension</t>
  </si>
  <si>
    <t>improvement</t>
  </si>
  <si>
    <t>region</t>
  </si>
  <si>
    <t xml:space="preserve">dwelling age </t>
  </si>
  <si>
    <t>conversion 
post 1996</t>
  </si>
  <si>
    <t>extension 
post 1996</t>
  </si>
  <si>
    <t>improvement 
post 1996</t>
  </si>
  <si>
    <t>improvements 
in progress</t>
  </si>
  <si>
    <t>number of bedrooms</t>
  </si>
  <si>
    <t>EHS Housing Supply, Chapter 3  Tables, Figures and Annex Tables</t>
  </si>
  <si>
    <t>FIGURES</t>
  </si>
  <si>
    <t>ANNEX TABLES</t>
  </si>
  <si>
    <t>Fig 3.1</t>
  </si>
  <si>
    <t>Fig 3.2</t>
  </si>
  <si>
    <t>Fig 3.3</t>
  </si>
  <si>
    <t>Fig 3.4</t>
  </si>
  <si>
    <t>Annex Table 3.1: Average and banded floor area by dwelling type, 2014</t>
  </si>
  <si>
    <t>Annex Table 3.2: Number of habitable rooms by internal floor area and dwelling type, 2014</t>
  </si>
  <si>
    <t>Annex Table 3.3: Number of bedrooms by dwelling type, 2014</t>
  </si>
  <si>
    <t>Space Inside the Home</t>
  </si>
  <si>
    <t>AT 3.1</t>
  </si>
  <si>
    <t>AT 3.2</t>
  </si>
  <si>
    <t>AT 3.3</t>
  </si>
  <si>
    <t>AT 3.4</t>
  </si>
  <si>
    <t>AT 3.5</t>
  </si>
  <si>
    <t>AT 3.6</t>
  </si>
  <si>
    <t>AT 3.7</t>
  </si>
  <si>
    <t>AT 3.8</t>
  </si>
  <si>
    <t>AT 3.9</t>
  </si>
  <si>
    <r>
      <t>less than 70m</t>
    </r>
    <r>
      <rPr>
        <sz val="10"/>
        <color indexed="8"/>
        <rFont val="Arial"/>
        <family val="2"/>
      </rPr>
      <t>²</t>
    </r>
  </si>
  <si>
    <r>
      <t>70 to 89m</t>
    </r>
    <r>
      <rPr>
        <sz val="10"/>
        <color indexed="8"/>
        <rFont val="Arial"/>
        <family val="2"/>
      </rPr>
      <t>²</t>
    </r>
  </si>
  <si>
    <r>
      <t>90m</t>
    </r>
    <r>
      <rPr>
        <sz val="10"/>
        <color indexed="8"/>
        <rFont val="Arial"/>
        <family val="2"/>
      </rPr>
      <t>² or over</t>
    </r>
  </si>
  <si>
    <t>mean (m²)</t>
  </si>
  <si>
    <t>Annex Table 3.5: Number of habitable rooms by internal floor area and tenure, 2014</t>
  </si>
  <si>
    <t>Annex Table 3.6: Average floor area and number of habitable rooms by dwelling age, 2014</t>
  </si>
  <si>
    <t>Annex Table 3.8: Conversions, extensions and improvements by dwelling characteristics, 2014</t>
  </si>
  <si>
    <t>Annex Table 3.9: Tenure profile of post 1995 conversions, extensions and improvements, 2014</t>
  </si>
  <si>
    <t>percentage</t>
  </si>
  <si>
    <t>social renters</t>
  </si>
  <si>
    <t>all tenures</t>
  </si>
  <si>
    <t>Sources:</t>
  </si>
  <si>
    <t xml:space="preserve">    2008-09 onwards: English Housing Survey, full household sample</t>
  </si>
  <si>
    <t xml:space="preserve">    2007-08: Survey of English Housing;</t>
  </si>
  <si>
    <t>two or more bedrooms above the number required</t>
  </si>
  <si>
    <t>one bedroom above the number required</t>
  </si>
  <si>
    <t>room required met rooms available</t>
  </si>
  <si>
    <t>two or more  above the number required</t>
  </si>
  <si>
    <r>
      <t>Source: English Housing Survey, full household sample</t>
    </r>
    <r>
      <rPr>
        <sz val="8"/>
        <color theme="1"/>
        <rFont val="Calibri"/>
        <family val="2"/>
      </rPr>
      <t> </t>
    </r>
  </si>
  <si>
    <t>Annex Table 3.7: Overcrowding and under-occupation, by tenure, three year average, 2009 and 2014</t>
  </si>
  <si>
    <t>two or more bedrooms above the standard</t>
  </si>
  <si>
    <t>one bedroom above the standard</t>
  </si>
  <si>
    <t>at standard (room required met rooms available)</t>
  </si>
  <si>
    <t xml:space="preserve">Notes: </t>
  </si>
  <si>
    <t>difference from bedroom standard</t>
  </si>
  <si>
    <t>under-occupied</t>
  </si>
  <si>
    <t>outside London</t>
  </si>
  <si>
    <t>Underlying Data for Figure 3.1: Banded floor area by dwelling type</t>
  </si>
  <si>
    <t>Figure 3.2: Number of habitable rooms by floor area, 2014</t>
  </si>
  <si>
    <t>Underlying Data for Figure 3.2: Number of habitable room by floor area, 2014</t>
  </si>
  <si>
    <t>Underlying Data for Figure 3.3: Average floor area by dwelling type and tenure, 2014</t>
  </si>
  <si>
    <t>Note: underlying data are presented in Annex Table 3.4</t>
  </si>
  <si>
    <t>Underlying Data for Figure 3.4: Average floor area by age of dwelling, 2014</t>
  </si>
  <si>
    <t>Note: underlying data are presented in Annex Table 3.6</t>
  </si>
  <si>
    <t>Figure 3.5: Bedroom standard by tenure, 2014-15</t>
  </si>
  <si>
    <t>Underlying Data for Figure 3.5: Bedroom standard by tenure, 2014-15</t>
  </si>
  <si>
    <t>Figure 3.6: Bedroom standard by tenure, 2009-10 and 2014-15</t>
  </si>
  <si>
    <t>Underlying data for Figure 3.6: Bedroom standard by tenure, 2009-10 and 2014-15</t>
  </si>
  <si>
    <r>
      <t>Annex Table 3.4: Average floor area by tenure and dwelling type</t>
    </r>
    <r>
      <rPr>
        <b/>
        <sz val="12"/>
        <color rgb="FF009999"/>
        <rFont val="Arial"/>
        <family val="2"/>
      </rPr>
      <t>, 2014</t>
    </r>
  </si>
  <si>
    <t>square metres</t>
  </si>
  <si>
    <r>
      <t>1)</t>
    </r>
    <r>
      <rPr>
        <b/>
        <sz val="7"/>
        <color theme="1"/>
        <rFont val="Times New Roman"/>
        <family val="1"/>
      </rPr>
      <t>     O</t>
    </r>
    <r>
      <rPr>
        <b/>
        <sz val="9"/>
        <color theme="1"/>
        <rFont val="Arial"/>
        <family val="2"/>
      </rPr>
      <t>vercrowding and under-occupation are measured using the bedroom standard (see Glossary).</t>
    </r>
  </si>
  <si>
    <r>
      <t>2)</t>
    </r>
    <r>
      <rPr>
        <b/>
        <sz val="7"/>
        <color theme="1"/>
        <rFont val="Times New Roman"/>
        <family val="1"/>
      </rPr>
      <t>     D</t>
    </r>
    <r>
      <rPr>
        <b/>
        <sz val="9"/>
        <color theme="1"/>
        <rFont val="Arial"/>
        <family val="2"/>
      </rPr>
      <t>ata are based on three year averages, which are the average of the three years up to and including the labelled date.</t>
    </r>
  </si>
  <si>
    <t>all dwellings with  conversions, extensions and improvements post 1996</t>
  </si>
  <si>
    <t>Annex Table 3.4: Average floor area by tenure and dwelling type, 2014</t>
  </si>
  <si>
    <t>Fig 3.5</t>
  </si>
  <si>
    <t>Fig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</si>
</sst>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"/>
    <numFmt numFmtId="166" formatCode="###0"/>
    <numFmt numFmtId="167" formatCode="#,##0.0"/>
    <numFmt numFmtId="168" formatCode="_(* #,##0_);_(* \(#,##0\);_(* &quot;-&quot;??_);_(@_)"/>
    <numFmt numFmtId="169" formatCode="_-* #,##0_-;\-* #,##0_-;_-* &quot;-&quot;??_-;_-@_-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rgb="FF00999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9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Calibri"/>
      <family val="2"/>
    </font>
    <font>
      <b/>
      <i/>
      <sz val="10"/>
      <color indexed="8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u/>
      <sz val="10"/>
      <color theme="10"/>
      <name val="Arial"/>
      <family val="2"/>
    </font>
    <font>
      <b/>
      <sz val="10"/>
      <color indexed="2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8"/>
      <color theme="1"/>
      <name val="Calibri"/>
      <family val="2"/>
    </font>
    <font>
      <b/>
      <sz val="7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32" fillId="0" borderId="0"/>
    <xf numFmtId="0" fontId="21" fillId="0" borderId="0"/>
  </cellStyleXfs>
  <cellXfs count="28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/>
    <xf numFmtId="0" fontId="7" fillId="2" borderId="0" xfId="0" applyFont="1" applyFill="1" applyAlignment="1">
      <alignment horizontal="left" vertical="center" indent="3"/>
    </xf>
    <xf numFmtId="165" fontId="7" fillId="4" borderId="0" xfId="8" applyNumberFormat="1" applyFont="1" applyFill="1" applyAlignment="1">
      <alignment horizontal="left"/>
    </xf>
    <xf numFmtId="0" fontId="0" fillId="4" borderId="0" xfId="0" applyFill="1"/>
    <xf numFmtId="0" fontId="11" fillId="3" borderId="0" xfId="0" applyFont="1" applyFill="1"/>
    <xf numFmtId="0" fontId="12" fillId="4" borderId="0" xfId="0" applyFont="1" applyFill="1"/>
    <xf numFmtId="165" fontId="0" fillId="4" borderId="0" xfId="0" applyNumberFormat="1" applyFill="1"/>
    <xf numFmtId="0" fontId="0" fillId="4" borderId="0" xfId="0" applyFill="1" applyBorder="1" applyAlignment="1"/>
    <xf numFmtId="0" fontId="6" fillId="4" borderId="1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 wrapText="1"/>
    </xf>
    <xf numFmtId="0" fontId="15" fillId="4" borderId="2" xfId="0" applyFont="1" applyFill="1" applyBorder="1" applyAlignment="1">
      <alignment horizontal="right"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right"/>
    </xf>
    <xf numFmtId="0" fontId="6" fillId="4" borderId="0" xfId="0" applyFont="1" applyFill="1" applyBorder="1"/>
    <xf numFmtId="3" fontId="5" fillId="2" borderId="0" xfId="0" applyNumberFormat="1" applyFont="1" applyFill="1"/>
    <xf numFmtId="165" fontId="5" fillId="4" borderId="0" xfId="0" applyNumberFormat="1" applyFont="1" applyFill="1"/>
    <xf numFmtId="0" fontId="13" fillId="4" borderId="0" xfId="0" applyFont="1" applyFill="1" applyBorder="1" applyAlignment="1">
      <alignment horizontal="left"/>
    </xf>
    <xf numFmtId="0" fontId="4" fillId="4" borderId="0" xfId="2" applyFont="1" applyFill="1" applyBorder="1" applyAlignment="1"/>
    <xf numFmtId="3" fontId="5" fillId="2" borderId="0" xfId="0" applyNumberFormat="1" applyFont="1" applyFill="1" applyAlignment="1">
      <alignment horizontal="right"/>
    </xf>
    <xf numFmtId="0" fontId="6" fillId="4" borderId="0" xfId="2" applyFont="1" applyFill="1" applyBorder="1" applyAlignment="1"/>
    <xf numFmtId="0" fontId="13" fillId="4" borderId="3" xfId="0" applyFont="1" applyFill="1" applyBorder="1"/>
    <xf numFmtId="3" fontId="18" fillId="2" borderId="0" xfId="0" applyNumberFormat="1" applyFont="1" applyFill="1"/>
    <xf numFmtId="3" fontId="19" fillId="2" borderId="3" xfId="0" applyNumberFormat="1" applyFont="1" applyFill="1" applyBorder="1"/>
    <xf numFmtId="165" fontId="6" fillId="3" borderId="0" xfId="8" applyNumberFormat="1" applyFont="1" applyFill="1" applyBorder="1"/>
    <xf numFmtId="165" fontId="13" fillId="3" borderId="3" xfId="8" applyNumberFormat="1" applyFont="1" applyFill="1" applyBorder="1"/>
    <xf numFmtId="0" fontId="0" fillId="4" borderId="3" xfId="0" applyFont="1" applyFill="1" applyBorder="1"/>
    <xf numFmtId="0" fontId="0" fillId="4" borderId="3" xfId="0" applyFill="1" applyBorder="1"/>
    <xf numFmtId="0" fontId="20" fillId="4" borderId="0" xfId="0" applyFont="1" applyFill="1"/>
    <xf numFmtId="165" fontId="13" fillId="3" borderId="0" xfId="8" applyNumberFormat="1" applyFont="1" applyFill="1" applyBorder="1"/>
    <xf numFmtId="0" fontId="0" fillId="4" borderId="0" xfId="0" applyFont="1" applyFill="1" applyBorder="1"/>
    <xf numFmtId="0" fontId="0" fillId="4" borderId="0" xfId="0" applyFill="1" applyBorder="1"/>
    <xf numFmtId="9" fontId="21" fillId="4" borderId="0" xfId="7" applyFont="1" applyFill="1"/>
    <xf numFmtId="0" fontId="1" fillId="2" borderId="0" xfId="3" applyFill="1"/>
    <xf numFmtId="3" fontId="18" fillId="2" borderId="3" xfId="0" applyNumberFormat="1" applyFont="1" applyFill="1" applyBorder="1"/>
    <xf numFmtId="0" fontId="0" fillId="2" borderId="3" xfId="0" applyFill="1" applyBorder="1"/>
    <xf numFmtId="168" fontId="19" fillId="4" borderId="0" xfId="6" applyNumberFormat="1" applyFont="1" applyFill="1"/>
    <xf numFmtId="3" fontId="19" fillId="2" borderId="0" xfId="0" applyNumberFormat="1" applyFont="1" applyFill="1"/>
    <xf numFmtId="165" fontId="0" fillId="2" borderId="0" xfId="0" applyNumberFormat="1" applyFill="1"/>
    <xf numFmtId="0" fontId="22" fillId="3" borderId="0" xfId="0" applyFont="1" applyFill="1"/>
    <xf numFmtId="0" fontId="0" fillId="3" borderId="0" xfId="0" applyFill="1"/>
    <xf numFmtId="0" fontId="6" fillId="3" borderId="0" xfId="0" applyFont="1" applyFill="1"/>
    <xf numFmtId="0" fontId="13" fillId="3" borderId="2" xfId="0" applyFont="1" applyFill="1" applyBorder="1" applyAlignment="1">
      <alignment horizontal="right" wrapText="1"/>
    </xf>
    <xf numFmtId="165" fontId="6" fillId="3" borderId="0" xfId="0" applyNumberFormat="1" applyFont="1" applyFill="1"/>
    <xf numFmtId="165" fontId="11" fillId="3" borderId="0" xfId="0" applyNumberFormat="1" applyFont="1" applyFill="1" applyAlignment="1">
      <alignment horizontal="right"/>
    </xf>
    <xf numFmtId="0" fontId="17" fillId="3" borderId="0" xfId="9" applyFont="1" applyFill="1" applyBorder="1" applyAlignment="1">
      <alignment wrapText="1"/>
    </xf>
    <xf numFmtId="0" fontId="5" fillId="3" borderId="0" xfId="0" applyFont="1" applyFill="1"/>
    <xf numFmtId="3" fontId="6" fillId="3" borderId="0" xfId="0" applyNumberFormat="1" applyFont="1" applyFill="1" applyAlignment="1">
      <alignment horizontal="right"/>
    </xf>
    <xf numFmtId="3" fontId="6" fillId="4" borderId="0" xfId="0" applyNumberFormat="1" applyFont="1" applyFill="1" applyAlignment="1">
      <alignment horizontal="right"/>
    </xf>
    <xf numFmtId="165" fontId="6" fillId="4" borderId="0" xfId="0" applyNumberFormat="1" applyFont="1" applyFill="1" applyAlignment="1">
      <alignment horizontal="right"/>
    </xf>
    <xf numFmtId="0" fontId="18" fillId="3" borderId="0" xfId="0" applyFont="1" applyFill="1"/>
    <xf numFmtId="165" fontId="6" fillId="4" borderId="0" xfId="0" applyNumberFormat="1" applyFont="1" applyFill="1"/>
    <xf numFmtId="0" fontId="13" fillId="3" borderId="3" xfId="0" applyFont="1" applyFill="1" applyBorder="1"/>
    <xf numFmtId="3" fontId="13" fillId="4" borderId="3" xfId="0" applyNumberFormat="1" applyFont="1" applyFill="1" applyBorder="1"/>
    <xf numFmtId="0" fontId="13" fillId="3" borderId="0" xfId="0" applyFont="1" applyFill="1" applyBorder="1"/>
    <xf numFmtId="3" fontId="13" fillId="4" borderId="0" xfId="0" applyNumberFormat="1" applyFont="1" applyFill="1" applyBorder="1"/>
    <xf numFmtId="3" fontId="11" fillId="4" borderId="0" xfId="0" applyNumberFormat="1" applyFont="1" applyFill="1" applyBorder="1" applyAlignment="1">
      <alignment horizontal="right"/>
    </xf>
    <xf numFmtId="167" fontId="6" fillId="4" borderId="0" xfId="0" applyNumberFormat="1" applyFont="1" applyFill="1" applyAlignment="1">
      <alignment horizontal="right"/>
    </xf>
    <xf numFmtId="167" fontId="13" fillId="3" borderId="3" xfId="0" applyNumberFormat="1" applyFont="1" applyFill="1" applyBorder="1"/>
    <xf numFmtId="0" fontId="13" fillId="4" borderId="0" xfId="0" applyFont="1" applyFill="1" applyBorder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3" fontId="15" fillId="4" borderId="3" xfId="0" applyNumberFormat="1" applyFont="1" applyFill="1" applyBorder="1"/>
    <xf numFmtId="0" fontId="24" fillId="2" borderId="0" xfId="0" applyFont="1" applyFill="1"/>
    <xf numFmtId="0" fontId="19" fillId="2" borderId="0" xfId="0" applyFont="1" applyFill="1"/>
    <xf numFmtId="0" fontId="1" fillId="2" borderId="0" xfId="4" applyFill="1"/>
    <xf numFmtId="0" fontId="11" fillId="3" borderId="3" xfId="0" applyFont="1" applyFill="1" applyBorder="1"/>
    <xf numFmtId="0" fontId="6" fillId="3" borderId="0" xfId="0" applyFont="1" applyFill="1" applyBorder="1"/>
    <xf numFmtId="0" fontId="6" fillId="3" borderId="3" xfId="0" applyFont="1" applyFill="1" applyBorder="1"/>
    <xf numFmtId="3" fontId="13" fillId="3" borderId="0" xfId="0" applyNumberFormat="1" applyFont="1" applyFill="1" applyAlignment="1">
      <alignment horizontal="right"/>
    </xf>
    <xf numFmtId="167" fontId="13" fillId="4" borderId="0" xfId="0" applyNumberFormat="1" applyFont="1" applyFill="1" applyAlignment="1">
      <alignment horizontal="right"/>
    </xf>
    <xf numFmtId="3" fontId="18" fillId="2" borderId="0" xfId="0" applyNumberFormat="1" applyFont="1" applyFill="1" applyAlignment="1">
      <alignment horizontal="right"/>
    </xf>
    <xf numFmtId="167" fontId="13" fillId="3" borderId="0" xfId="0" applyNumberFormat="1" applyFont="1" applyFill="1" applyBorder="1"/>
    <xf numFmtId="0" fontId="0" fillId="2" borderId="0" xfId="0" applyFill="1" applyBorder="1"/>
    <xf numFmtId="0" fontId="1" fillId="2" borderId="0" xfId="5" applyFill="1"/>
    <xf numFmtId="0" fontId="4" fillId="2" borderId="0" xfId="1" applyFill="1"/>
    <xf numFmtId="0" fontId="18" fillId="2" borderId="2" xfId="0" applyFont="1" applyFill="1" applyBorder="1" applyAlignment="1">
      <alignment horizontal="right" wrapText="1"/>
    </xf>
    <xf numFmtId="3" fontId="16" fillId="2" borderId="3" xfId="0" applyNumberFormat="1" applyFont="1" applyFill="1" applyBorder="1"/>
    <xf numFmtId="0" fontId="0" fillId="2" borderId="1" xfId="0" applyFill="1" applyBorder="1"/>
    <xf numFmtId="3" fontId="11" fillId="4" borderId="1" xfId="0" applyNumberFormat="1" applyFont="1" applyFill="1" applyBorder="1" applyAlignment="1">
      <alignment horizontal="right"/>
    </xf>
    <xf numFmtId="0" fontId="0" fillId="4" borderId="1" xfId="0" applyFill="1" applyBorder="1"/>
    <xf numFmtId="3" fontId="5" fillId="2" borderId="0" xfId="0" applyNumberFormat="1" applyFont="1" applyFill="1" applyBorder="1"/>
    <xf numFmtId="3" fontId="5" fillId="2" borderId="0" xfId="0" applyNumberFormat="1" applyFont="1" applyFill="1" applyBorder="1" applyAlignment="1">
      <alignment horizontal="right"/>
    </xf>
    <xf numFmtId="168" fontId="19" fillId="4" borderId="0" xfId="6" applyNumberFormat="1" applyFont="1" applyFill="1" applyBorder="1"/>
    <xf numFmtId="3" fontId="19" fillId="2" borderId="0" xfId="0" applyNumberFormat="1" applyFont="1" applyFill="1" applyBorder="1"/>
    <xf numFmtId="0" fontId="6" fillId="3" borderId="1" xfId="0" applyFont="1" applyFill="1" applyBorder="1"/>
    <xf numFmtId="165" fontId="6" fillId="3" borderId="1" xfId="0" applyNumberFormat="1" applyFont="1" applyFill="1" applyBorder="1"/>
    <xf numFmtId="165" fontId="11" fillId="3" borderId="1" xfId="0" applyNumberFormat="1" applyFont="1" applyFill="1" applyBorder="1" applyAlignment="1">
      <alignment horizontal="right"/>
    </xf>
    <xf numFmtId="0" fontId="24" fillId="2" borderId="1" xfId="0" applyFont="1" applyFill="1" applyBorder="1"/>
    <xf numFmtId="165" fontId="6" fillId="3" borderId="0" xfId="0" applyNumberFormat="1" applyFont="1" applyFill="1" applyBorder="1"/>
    <xf numFmtId="0" fontId="24" fillId="2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3" fontId="13" fillId="3" borderId="0" xfId="0" applyNumberFormat="1" applyFont="1" applyFill="1" applyBorder="1" applyAlignment="1">
      <alignment horizontal="right"/>
    </xf>
    <xf numFmtId="3" fontId="6" fillId="4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0" fontId="5" fillId="3" borderId="0" xfId="0" applyFont="1" applyFill="1" applyBorder="1"/>
    <xf numFmtId="0" fontId="18" fillId="3" borderId="0" xfId="0" applyFont="1" applyFill="1" applyBorder="1"/>
    <xf numFmtId="165" fontId="6" fillId="4" borderId="0" xfId="0" applyNumberFormat="1" applyFont="1" applyFill="1" applyBorder="1" applyAlignment="1">
      <alignment horizontal="right"/>
    </xf>
    <xf numFmtId="0" fontId="6" fillId="4" borderId="3" xfId="0" applyFont="1" applyFill="1" applyBorder="1" applyAlignment="1">
      <alignment horizontal="left" wrapText="1"/>
    </xf>
    <xf numFmtId="3" fontId="13" fillId="3" borderId="3" xfId="0" applyNumberFormat="1" applyFont="1" applyFill="1" applyBorder="1" applyAlignment="1">
      <alignment horizontal="right"/>
    </xf>
    <xf numFmtId="0" fontId="13" fillId="3" borderId="1" xfId="0" applyFont="1" applyFill="1" applyBorder="1"/>
    <xf numFmtId="3" fontId="13" fillId="4" borderId="1" xfId="0" applyNumberFormat="1" applyFont="1" applyFill="1" applyBorder="1"/>
    <xf numFmtId="165" fontId="6" fillId="4" borderId="0" xfId="0" applyNumberFormat="1" applyFont="1" applyFill="1" applyBorder="1"/>
    <xf numFmtId="167" fontId="6" fillId="4" borderId="0" xfId="0" applyNumberFormat="1" applyFont="1" applyFill="1" applyBorder="1" applyAlignment="1">
      <alignment horizontal="right"/>
    </xf>
    <xf numFmtId="167" fontId="13" fillId="4" borderId="0" xfId="0" applyNumberFormat="1" applyFont="1" applyFill="1" applyBorder="1" applyAlignment="1">
      <alignment horizontal="right"/>
    </xf>
    <xf numFmtId="167" fontId="13" fillId="4" borderId="3" xfId="0" applyNumberFormat="1" applyFont="1" applyFill="1" applyBorder="1" applyAlignment="1">
      <alignment horizontal="right"/>
    </xf>
    <xf numFmtId="3" fontId="0" fillId="2" borderId="0" xfId="0" applyNumberFormat="1" applyFill="1"/>
    <xf numFmtId="3" fontId="13" fillId="4" borderId="3" xfId="0" applyNumberFormat="1" applyFont="1" applyFill="1" applyBorder="1" applyAlignment="1">
      <alignment horizontal="right"/>
    </xf>
    <xf numFmtId="3" fontId="13" fillId="4" borderId="0" xfId="0" applyNumberFormat="1" applyFont="1" applyFill="1" applyBorder="1" applyAlignment="1">
      <alignment horizontal="right"/>
    </xf>
    <xf numFmtId="167" fontId="0" fillId="2" borderId="0" xfId="0" applyNumberFormat="1" applyFill="1" applyBorder="1"/>
    <xf numFmtId="0" fontId="6" fillId="4" borderId="3" xfId="0" applyFont="1" applyFill="1" applyBorder="1" applyAlignment="1">
      <alignment horizontal="right" wrapText="1"/>
    </xf>
    <xf numFmtId="167" fontId="5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center"/>
    </xf>
    <xf numFmtId="0" fontId="25" fillId="3" borderId="0" xfId="0" applyFont="1" applyFill="1" applyBorder="1"/>
    <xf numFmtId="0" fontId="2" fillId="3" borderId="0" xfId="0" applyFont="1" applyFill="1" applyBorder="1"/>
    <xf numFmtId="0" fontId="12" fillId="3" borderId="0" xfId="0" applyFont="1" applyFill="1" applyBorder="1"/>
    <xf numFmtId="0" fontId="26" fillId="3" borderId="0" xfId="0" applyFont="1" applyFill="1" applyBorder="1" applyAlignment="1">
      <alignment horizontal="right"/>
    </xf>
    <xf numFmtId="0" fontId="17" fillId="3" borderId="0" xfId="0" applyFont="1" applyFill="1" applyBorder="1"/>
    <xf numFmtId="3" fontId="6" fillId="3" borderId="0" xfId="0" applyNumberFormat="1" applyFont="1" applyFill="1" applyBorder="1"/>
    <xf numFmtId="3" fontId="4" fillId="3" borderId="0" xfId="0" applyNumberFormat="1" applyFont="1" applyFill="1" applyBorder="1" applyAlignment="1">
      <alignment horizontal="right"/>
    </xf>
    <xf numFmtId="0" fontId="17" fillId="3" borderId="3" xfId="0" applyFont="1" applyFill="1" applyBorder="1"/>
    <xf numFmtId="3" fontId="17" fillId="3" borderId="3" xfId="6" applyNumberFormat="1" applyFont="1" applyFill="1" applyBorder="1"/>
    <xf numFmtId="3" fontId="17" fillId="3" borderId="3" xfId="0" applyNumberFormat="1" applyFont="1" applyFill="1" applyBorder="1" applyAlignment="1">
      <alignment horizontal="right"/>
    </xf>
    <xf numFmtId="0" fontId="12" fillId="3" borderId="0" xfId="0" applyFont="1" applyFill="1" applyBorder="1" applyAlignment="1"/>
    <xf numFmtId="0" fontId="6" fillId="3" borderId="0" xfId="0" applyFont="1" applyFill="1" applyBorder="1" applyAlignment="1"/>
    <xf numFmtId="165" fontId="17" fillId="3" borderId="3" xfId="0" applyNumberFormat="1" applyFont="1" applyFill="1" applyBorder="1"/>
    <xf numFmtId="0" fontId="13" fillId="3" borderId="3" xfId="0" applyFont="1" applyFill="1" applyBorder="1" applyAlignment="1">
      <alignment wrapText="1"/>
    </xf>
    <xf numFmtId="0" fontId="2" fillId="2" borderId="0" xfId="0" applyFont="1" applyFill="1"/>
    <xf numFmtId="0" fontId="2" fillId="2" borderId="0" xfId="0" applyFont="1" applyFill="1" applyBorder="1"/>
    <xf numFmtId="0" fontId="6" fillId="2" borderId="0" xfId="0" applyFont="1" applyFill="1"/>
    <xf numFmtId="0" fontId="6" fillId="2" borderId="0" xfId="0" applyFont="1" applyFill="1" applyBorder="1"/>
    <xf numFmtId="169" fontId="6" fillId="2" borderId="0" xfId="6" applyNumberFormat="1" applyFont="1" applyFill="1"/>
    <xf numFmtId="169" fontId="6" fillId="2" borderId="0" xfId="6" applyNumberFormat="1" applyFont="1" applyFill="1" applyBorder="1"/>
    <xf numFmtId="169" fontId="13" fillId="2" borderId="3" xfId="6" applyNumberFormat="1" applyFont="1" applyFill="1" applyBorder="1"/>
    <xf numFmtId="165" fontId="6" fillId="2" borderId="0" xfId="0" applyNumberFormat="1" applyFont="1" applyFill="1"/>
    <xf numFmtId="165" fontId="6" fillId="2" borderId="0" xfId="0" applyNumberFormat="1" applyFont="1" applyFill="1" applyBorder="1"/>
    <xf numFmtId="165" fontId="13" fillId="2" borderId="3" xfId="0" applyNumberFormat="1" applyFont="1" applyFill="1" applyBorder="1"/>
    <xf numFmtId="166" fontId="2" fillId="2" borderId="0" xfId="2" applyNumberFormat="1" applyFont="1" applyFill="1" applyBorder="1" applyAlignment="1">
      <alignment horizontal="right" vertical="center"/>
    </xf>
    <xf numFmtId="3" fontId="17" fillId="3" borderId="0" xfId="6" applyNumberFormat="1" applyFont="1" applyFill="1" applyBorder="1"/>
    <xf numFmtId="3" fontId="18" fillId="2" borderId="0" xfId="0" applyNumberFormat="1" applyFont="1" applyFill="1" applyBorder="1"/>
    <xf numFmtId="3" fontId="17" fillId="3" borderId="0" xfId="0" applyNumberFormat="1" applyFont="1" applyFill="1" applyBorder="1" applyAlignment="1">
      <alignment horizontal="right"/>
    </xf>
    <xf numFmtId="169" fontId="13" fillId="2" borderId="0" xfId="6" applyNumberFormat="1" applyFont="1" applyFill="1" applyBorder="1"/>
    <xf numFmtId="0" fontId="17" fillId="3" borderId="1" xfId="0" applyFont="1" applyFill="1" applyBorder="1"/>
    <xf numFmtId="3" fontId="17" fillId="3" borderId="1" xfId="6" applyNumberFormat="1" applyFont="1" applyFill="1" applyBorder="1"/>
    <xf numFmtId="3" fontId="18" fillId="2" borderId="1" xfId="0" applyNumberFormat="1" applyFont="1" applyFill="1" applyBorder="1"/>
    <xf numFmtId="3" fontId="17" fillId="3" borderId="1" xfId="0" applyNumberFormat="1" applyFont="1" applyFill="1" applyBorder="1" applyAlignment="1">
      <alignment horizontal="right"/>
    </xf>
    <xf numFmtId="169" fontId="13" fillId="2" borderId="1" xfId="6" applyNumberFormat="1" applyFont="1" applyFill="1" applyBorder="1"/>
    <xf numFmtId="0" fontId="26" fillId="3" borderId="3" xfId="0" applyFont="1" applyFill="1" applyBorder="1"/>
    <xf numFmtId="3" fontId="26" fillId="3" borderId="3" xfId="6" applyNumberFormat="1" applyFont="1" applyFill="1" applyBorder="1"/>
    <xf numFmtId="169" fontId="15" fillId="2" borderId="3" xfId="6" applyNumberFormat="1" applyFont="1" applyFill="1" applyBorder="1"/>
    <xf numFmtId="3" fontId="26" fillId="3" borderId="3" xfId="0" applyNumberFormat="1" applyFont="1" applyFill="1" applyBorder="1" applyAlignment="1">
      <alignment horizontal="right"/>
    </xf>
    <xf numFmtId="169" fontId="28" fillId="2" borderId="3" xfId="6" applyNumberFormat="1" applyFont="1" applyFill="1" applyBorder="1"/>
    <xf numFmtId="167" fontId="17" fillId="3" borderId="3" xfId="6" applyNumberFormat="1" applyFont="1" applyFill="1" applyBorder="1"/>
    <xf numFmtId="167" fontId="6" fillId="3" borderId="0" xfId="0" applyNumberFormat="1" applyFont="1" applyFill="1" applyBorder="1"/>
    <xf numFmtId="167" fontId="4" fillId="3" borderId="0" xfId="0" applyNumberFormat="1" applyFont="1" applyFill="1" applyBorder="1" applyAlignment="1">
      <alignment horizontal="right"/>
    </xf>
    <xf numFmtId="0" fontId="12" fillId="3" borderId="3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65" fontId="13" fillId="3" borderId="0" xfId="0" applyNumberFormat="1" applyFont="1" applyFill="1"/>
    <xf numFmtId="0" fontId="15" fillId="3" borderId="3" xfId="0" applyFont="1" applyFill="1" applyBorder="1" applyAlignment="1">
      <alignment wrapText="1"/>
    </xf>
    <xf numFmtId="3" fontId="27" fillId="3" borderId="0" xfId="0" applyNumberFormat="1" applyFont="1" applyFill="1" applyBorder="1" applyAlignment="1">
      <alignment horizontal="right"/>
    </xf>
    <xf numFmtId="0" fontId="29" fillId="2" borderId="0" xfId="0" applyFont="1" applyFill="1"/>
    <xf numFmtId="0" fontId="12" fillId="4" borderId="2" xfId="0" applyFont="1" applyFill="1" applyBorder="1"/>
    <xf numFmtId="0" fontId="30" fillId="4" borderId="0" xfId="0" applyFont="1" applyFill="1"/>
    <xf numFmtId="0" fontId="6" fillId="4" borderId="0" xfId="11" applyFont="1" applyFill="1"/>
    <xf numFmtId="0" fontId="33" fillId="2" borderId="0" xfId="11" applyFont="1" applyFill="1"/>
    <xf numFmtId="0" fontId="34" fillId="4" borderId="0" xfId="0" applyFont="1" applyFill="1"/>
    <xf numFmtId="0" fontId="35" fillId="2" borderId="0" xfId="10" applyFont="1" applyFill="1"/>
    <xf numFmtId="0" fontId="31" fillId="4" borderId="0" xfId="10" applyFill="1"/>
    <xf numFmtId="0" fontId="35" fillId="6" borderId="0" xfId="10" applyFont="1" applyFill="1"/>
    <xf numFmtId="0" fontId="35" fillId="4" borderId="0" xfId="10" applyFont="1" applyFill="1" applyAlignment="1">
      <alignment vertical="top"/>
    </xf>
    <xf numFmtId="0" fontId="35" fillId="5" borderId="0" xfId="10" applyFont="1" applyFill="1"/>
    <xf numFmtId="0" fontId="36" fillId="4" borderId="0" xfId="11" applyFont="1" applyFill="1" applyAlignment="1">
      <alignment horizontal="left" vertical="center" indent="2"/>
    </xf>
    <xf numFmtId="0" fontId="35" fillId="4" borderId="0" xfId="10" applyFont="1" applyFill="1"/>
    <xf numFmtId="3" fontId="1" fillId="4" borderId="0" xfId="0" applyNumberFormat="1" applyFont="1" applyFill="1" applyBorder="1" applyAlignment="1">
      <alignment horizontal="right" wrapText="1"/>
    </xf>
    <xf numFmtId="0" fontId="5" fillId="4" borderId="0" xfId="0" applyFont="1" applyFill="1"/>
    <xf numFmtId="0" fontId="5" fillId="4" borderId="0" xfId="0" applyFont="1" applyFill="1" applyBorder="1"/>
    <xf numFmtId="0" fontId="5" fillId="4" borderId="3" xfId="0" applyFont="1" applyFill="1" applyBorder="1"/>
    <xf numFmtId="165" fontId="5" fillId="4" borderId="3" xfId="0" applyNumberFormat="1" applyFont="1" applyFill="1" applyBorder="1"/>
    <xf numFmtId="165" fontId="5" fillId="4" borderId="0" xfId="0" applyNumberFormat="1" applyFont="1" applyFill="1" applyBorder="1"/>
    <xf numFmtId="165" fontId="1" fillId="4" borderId="0" xfId="0" applyNumberFormat="1" applyFont="1" applyFill="1" applyBorder="1" applyAlignment="1">
      <alignment wrapText="1"/>
    </xf>
    <xf numFmtId="165" fontId="26" fillId="4" borderId="0" xfId="0" applyNumberFormat="1" applyFont="1" applyFill="1"/>
    <xf numFmtId="0" fontId="37" fillId="4" borderId="3" xfId="0" applyFont="1" applyFill="1" applyBorder="1"/>
    <xf numFmtId="0" fontId="5" fillId="4" borderId="0" xfId="0" applyFont="1" applyFill="1" applyAlignment="1">
      <alignment horizontal="right" wrapText="1"/>
    </xf>
    <xf numFmtId="0" fontId="5" fillId="4" borderId="0" xfId="0" applyFont="1" applyFill="1" applyBorder="1" applyAlignment="1">
      <alignment horizontal="right" wrapText="1"/>
    </xf>
    <xf numFmtId="0" fontId="11" fillId="3" borderId="2" xfId="0" applyFont="1" applyFill="1" applyBorder="1"/>
    <xf numFmtId="1" fontId="5" fillId="2" borderId="3" xfId="0" applyNumberFormat="1" applyFont="1" applyFill="1" applyBorder="1"/>
    <xf numFmtId="0" fontId="32" fillId="4" borderId="3" xfId="0" applyFont="1" applyFill="1" applyBorder="1" applyAlignment="1">
      <alignment horizontal="right" wrapText="1"/>
    </xf>
    <xf numFmtId="0" fontId="38" fillId="2" borderId="3" xfId="0" applyFont="1" applyFill="1" applyBorder="1"/>
    <xf numFmtId="0" fontId="21" fillId="2" borderId="0" xfId="0" applyFont="1" applyFill="1" applyBorder="1"/>
    <xf numFmtId="0" fontId="32" fillId="2" borderId="0" xfId="0" applyFont="1" applyFill="1" applyBorder="1"/>
    <xf numFmtId="0" fontId="32" fillId="2" borderId="3" xfId="0" applyFont="1" applyFill="1" applyBorder="1"/>
    <xf numFmtId="0" fontId="32" fillId="2" borderId="1" xfId="0" applyFont="1" applyFill="1" applyBorder="1"/>
    <xf numFmtId="1" fontId="5" fillId="4" borderId="0" xfId="0" applyNumberFormat="1" applyFont="1" applyFill="1" applyBorder="1"/>
    <xf numFmtId="1" fontId="5" fillId="4" borderId="0" xfId="0" applyNumberFormat="1" applyFont="1" applyFill="1"/>
    <xf numFmtId="1" fontId="5" fillId="4" borderId="3" xfId="0" applyNumberFormat="1" applyFont="1" applyFill="1" applyBorder="1"/>
    <xf numFmtId="1" fontId="5" fillId="2" borderId="0" xfId="0" applyNumberFormat="1" applyFont="1" applyFill="1"/>
    <xf numFmtId="165" fontId="5" fillId="4" borderId="0" xfId="0" applyNumberFormat="1" applyFont="1" applyFill="1" applyBorder="1" applyAlignment="1">
      <alignment horizontal="right" wrapText="1"/>
    </xf>
    <xf numFmtId="165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2" fontId="32" fillId="2" borderId="0" xfId="0" applyNumberFormat="1" applyFont="1" applyFill="1" applyBorder="1"/>
    <xf numFmtId="2" fontId="32" fillId="2" borderId="3" xfId="0" applyNumberFormat="1" applyFont="1" applyFill="1" applyBorder="1"/>
    <xf numFmtId="0" fontId="0" fillId="2" borderId="2" xfId="0" applyFill="1" applyBorder="1"/>
    <xf numFmtId="0" fontId="0" fillId="4" borderId="2" xfId="0" applyFill="1" applyBorder="1"/>
    <xf numFmtId="0" fontId="26" fillId="3" borderId="2" xfId="0" applyFont="1" applyFill="1" applyBorder="1"/>
    <xf numFmtId="0" fontId="5" fillId="4" borderId="0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center"/>
    </xf>
    <xf numFmtId="164" fontId="6" fillId="2" borderId="0" xfId="6" applyNumberFormat="1" applyFont="1" applyFill="1"/>
    <xf numFmtId="0" fontId="26" fillId="3" borderId="1" xfId="0" applyFont="1" applyFill="1" applyBorder="1"/>
    <xf numFmtId="0" fontId="13" fillId="3" borderId="1" xfId="0" applyFont="1" applyFill="1" applyBorder="1" applyAlignment="1">
      <alignment horizontal="center" wrapText="1"/>
    </xf>
    <xf numFmtId="0" fontId="31" fillId="0" borderId="0" xfId="10"/>
    <xf numFmtId="0" fontId="31" fillId="5" borderId="0" xfId="10" applyFill="1"/>
    <xf numFmtId="0" fontId="16" fillId="2" borderId="0" xfId="0" applyFont="1" applyFill="1" applyAlignment="1">
      <alignment horizontal="right"/>
    </xf>
    <xf numFmtId="0" fontId="29" fillId="2" borderId="0" xfId="0" applyFont="1" applyFill="1" applyAlignment="1">
      <alignment horizontal="right"/>
    </xf>
    <xf numFmtId="0" fontId="25" fillId="4" borderId="0" xfId="0" applyFont="1" applyFill="1" applyBorder="1" applyAlignment="1">
      <alignment horizontal="left"/>
    </xf>
    <xf numFmtId="0" fontId="2" fillId="4" borderId="0" xfId="2" applyFont="1" applyFill="1" applyBorder="1" applyAlignment="1">
      <alignment horizontal="left"/>
    </xf>
    <xf numFmtId="0" fontId="2" fillId="4" borderId="0" xfId="2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right"/>
    </xf>
    <xf numFmtId="3" fontId="0" fillId="4" borderId="0" xfId="0" applyNumberFormat="1" applyFill="1"/>
    <xf numFmtId="3" fontId="6" fillId="4" borderId="0" xfId="12" applyNumberFormat="1" applyFont="1" applyFill="1" applyBorder="1"/>
    <xf numFmtId="3" fontId="15" fillId="4" borderId="0" xfId="12" applyNumberFormat="1" applyFont="1" applyFill="1" applyBorder="1"/>
    <xf numFmtId="3" fontId="0" fillId="4" borderId="0" xfId="0" applyNumberFormat="1" applyFill="1" applyBorder="1" applyAlignment="1"/>
    <xf numFmtId="3" fontId="6" fillId="3" borderId="0" xfId="12" applyNumberFormat="1" applyFont="1" applyFill="1" applyBorder="1"/>
    <xf numFmtId="3" fontId="18" fillId="4" borderId="0" xfId="0" applyNumberFormat="1" applyFont="1" applyFill="1"/>
    <xf numFmtId="0" fontId="6" fillId="4" borderId="0" xfId="2" applyFont="1" applyFill="1" applyBorder="1" applyAlignment="1">
      <alignment horizontal="left" vertical="top"/>
    </xf>
    <xf numFmtId="3" fontId="2" fillId="4" borderId="0" xfId="2" applyNumberFormat="1" applyFont="1" applyFill="1" applyBorder="1" applyAlignment="1">
      <alignment horizontal="left" vertical="top"/>
    </xf>
    <xf numFmtId="3" fontId="0" fillId="4" borderId="1" xfId="0" applyNumberFormat="1" applyFill="1" applyBorder="1"/>
    <xf numFmtId="0" fontId="2" fillId="4" borderId="0" xfId="2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 wrapText="1"/>
    </xf>
    <xf numFmtId="0" fontId="9" fillId="4" borderId="0" xfId="0" applyFont="1" applyFill="1"/>
    <xf numFmtId="0" fontId="9" fillId="4" borderId="0" xfId="0" applyFont="1" applyFill="1" applyBorder="1" applyAlignment="1"/>
    <xf numFmtId="0" fontId="20" fillId="4" borderId="0" xfId="2" applyFont="1" applyFill="1" applyBorder="1" applyAlignment="1">
      <alignment horizontal="left"/>
    </xf>
    <xf numFmtId="0" fontId="20" fillId="4" borderId="0" xfId="2" applyFont="1" applyFill="1" applyBorder="1" applyAlignment="1">
      <alignment horizontal="center"/>
    </xf>
    <xf numFmtId="168" fontId="13" fillId="4" borderId="0" xfId="6" applyNumberFormat="1" applyFont="1" applyFill="1" applyBorder="1" applyAlignment="1">
      <alignment horizontal="right"/>
    </xf>
    <xf numFmtId="165" fontId="5" fillId="4" borderId="3" xfId="0" applyNumberFormat="1" applyFont="1" applyFill="1" applyBorder="1" applyAlignment="1">
      <alignment horizontal="right"/>
    </xf>
    <xf numFmtId="165" fontId="6" fillId="4" borderId="3" xfId="2" applyNumberFormat="1" applyFont="1" applyFill="1" applyBorder="1" applyAlignment="1">
      <alignment horizontal="right"/>
    </xf>
    <xf numFmtId="1" fontId="0" fillId="4" borderId="0" xfId="0" applyNumberFormat="1" applyFill="1" applyBorder="1" applyAlignment="1"/>
    <xf numFmtId="0" fontId="39" fillId="4" borderId="0" xfId="11" applyFont="1" applyFill="1" applyAlignment="1">
      <alignment vertical="top"/>
    </xf>
    <xf numFmtId="0" fontId="32" fillId="4" borderId="0" xfId="11" applyFill="1" applyAlignment="1">
      <alignment vertical="top"/>
    </xf>
    <xf numFmtId="0" fontId="39" fillId="4" borderId="0" xfId="11" applyFont="1" applyFill="1" applyAlignment="1">
      <alignment horizontal="left" vertical="top"/>
    </xf>
    <xf numFmtId="168" fontId="19" fillId="0" borderId="0" xfId="6" applyNumberFormat="1" applyFont="1"/>
    <xf numFmtId="165" fontId="1" fillId="0" borderId="0" xfId="2" applyNumberFormat="1" applyFont="1" applyFill="1" applyBorder="1" applyAlignment="1">
      <alignment horizontal="right"/>
    </xf>
    <xf numFmtId="168" fontId="6" fillId="4" borderId="0" xfId="6" applyNumberFormat="1" applyFont="1" applyFill="1" applyBorder="1" applyAlignment="1">
      <alignment horizontal="center"/>
    </xf>
    <xf numFmtId="168" fontId="6" fillId="4" borderId="0" xfId="6" applyNumberFormat="1" applyFont="1" applyFill="1" applyBorder="1"/>
    <xf numFmtId="168" fontId="6" fillId="4" borderId="0" xfId="6" applyNumberFormat="1" applyFont="1" applyFill="1" applyBorder="1" applyAlignment="1">
      <alignment horizontal="right"/>
    </xf>
    <xf numFmtId="168" fontId="15" fillId="4" borderId="0" xfId="6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top" wrapText="1"/>
    </xf>
    <xf numFmtId="165" fontId="1" fillId="0" borderId="0" xfId="0" applyNumberFormat="1" applyFont="1" applyFill="1" applyAlignment="1">
      <alignment horizontal="righ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165" fontId="1" fillId="0" borderId="0" xfId="8" applyNumberFormat="1" applyFont="1" applyFill="1" applyBorder="1"/>
    <xf numFmtId="0" fontId="1" fillId="0" borderId="0" xfId="0" applyFont="1" applyFill="1"/>
    <xf numFmtId="0" fontId="17" fillId="0" borderId="0" xfId="0" applyFont="1" applyFill="1" applyBorder="1" applyAlignment="1">
      <alignment horizontal="left"/>
    </xf>
    <xf numFmtId="0" fontId="0" fillId="0" borderId="0" xfId="0" applyBorder="1"/>
    <xf numFmtId="0" fontId="3" fillId="0" borderId="0" xfId="0" applyFont="1" applyAlignment="1">
      <alignment vertical="center"/>
    </xf>
    <xf numFmtId="0" fontId="9" fillId="0" borderId="3" xfId="0" applyFont="1" applyBorder="1"/>
    <xf numFmtId="0" fontId="0" fillId="0" borderId="3" xfId="0" applyBorder="1"/>
    <xf numFmtId="0" fontId="13" fillId="4" borderId="0" xfId="0" applyFont="1" applyFill="1" applyBorder="1" applyAlignment="1">
      <alignment horizontal="right" wrapText="1"/>
    </xf>
    <xf numFmtId="0" fontId="13" fillId="4" borderId="3" xfId="0" applyFont="1" applyFill="1" applyBorder="1" applyAlignment="1">
      <alignment horizontal="right" wrapText="1"/>
    </xf>
    <xf numFmtId="165" fontId="1" fillId="0" borderId="0" xfId="0" applyNumberFormat="1" applyFont="1" applyFill="1" applyBorder="1" applyAlignment="1">
      <alignment horizontal="right"/>
    </xf>
    <xf numFmtId="0" fontId="13" fillId="4" borderId="3" xfId="0" applyFont="1" applyFill="1" applyBorder="1" applyAlignment="1">
      <alignment horizontal="left"/>
    </xf>
    <xf numFmtId="0" fontId="29" fillId="0" borderId="3" xfId="0" applyFont="1" applyBorder="1"/>
    <xf numFmtId="0" fontId="1" fillId="0" borderId="3" xfId="0" applyFont="1" applyFill="1" applyBorder="1" applyAlignment="1">
      <alignment horizontal="left" wrapText="1"/>
    </xf>
    <xf numFmtId="165" fontId="1" fillId="0" borderId="3" xfId="2" applyNumberFormat="1" applyFont="1" applyFill="1" applyBorder="1" applyAlignment="1">
      <alignment horizontal="right"/>
    </xf>
    <xf numFmtId="165" fontId="1" fillId="0" borderId="3" xfId="0" applyNumberFormat="1" applyFont="1" applyFill="1" applyBorder="1" applyAlignment="1">
      <alignment horizontal="right"/>
    </xf>
    <xf numFmtId="0" fontId="32" fillId="4" borderId="0" xfId="11" applyFill="1" applyBorder="1" applyAlignment="1">
      <alignment vertical="top" wrapText="1"/>
    </xf>
    <xf numFmtId="0" fontId="25" fillId="4" borderId="3" xfId="0" applyFont="1" applyFill="1" applyBorder="1" applyAlignment="1">
      <alignment horizontal="left"/>
    </xf>
    <xf numFmtId="0" fontId="12" fillId="4" borderId="3" xfId="0" applyFont="1" applyFill="1" applyBorder="1"/>
    <xf numFmtId="165" fontId="0" fillId="4" borderId="3" xfId="0" applyNumberFormat="1" applyFill="1" applyBorder="1"/>
    <xf numFmtId="0" fontId="13" fillId="4" borderId="0" xfId="0" applyFont="1" applyFill="1"/>
    <xf numFmtId="0" fontId="3" fillId="2" borderId="0" xfId="0" applyFont="1" applyFill="1" applyAlignment="1">
      <alignment horizontal="left" vertical="center" indent="3"/>
    </xf>
    <xf numFmtId="0" fontId="29" fillId="2" borderId="1" xfId="0" applyFont="1" applyFill="1" applyBorder="1" applyAlignment="1">
      <alignment horizontal="right"/>
    </xf>
    <xf numFmtId="0" fontId="35" fillId="4" borderId="0" xfId="10" quotePrefix="1" applyFont="1" applyFill="1" applyAlignment="1">
      <alignment vertical="top"/>
    </xf>
    <xf numFmtId="0" fontId="35" fillId="6" borderId="0" xfId="10" quotePrefix="1" applyFont="1" applyFill="1"/>
    <xf numFmtId="0" fontId="7" fillId="3" borderId="0" xfId="0" applyFont="1" applyFill="1" applyAlignment="1">
      <alignment horizontal="left" wrapText="1"/>
    </xf>
    <xf numFmtId="0" fontId="37" fillId="4" borderId="0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right" wrapText="1"/>
    </xf>
    <xf numFmtId="0" fontId="11" fillId="7" borderId="1" xfId="0" applyFont="1" applyFill="1" applyBorder="1" applyAlignment="1">
      <alignment horizontal="right"/>
    </xf>
    <xf numFmtId="3" fontId="5" fillId="7" borderId="0" xfId="0" applyNumberFormat="1" applyFont="1" applyFill="1"/>
  </cellXfs>
  <cellStyles count="13">
    <cellStyle name="Comma" xfId="6" builtinId="3"/>
    <cellStyle name="Hyperlink" xfId="10" builtinId="8"/>
    <cellStyle name="Normal" xfId="0" builtinId="0"/>
    <cellStyle name="Normal 2" xfId="11"/>
    <cellStyle name="Normal 2 2" xfId="9"/>
    <cellStyle name="Normal 3" xfId="12"/>
    <cellStyle name="Normal_AT3.1" xfId="3"/>
    <cellStyle name="Normal_AT3.2" xfId="4"/>
    <cellStyle name="Normal_AT3.3" xfId="5"/>
    <cellStyle name="Normal_Sheet1 2" xfId="1"/>
    <cellStyle name="Normal_Sheet2" xfId="2"/>
    <cellStyle name="Percent" xfId="7" builtinId="5"/>
    <cellStyle name="Percent 11" xfId="8"/>
  </cellStyles>
  <dxfs count="0"/>
  <tableStyles count="0" defaultTableStyle="TableStyleMedium2" defaultPivotStyle="PivotStyleLight16"/>
  <colors>
    <mruColors>
      <color rgb="FFC00000"/>
      <color rgb="FF2C4D6E"/>
      <color rgb="FFEA6D4D"/>
      <color rgb="FFCC99FF"/>
      <color rgb="FFCC67FF"/>
      <color rgb="FF009999"/>
      <color rgb="FF00FFFF"/>
      <color rgb="FF28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19712643678162"/>
          <c:y val="4.3200833333333334E-2"/>
          <c:w val="0.73293984674329504"/>
          <c:h val="0.8333072222222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'Fig3.1'!$M$5</c:f>
              <c:strCache>
                <c:ptCount val="1"/>
                <c:pt idx="0">
                  <c:v>less than 70m²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'Fig3.1'!$L$6:$L$11</c:f>
              <c:strCache>
                <c:ptCount val="6"/>
                <c:pt idx="0">
                  <c:v>small terrace</c:v>
                </c:pt>
                <c:pt idx="1">
                  <c:v>medium/large terrace</c:v>
                </c:pt>
                <c:pt idx="2">
                  <c:v>semi-detached</c:v>
                </c:pt>
                <c:pt idx="3">
                  <c:v>detached</c:v>
                </c:pt>
                <c:pt idx="4">
                  <c:v>bungalow</c:v>
                </c:pt>
                <c:pt idx="5">
                  <c:v>flat </c:v>
                </c:pt>
              </c:strCache>
            </c:strRef>
          </c:cat>
          <c:val>
            <c:numRef>
              <c:f>'Fig3.1'!$M$6:$M$11</c:f>
              <c:numCache>
                <c:formatCode>0.0</c:formatCode>
                <c:ptCount val="6"/>
                <c:pt idx="0">
                  <c:v>69.644576977846015</c:v>
                </c:pt>
                <c:pt idx="1">
                  <c:v>0.13679016310536973</c:v>
                </c:pt>
                <c:pt idx="2">
                  <c:v>13.699028747297806</c:v>
                </c:pt>
                <c:pt idx="3">
                  <c:v>1.9484069784780553</c:v>
                </c:pt>
                <c:pt idx="4">
                  <c:v>53.18821140483243</c:v>
                </c:pt>
                <c:pt idx="5">
                  <c:v>75.389803837741681</c:v>
                </c:pt>
              </c:numCache>
            </c:numRef>
          </c:val>
        </c:ser>
        <c:ser>
          <c:idx val="1"/>
          <c:order val="1"/>
          <c:tx>
            <c:strRef>
              <c:f>'Fig3.1'!$N$5</c:f>
              <c:strCache>
                <c:ptCount val="1"/>
                <c:pt idx="0">
                  <c:v>70 to 89m²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'Fig3.1'!$L$6:$L$11</c:f>
              <c:strCache>
                <c:ptCount val="6"/>
                <c:pt idx="0">
                  <c:v>small terrace</c:v>
                </c:pt>
                <c:pt idx="1">
                  <c:v>medium/large terrace</c:v>
                </c:pt>
                <c:pt idx="2">
                  <c:v>semi-detached</c:v>
                </c:pt>
                <c:pt idx="3">
                  <c:v>detached</c:v>
                </c:pt>
                <c:pt idx="4">
                  <c:v>bungalow</c:v>
                </c:pt>
                <c:pt idx="5">
                  <c:v>flat </c:v>
                </c:pt>
              </c:strCache>
            </c:strRef>
          </c:cat>
          <c:val>
            <c:numRef>
              <c:f>'Fig3.1'!$N$6:$N$11</c:f>
              <c:numCache>
                <c:formatCode>0.0</c:formatCode>
                <c:ptCount val="6"/>
                <c:pt idx="0">
                  <c:v>30.355423022153982</c:v>
                </c:pt>
                <c:pt idx="1">
                  <c:v>47.158160713329899</c:v>
                </c:pt>
                <c:pt idx="2">
                  <c:v>43.221332399416582</c:v>
                </c:pt>
                <c:pt idx="3">
                  <c:v>9.9579887727721559</c:v>
                </c:pt>
                <c:pt idx="4">
                  <c:v>23.023295888522512</c:v>
                </c:pt>
                <c:pt idx="5">
                  <c:v>17.536778411399261</c:v>
                </c:pt>
              </c:numCache>
            </c:numRef>
          </c:val>
        </c:ser>
        <c:ser>
          <c:idx val="2"/>
          <c:order val="2"/>
          <c:tx>
            <c:strRef>
              <c:f>'Fig3.1'!$O$5</c:f>
              <c:strCache>
                <c:ptCount val="1"/>
                <c:pt idx="0">
                  <c:v>90m² or 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'Fig3.1'!$L$6:$L$11</c:f>
              <c:strCache>
                <c:ptCount val="6"/>
                <c:pt idx="0">
                  <c:v>small terrace</c:v>
                </c:pt>
                <c:pt idx="1">
                  <c:v>medium/large terrace</c:v>
                </c:pt>
                <c:pt idx="2">
                  <c:v>semi-detached</c:v>
                </c:pt>
                <c:pt idx="3">
                  <c:v>detached</c:v>
                </c:pt>
                <c:pt idx="4">
                  <c:v>bungalow</c:v>
                </c:pt>
                <c:pt idx="5">
                  <c:v>flat </c:v>
                </c:pt>
              </c:strCache>
            </c:strRef>
          </c:cat>
          <c:val>
            <c:numRef>
              <c:f>'Fig3.1'!$O$6:$O$11</c:f>
              <c:numCache>
                <c:formatCode>0.0</c:formatCode>
                <c:ptCount val="6"/>
                <c:pt idx="0">
                  <c:v>0</c:v>
                </c:pt>
                <c:pt idx="1">
                  <c:v>52.705049123564727</c:v>
                </c:pt>
                <c:pt idx="2">
                  <c:v>43.079638853285616</c:v>
                </c:pt>
                <c:pt idx="3">
                  <c:v>88.093604248749784</c:v>
                </c:pt>
                <c:pt idx="4">
                  <c:v>23.788492706645059</c:v>
                </c:pt>
                <c:pt idx="5">
                  <c:v>7.0734177508590594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62476800"/>
        <c:axId val="162478336"/>
      </c:barChart>
      <c:catAx>
        <c:axId val="1624768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78336"/>
        <c:crosses val="autoZero"/>
        <c:auto val="1"/>
        <c:lblAlgn val="ctr"/>
        <c:lblOffset val="100"/>
        <c:noMultiLvlLbl val="0"/>
      </c:catAx>
      <c:valAx>
        <c:axId val="1624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76800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4827586206894"/>
          <c:y val="0.24077166666666663"/>
          <c:w val="0.18703372305734511"/>
          <c:h val="0.18791782141905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213697318007664"/>
          <c:y val="6.3929166666666662E-2"/>
          <c:w val="0.39224865900383138"/>
          <c:h val="0.71095069444444436"/>
        </c:manualLayout>
      </c:layout>
      <c:doughnutChart>
        <c:varyColors val="1"/>
        <c:ser>
          <c:idx val="0"/>
          <c:order val="0"/>
          <c:tx>
            <c:strRef>
              <c:f>'Fig 3.5'!$M$10</c:f>
              <c:strCache>
                <c:ptCount val="1"/>
                <c:pt idx="0">
                  <c:v>all tenures</c:v>
                </c:pt>
              </c:strCache>
            </c:strRef>
          </c:tx>
          <c:cat>
            <c:strRef>
              <c:f>'Fig 3.5'!$N$9:$Q$9</c:f>
              <c:strCache>
                <c:ptCount val="4"/>
                <c:pt idx="0">
                  <c:v>under-occupied</c:v>
                </c:pt>
                <c:pt idx="1">
                  <c:v>one bedroom above the number required</c:v>
                </c:pt>
                <c:pt idx="2">
                  <c:v>room required met rooms available</c:v>
                </c:pt>
                <c:pt idx="3">
                  <c:v>overcrowded</c:v>
                </c:pt>
              </c:strCache>
            </c:strRef>
          </c:cat>
          <c:val>
            <c:numRef>
              <c:f>'Fig 3.5'!$N$10:$Q$10</c:f>
              <c:numCache>
                <c:formatCode>0.0</c:formatCode>
                <c:ptCount val="4"/>
                <c:pt idx="0">
                  <c:v>36.49854031073135</c:v>
                </c:pt>
                <c:pt idx="1">
                  <c:v>34.051235274848395</c:v>
                </c:pt>
                <c:pt idx="2">
                  <c:v>26.434142966343504</c:v>
                </c:pt>
                <c:pt idx="3">
                  <c:v>3.0160814480767284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83792048611111114"/>
          <c:w val="1"/>
          <c:h val="0.13827013888888889"/>
        </c:manualLayout>
      </c:layout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140740740740742E-2"/>
          <c:y val="0"/>
          <c:w val="0.93002685185185174"/>
          <c:h val="0.93002685185185174"/>
        </c:manualLayout>
      </c:layout>
      <c:doughnutChart>
        <c:varyColors val="1"/>
        <c:ser>
          <c:idx val="0"/>
          <c:order val="0"/>
          <c:tx>
            <c:strRef>
              <c:f>'Fig 3.5'!$M$8</c:f>
              <c:strCache>
                <c:ptCount val="1"/>
                <c:pt idx="0">
                  <c:v>social renters</c:v>
                </c:pt>
              </c:strCache>
            </c:strRef>
          </c:tx>
          <c:cat>
            <c:strRef>
              <c:f>'Fig 3.5'!$N$7:$Q$7</c:f>
              <c:strCache>
                <c:ptCount val="4"/>
                <c:pt idx="0">
                  <c:v>two or more bedrooms above the number required</c:v>
                </c:pt>
                <c:pt idx="1">
                  <c:v>one bedroom above the number required</c:v>
                </c:pt>
                <c:pt idx="2">
                  <c:v>room required met rooms available</c:v>
                </c:pt>
                <c:pt idx="3">
                  <c:v>overcrowded</c:v>
                </c:pt>
              </c:strCache>
            </c:strRef>
          </c:cat>
          <c:val>
            <c:numRef>
              <c:f>'Fig 3.5'!$N$8:$Q$8</c:f>
              <c:numCache>
                <c:formatCode>0.0</c:formatCode>
                <c:ptCount val="4"/>
                <c:pt idx="0">
                  <c:v>9.4405046379097666</c:v>
                </c:pt>
                <c:pt idx="1">
                  <c:v>27.966390725635915</c:v>
                </c:pt>
                <c:pt idx="2">
                  <c:v>56.145861934931695</c:v>
                </c:pt>
                <c:pt idx="3">
                  <c:v>6.4472427015226517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58253968253968"/>
          <c:y val="0.19582932098765432"/>
          <c:w val="0.70275198412698414"/>
          <c:h val="0.72962469135802466"/>
        </c:manualLayout>
      </c:layout>
      <c:lineChart>
        <c:grouping val="standard"/>
        <c:varyColors val="0"/>
        <c:ser>
          <c:idx val="0"/>
          <c:order val="0"/>
          <c:tx>
            <c:strRef>
              <c:f>'Fig 3.6'!$P$8</c:f>
              <c:strCache>
                <c:ptCount val="1"/>
                <c:pt idx="0">
                  <c:v>owner occupied</c:v>
                </c:pt>
              </c:strCache>
            </c:strRef>
          </c:tx>
          <c:marker>
            <c:symbol val="diamond"/>
            <c:size val="5"/>
          </c:marker>
          <c:cat>
            <c:numRef>
              <c:f>'Fig 3.6'!$Q$7:$R$7</c:f>
              <c:numCache>
                <c:formatCode>General</c:formatCode>
                <c:ptCount val="2"/>
                <c:pt idx="0">
                  <c:v>2009</c:v>
                </c:pt>
                <c:pt idx="1">
                  <c:v>2014</c:v>
                </c:pt>
              </c:numCache>
            </c:numRef>
          </c:cat>
          <c:val>
            <c:numRef>
              <c:f>'Fig 3.6'!$Q$8:$R$8</c:f>
              <c:numCache>
                <c:formatCode>0.0</c:formatCode>
                <c:ptCount val="2"/>
                <c:pt idx="0">
                  <c:v>13.978324025033601</c:v>
                </c:pt>
                <c:pt idx="1">
                  <c:v>13.153230045728526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3.6'!$P$9</c:f>
              <c:strCache>
                <c:ptCount val="1"/>
                <c:pt idx="0">
                  <c:v>private rented</c:v>
                </c:pt>
              </c:strCache>
            </c:strRef>
          </c:tx>
          <c:marker>
            <c:symbol val="square"/>
            <c:size val="5"/>
          </c:marker>
          <c:cat>
            <c:numRef>
              <c:f>'Fig 3.6'!$Q$7:$R$7</c:f>
              <c:numCache>
                <c:formatCode>General</c:formatCode>
                <c:ptCount val="2"/>
                <c:pt idx="0">
                  <c:v>2009</c:v>
                </c:pt>
                <c:pt idx="1">
                  <c:v>2014</c:v>
                </c:pt>
              </c:numCache>
            </c:numRef>
          </c:cat>
          <c:val>
            <c:numRef>
              <c:f>'Fig 3.6'!$Q$9:$R$9</c:f>
              <c:numCache>
                <c:formatCode>0.0</c:formatCode>
                <c:ptCount val="2"/>
                <c:pt idx="0">
                  <c:v>41.891494590060113</c:v>
                </c:pt>
                <c:pt idx="1">
                  <c:v>44.564142830446414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3.6'!$P$10</c:f>
              <c:strCache>
                <c:ptCount val="1"/>
                <c:pt idx="0">
                  <c:v>social renters</c:v>
                </c:pt>
              </c:strCache>
            </c:strRef>
          </c:tx>
          <c:marker>
            <c:symbol val="triangle"/>
            <c:size val="5"/>
          </c:marker>
          <c:cat>
            <c:numRef>
              <c:f>'Fig 3.6'!$Q$7:$R$7</c:f>
              <c:numCache>
                <c:formatCode>General</c:formatCode>
                <c:ptCount val="2"/>
                <c:pt idx="0">
                  <c:v>2009</c:v>
                </c:pt>
                <c:pt idx="1">
                  <c:v>2014</c:v>
                </c:pt>
              </c:numCache>
            </c:numRef>
          </c:cat>
          <c:val>
            <c:numRef>
              <c:f>'Fig 3.6'!$Q$10:$R$10</c:f>
              <c:numCache>
                <c:formatCode>0.0</c:formatCode>
                <c:ptCount val="2"/>
                <c:pt idx="0">
                  <c:v>52.430510343306445</c:v>
                </c:pt>
                <c:pt idx="1">
                  <c:v>56.145861934931695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94784"/>
        <c:axId val="88696320"/>
      </c:lineChart>
      <c:catAx>
        <c:axId val="886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96320"/>
        <c:crosses val="autoZero"/>
        <c:auto val="1"/>
        <c:lblAlgn val="ctr"/>
        <c:lblOffset val="100"/>
        <c:noMultiLvlLbl val="0"/>
      </c:catAx>
      <c:valAx>
        <c:axId val="8869632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8869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3690476190476"/>
          <c:y val="0.17389351851851853"/>
          <c:w val="0.7624115079365078"/>
          <c:h val="0.75562932098765434"/>
        </c:manualLayout>
      </c:layout>
      <c:lineChart>
        <c:grouping val="standard"/>
        <c:varyColors val="0"/>
        <c:ser>
          <c:idx val="0"/>
          <c:order val="0"/>
          <c:tx>
            <c:strRef>
              <c:f>'Fig 3.6'!$P$16</c:f>
              <c:strCache>
                <c:ptCount val="1"/>
                <c:pt idx="0">
                  <c:v>owner occupied</c:v>
                </c:pt>
              </c:strCache>
            </c:strRef>
          </c:tx>
          <c:marker>
            <c:symbol val="diamond"/>
            <c:size val="5"/>
          </c:marker>
          <c:cat>
            <c:numRef>
              <c:f>'Fig 3.6'!$Q$15:$R$15</c:f>
              <c:numCache>
                <c:formatCode>General</c:formatCode>
                <c:ptCount val="2"/>
                <c:pt idx="0">
                  <c:v>2009</c:v>
                </c:pt>
                <c:pt idx="1">
                  <c:v>2014</c:v>
                </c:pt>
              </c:numCache>
            </c:numRef>
          </c:cat>
          <c:val>
            <c:numRef>
              <c:f>'Fig 3.6'!$Q$16:$R$16</c:f>
              <c:numCache>
                <c:formatCode>0.0</c:formatCode>
                <c:ptCount val="2"/>
                <c:pt idx="0">
                  <c:v>47.866568107330636</c:v>
                </c:pt>
                <c:pt idx="1">
                  <c:v>50.330142747308003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3.6'!$P$17</c:f>
              <c:strCache>
                <c:ptCount val="1"/>
                <c:pt idx="0">
                  <c:v>private rented</c:v>
                </c:pt>
              </c:strCache>
            </c:strRef>
          </c:tx>
          <c:marker>
            <c:symbol val="square"/>
            <c:size val="5"/>
          </c:marker>
          <c:cat>
            <c:numRef>
              <c:f>'Fig 3.6'!$Q$15:$R$15</c:f>
              <c:numCache>
                <c:formatCode>General</c:formatCode>
                <c:ptCount val="2"/>
                <c:pt idx="0">
                  <c:v>2009</c:v>
                </c:pt>
                <c:pt idx="1">
                  <c:v>2014</c:v>
                </c:pt>
              </c:numCache>
            </c:numRef>
          </c:cat>
          <c:val>
            <c:numRef>
              <c:f>'Fig 3.6'!$Q$17:$R$17</c:f>
              <c:numCache>
                <c:formatCode>0.0</c:formatCode>
                <c:ptCount val="2"/>
                <c:pt idx="0">
                  <c:v>16.883599339334594</c:v>
                </c:pt>
                <c:pt idx="1">
                  <c:v>14.068685852019062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 3.6'!$P$18</c:f>
              <c:strCache>
                <c:ptCount val="1"/>
                <c:pt idx="0">
                  <c:v>social renters</c:v>
                </c:pt>
              </c:strCache>
            </c:strRef>
          </c:tx>
          <c:marker>
            <c:symbol val="triangle"/>
            <c:size val="5"/>
          </c:marker>
          <c:cat>
            <c:numRef>
              <c:f>'Fig 3.6'!$Q$15:$R$15</c:f>
              <c:numCache>
                <c:formatCode>General</c:formatCode>
                <c:ptCount val="2"/>
                <c:pt idx="0">
                  <c:v>2009</c:v>
                </c:pt>
                <c:pt idx="1">
                  <c:v>2014</c:v>
                </c:pt>
              </c:numCache>
            </c:numRef>
          </c:cat>
          <c:val>
            <c:numRef>
              <c:f>'Fig 3.6'!$Q$18:$R$18</c:f>
              <c:numCache>
                <c:formatCode>0.0</c:formatCode>
                <c:ptCount val="2"/>
                <c:pt idx="0">
                  <c:v>11.061146493432799</c:v>
                </c:pt>
                <c:pt idx="1">
                  <c:v>9.4405046379097666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8336"/>
        <c:axId val="88720128"/>
      </c:lineChart>
      <c:catAx>
        <c:axId val="887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20128"/>
        <c:crosses val="autoZero"/>
        <c:auto val="1"/>
        <c:lblAlgn val="ctr"/>
        <c:lblOffset val="100"/>
        <c:noMultiLvlLbl val="0"/>
      </c:catAx>
      <c:valAx>
        <c:axId val="8872012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88718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86150793650797"/>
          <c:y val="0.36476820987654324"/>
          <c:w val="0.49424523809523802"/>
          <c:h val="0.2836299999999999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ysClr val="windowText" lastClr="000000"/>
                </a:solidFill>
              </a:rPr>
              <a:t>less than 70m²</a:t>
            </a:r>
          </a:p>
        </c:rich>
      </c:tx>
      <c:layout>
        <c:manualLayout>
          <c:xMode val="edge"/>
          <c:yMode val="edge"/>
          <c:x val="0.21751260160592911"/>
          <c:y val="0.453324555894785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6257318323940205E-2"/>
          <c:y val="4.5837528804127892E-2"/>
          <c:w val="0.67851957582106115"/>
          <c:h val="0.90879328576473606"/>
        </c:manualLayout>
      </c:layout>
      <c:doughnutChart>
        <c:varyColors val="1"/>
        <c:ser>
          <c:idx val="0"/>
          <c:order val="0"/>
          <c:tx>
            <c:strRef>
              <c:f>'Fig3.2'!$L$7</c:f>
              <c:strCache>
                <c:ptCount val="1"/>
                <c:pt idx="0">
                  <c:v>less than 70m²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'Fig3.2'!$M$6:$P$6</c:f>
              <c:strCache>
                <c:ptCount val="4"/>
                <c:pt idx="0">
                  <c:v>1 or 2</c:v>
                </c:pt>
                <c:pt idx="1">
                  <c:v>3</c:v>
                </c:pt>
                <c:pt idx="2">
                  <c:v>4</c:v>
                </c:pt>
                <c:pt idx="3">
                  <c:v>5 or more</c:v>
                </c:pt>
              </c:strCache>
            </c:strRef>
          </c:cat>
          <c:val>
            <c:numRef>
              <c:f>'Fig3.2'!$M$7:$P$7</c:f>
              <c:numCache>
                <c:formatCode>0.0</c:formatCode>
                <c:ptCount val="4"/>
                <c:pt idx="0">
                  <c:v>27.010626959356483</c:v>
                </c:pt>
                <c:pt idx="1">
                  <c:v>40.134550289715698</c:v>
                </c:pt>
                <c:pt idx="2">
                  <c:v>24.197763512833241</c:v>
                </c:pt>
                <c:pt idx="3">
                  <c:v>8.6570592380945754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70 to 89m²</a:t>
            </a:r>
          </a:p>
        </c:rich>
      </c:tx>
      <c:layout>
        <c:manualLayout>
          <c:xMode val="edge"/>
          <c:yMode val="edge"/>
          <c:x val="0.32033788150226472"/>
          <c:y val="0.418052316431566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830189262513595E-2"/>
          <c:y val="2.487398160229462E-2"/>
          <c:w val="0.70589047619047618"/>
          <c:h val="0.85650939654442471"/>
        </c:manualLayout>
      </c:layout>
      <c:doughnutChart>
        <c:varyColors val="1"/>
        <c:ser>
          <c:idx val="1"/>
          <c:order val="0"/>
          <c:tx>
            <c:strRef>
              <c:f>'Fig3.2'!$L$8</c:f>
              <c:strCache>
                <c:ptCount val="1"/>
                <c:pt idx="0">
                  <c:v>70 to 89m²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cat>
            <c:strRef>
              <c:f>'Fig3.2'!$M$6:$P$6</c:f>
              <c:strCache>
                <c:ptCount val="4"/>
                <c:pt idx="0">
                  <c:v>1 or 2</c:v>
                </c:pt>
                <c:pt idx="1">
                  <c:v>3</c:v>
                </c:pt>
                <c:pt idx="2">
                  <c:v>4</c:v>
                </c:pt>
                <c:pt idx="3">
                  <c:v>5 or more</c:v>
                </c:pt>
              </c:strCache>
            </c:strRef>
          </c:cat>
          <c:val>
            <c:numRef>
              <c:f>'Fig3.2'!$M$8:$P$8</c:f>
              <c:numCache>
                <c:formatCode>0.0</c:formatCode>
                <c:ptCount val="4"/>
                <c:pt idx="0">
                  <c:v>0.21855729290612513</c:v>
                </c:pt>
                <c:pt idx="1">
                  <c:v>11.322049100907128</c:v>
                </c:pt>
                <c:pt idx="2">
                  <c:v>35.404206494498716</c:v>
                </c:pt>
                <c:pt idx="3">
                  <c:v>53.055187111688028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90m² or over</a:t>
            </a:r>
          </a:p>
        </c:rich>
      </c:tx>
      <c:layout>
        <c:manualLayout>
          <c:xMode val="edge"/>
          <c:yMode val="edge"/>
          <c:x val="0.26179166806098464"/>
          <c:y val="0.526909942975384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42989274590557E-2"/>
          <c:y val="0.20054859410950948"/>
          <c:w val="0.61756499678938548"/>
          <c:h val="0.73919636517670595"/>
        </c:manualLayout>
      </c:layout>
      <c:doughnutChart>
        <c:varyColors val="1"/>
        <c:ser>
          <c:idx val="1"/>
          <c:order val="0"/>
          <c:tx>
            <c:strRef>
              <c:f>'Fig3.2'!$L$9</c:f>
              <c:strCache>
                <c:ptCount val="1"/>
                <c:pt idx="0">
                  <c:v>90m² or over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cat>
            <c:strRef>
              <c:f>'Fig3.2'!$M$6:$P$6</c:f>
              <c:strCache>
                <c:ptCount val="4"/>
                <c:pt idx="0">
                  <c:v>1 or 2</c:v>
                </c:pt>
                <c:pt idx="1">
                  <c:v>3</c:v>
                </c:pt>
                <c:pt idx="2">
                  <c:v>4</c:v>
                </c:pt>
                <c:pt idx="3">
                  <c:v>5 or more</c:v>
                </c:pt>
              </c:strCache>
            </c:strRef>
          </c:cat>
          <c:val>
            <c:numRef>
              <c:f>'Fig3.2'!$M$9:$P$9</c:f>
              <c:numCache>
                <c:formatCode>0.0</c:formatCode>
                <c:ptCount val="4"/>
                <c:pt idx="0">
                  <c:v>1.897225900684036E-2</c:v>
                </c:pt>
                <c:pt idx="1">
                  <c:v>0.76959629058574075</c:v>
                </c:pt>
                <c:pt idx="2">
                  <c:v>8.9442547763097693</c:v>
                </c:pt>
                <c:pt idx="3">
                  <c:v>90.267176674097655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all dwellings</a:t>
            </a:r>
          </a:p>
        </c:rich>
      </c:tx>
      <c:layout>
        <c:manualLayout>
          <c:xMode val="edge"/>
          <c:yMode val="edge"/>
          <c:x val="0.18981506521037367"/>
          <c:y val="0.47146189923496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6882845152702973E-3"/>
          <c:y val="9.6071396931106029E-2"/>
          <c:w val="0.64832047698596462"/>
          <c:h val="0.85278633628971134"/>
        </c:manualLayout>
      </c:layout>
      <c:doughnutChart>
        <c:varyColors val="1"/>
        <c:ser>
          <c:idx val="1"/>
          <c:order val="0"/>
          <c:tx>
            <c:strRef>
              <c:f>'Fig3.2'!$L$10</c:f>
              <c:strCache>
                <c:ptCount val="1"/>
                <c:pt idx="0">
                  <c:v>all dwellings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cat>
            <c:strRef>
              <c:f>'Fig3.2'!$M$6:$P$6</c:f>
              <c:strCache>
                <c:ptCount val="4"/>
                <c:pt idx="0">
                  <c:v>1 or 2</c:v>
                </c:pt>
                <c:pt idx="1">
                  <c:v>3</c:v>
                </c:pt>
                <c:pt idx="2">
                  <c:v>4</c:v>
                </c:pt>
                <c:pt idx="3">
                  <c:v>5 or more</c:v>
                </c:pt>
              </c:strCache>
            </c:strRef>
          </c:cat>
          <c:val>
            <c:numRef>
              <c:f>'Fig3.2'!$M$10:$P$10</c:f>
              <c:numCache>
                <c:formatCode>0.0</c:formatCode>
                <c:ptCount val="4"/>
                <c:pt idx="0">
                  <c:v>8.3952809622509594</c:v>
                </c:pt>
                <c:pt idx="1">
                  <c:v>16.053938070384898</c:v>
                </c:pt>
                <c:pt idx="2">
                  <c:v>21.555879347827993</c:v>
                </c:pt>
                <c:pt idx="3">
                  <c:v>53.994901619536151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64434502701386"/>
          <c:y val="0.52380732922823048"/>
          <c:w val="0.2990714285714286"/>
          <c:h val="0.37230272642422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3220305293164"/>
          <c:y val="2.686784037215096E-2"/>
          <c:w val="0.86322396447432026"/>
          <c:h val="0.86387961512821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'Fig3.3'!$L$10</c:f>
              <c:strCache>
                <c:ptCount val="1"/>
                <c:pt idx="0">
                  <c:v>owner occupied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'Fig3.3'!$M$9:$R$9</c:f>
              <c:strCache>
                <c:ptCount val="6"/>
                <c:pt idx="0">
                  <c:v>small 
terrace</c:v>
                </c:pt>
                <c:pt idx="1">
                  <c:v>larger 
terrace</c:v>
                </c:pt>
                <c:pt idx="2">
                  <c:v>semi-
detached</c:v>
                </c:pt>
                <c:pt idx="3">
                  <c:v>detached</c:v>
                </c:pt>
                <c:pt idx="4">
                  <c:v>bungalow</c:v>
                </c:pt>
                <c:pt idx="5">
                  <c:v>flat</c:v>
                </c:pt>
              </c:strCache>
            </c:strRef>
          </c:cat>
          <c:val>
            <c:numRef>
              <c:f>'Fig3.3'!$M$10:$R$10</c:f>
              <c:numCache>
                <c:formatCode>0</c:formatCode>
                <c:ptCount val="6"/>
                <c:pt idx="0">
                  <c:v>64.315280282728253</c:v>
                </c:pt>
                <c:pt idx="1">
                  <c:v>104.95022664915302</c:v>
                </c:pt>
                <c:pt idx="2">
                  <c:v>100.08283032363862</c:v>
                </c:pt>
                <c:pt idx="3">
                  <c:v>149.41704248161241</c:v>
                </c:pt>
                <c:pt idx="4">
                  <c:v>85.09850252133883</c:v>
                </c:pt>
                <c:pt idx="5">
                  <c:v>66.969174247766389</c:v>
                </c:pt>
              </c:numCache>
            </c:numRef>
          </c:val>
        </c:ser>
        <c:ser>
          <c:idx val="1"/>
          <c:order val="1"/>
          <c:tx>
            <c:strRef>
              <c:f>'Fig3.3'!$L$11</c:f>
              <c:strCache>
                <c:ptCount val="1"/>
                <c:pt idx="0">
                  <c:v>private rented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'Fig3.3'!$M$9:$R$9</c:f>
              <c:strCache>
                <c:ptCount val="6"/>
                <c:pt idx="0">
                  <c:v>small 
terrace</c:v>
                </c:pt>
                <c:pt idx="1">
                  <c:v>larger 
terrace</c:v>
                </c:pt>
                <c:pt idx="2">
                  <c:v>semi-
detached</c:v>
                </c:pt>
                <c:pt idx="3">
                  <c:v>detached</c:v>
                </c:pt>
                <c:pt idx="4">
                  <c:v>bungalow</c:v>
                </c:pt>
                <c:pt idx="5">
                  <c:v>flat</c:v>
                </c:pt>
              </c:strCache>
            </c:strRef>
          </c:cat>
          <c:val>
            <c:numRef>
              <c:f>'Fig3.3'!$M$11:$R$11</c:f>
              <c:numCache>
                <c:formatCode>0</c:formatCode>
                <c:ptCount val="6"/>
                <c:pt idx="0">
                  <c:v>62.028686552423693</c:v>
                </c:pt>
                <c:pt idx="1">
                  <c:v>96.794305284535426</c:v>
                </c:pt>
                <c:pt idx="2">
                  <c:v>88.778050215026553</c:v>
                </c:pt>
                <c:pt idx="3">
                  <c:v>119.9643305137198</c:v>
                </c:pt>
                <c:pt idx="4">
                  <c:v>67.579684196912567</c:v>
                </c:pt>
                <c:pt idx="5">
                  <c:v>61.719941687299247</c:v>
                </c:pt>
              </c:numCache>
            </c:numRef>
          </c:val>
        </c:ser>
        <c:ser>
          <c:idx val="2"/>
          <c:order val="2"/>
          <c:tx>
            <c:strRef>
              <c:f>'Fig3.3'!$L$12</c:f>
              <c:strCache>
                <c:ptCount val="1"/>
                <c:pt idx="0">
                  <c:v>social rented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'Fig3.3'!$M$9:$R$9</c:f>
              <c:strCache>
                <c:ptCount val="6"/>
                <c:pt idx="0">
                  <c:v>small 
terrace</c:v>
                </c:pt>
                <c:pt idx="1">
                  <c:v>larger 
terrace</c:v>
                </c:pt>
                <c:pt idx="2">
                  <c:v>semi-
detached</c:v>
                </c:pt>
                <c:pt idx="3">
                  <c:v>detached</c:v>
                </c:pt>
                <c:pt idx="4">
                  <c:v>bungalow</c:v>
                </c:pt>
                <c:pt idx="5">
                  <c:v>flat</c:v>
                </c:pt>
              </c:strCache>
            </c:strRef>
          </c:cat>
          <c:val>
            <c:numRef>
              <c:f>'Fig3.3'!$M$12:$R$12</c:f>
              <c:numCache>
                <c:formatCode>0</c:formatCode>
                <c:ptCount val="6"/>
                <c:pt idx="0">
                  <c:v>65.833550203617477</c:v>
                </c:pt>
                <c:pt idx="1">
                  <c:v>89.716463623563797</c:v>
                </c:pt>
                <c:pt idx="2">
                  <c:v>80.437034531982306</c:v>
                </c:pt>
                <c:pt idx="3">
                  <c:v>89.848081267493001</c:v>
                </c:pt>
                <c:pt idx="4">
                  <c:v>50.48865902295492</c:v>
                </c:pt>
                <c:pt idx="5">
                  <c:v>56.90511532880361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697856"/>
        <c:axId val="86699392"/>
      </c:barChart>
      <c:catAx>
        <c:axId val="866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699392"/>
        <c:crosses val="autoZero"/>
        <c:auto val="1"/>
        <c:lblAlgn val="ctr"/>
        <c:lblOffset val="100"/>
        <c:noMultiLvlLbl val="0"/>
      </c:catAx>
      <c:valAx>
        <c:axId val="8669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average 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6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423551587301596"/>
          <c:y val="8.6566666666666667E-2"/>
          <c:w val="0.21984543650793645"/>
          <c:h val="0.20629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3777777777774E-2"/>
          <c:y val="2.2159027777777781E-2"/>
          <c:w val="0.87475133333333333"/>
          <c:h val="0.88365388888888885"/>
        </c:manualLayout>
      </c:layout>
      <c:lineChart>
        <c:grouping val="standard"/>
        <c:varyColors val="0"/>
        <c:ser>
          <c:idx val="0"/>
          <c:order val="0"/>
          <c:tx>
            <c:strRef>
              <c:f>'Fig3.4'!$R$6</c:f>
              <c:strCache>
                <c:ptCount val="1"/>
                <c:pt idx="0">
                  <c:v>mean (m²)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99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'Fig3.4'!$Q$7:$Q$12</c:f>
              <c:strCache>
                <c:ptCount val="6"/>
                <c:pt idx="0">
                  <c:v>pre 1919</c:v>
                </c:pt>
                <c:pt idx="1">
                  <c:v>1919-44</c:v>
                </c:pt>
                <c:pt idx="2">
                  <c:v>1945-64</c:v>
                </c:pt>
                <c:pt idx="3">
                  <c:v>1965-80</c:v>
                </c:pt>
                <c:pt idx="4">
                  <c:v>1981-90</c:v>
                </c:pt>
                <c:pt idx="5">
                  <c:v>post 1990</c:v>
                </c:pt>
              </c:strCache>
            </c:strRef>
          </c:cat>
          <c:val>
            <c:numRef>
              <c:f>'Fig3.4'!$R$7:$R$12</c:f>
              <c:numCache>
                <c:formatCode>0.00</c:formatCode>
                <c:ptCount val="6"/>
                <c:pt idx="0">
                  <c:v>106.60632943684135</c:v>
                </c:pt>
                <c:pt idx="1">
                  <c:v>97.487819999441598</c:v>
                </c:pt>
                <c:pt idx="2">
                  <c:v>88.410423335638029</c:v>
                </c:pt>
                <c:pt idx="3">
                  <c:v>87.969949417374238</c:v>
                </c:pt>
                <c:pt idx="4">
                  <c:v>84.404718732327666</c:v>
                </c:pt>
                <c:pt idx="5">
                  <c:v>92.401792552726178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77216"/>
        <c:axId val="86783488"/>
      </c:lineChart>
      <c:catAx>
        <c:axId val="8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3488"/>
        <c:crosses val="autoZero"/>
        <c:auto val="1"/>
        <c:lblAlgn val="ctr"/>
        <c:lblOffset val="100"/>
        <c:noMultiLvlLbl val="0"/>
      </c:catAx>
      <c:valAx>
        <c:axId val="86783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mean (m²)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6.4675925925925928E-2"/>
          <c:w val="0.86868888888888884"/>
          <c:h val="0.86868888888888884"/>
        </c:manualLayout>
      </c:layout>
      <c:doughnutChart>
        <c:varyColors val="1"/>
        <c:ser>
          <c:idx val="0"/>
          <c:order val="0"/>
          <c:tx>
            <c:strRef>
              <c:f>'Fig 3.5'!$M$4</c:f>
              <c:strCache>
                <c:ptCount val="1"/>
                <c:pt idx="0">
                  <c:v>owner occupied</c:v>
                </c:pt>
              </c:strCache>
            </c:strRef>
          </c:tx>
          <c:cat>
            <c:strRef>
              <c:f>'Fig 3.5'!$N$3:$Q$3</c:f>
              <c:strCache>
                <c:ptCount val="4"/>
                <c:pt idx="0">
                  <c:v>two or more bedrooms above the number required</c:v>
                </c:pt>
                <c:pt idx="1">
                  <c:v>one bedroom above the number required</c:v>
                </c:pt>
                <c:pt idx="2">
                  <c:v>room required met rooms available</c:v>
                </c:pt>
                <c:pt idx="3">
                  <c:v>overcrowded</c:v>
                </c:pt>
              </c:strCache>
            </c:strRef>
          </c:cat>
          <c:val>
            <c:numRef>
              <c:f>'Fig 3.5'!$N$4:$Q$4</c:f>
              <c:numCache>
                <c:formatCode>0.0</c:formatCode>
                <c:ptCount val="4"/>
                <c:pt idx="0">
                  <c:v>50.330142747308003</c:v>
                </c:pt>
                <c:pt idx="1">
                  <c:v>35.042087859419233</c:v>
                </c:pt>
                <c:pt idx="2">
                  <c:v>13.153230045728526</c:v>
                </c:pt>
                <c:pt idx="3">
                  <c:v>1.4745393475442365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10648148148152E-2"/>
          <c:y val="3.6224537037037034E-2"/>
          <c:w val="0.90131898148148148"/>
          <c:h val="0.90131898148148148"/>
        </c:manualLayout>
      </c:layout>
      <c:doughnutChart>
        <c:varyColors val="1"/>
        <c:ser>
          <c:idx val="0"/>
          <c:order val="0"/>
          <c:tx>
            <c:strRef>
              <c:f>'Fig 3.5'!$M$6</c:f>
              <c:strCache>
                <c:ptCount val="1"/>
                <c:pt idx="0">
                  <c:v>private rented</c:v>
                </c:pt>
              </c:strCache>
            </c:strRef>
          </c:tx>
          <c:cat>
            <c:strRef>
              <c:f>'Fig 3.5'!$N$5:$Q$5</c:f>
              <c:strCache>
                <c:ptCount val="4"/>
                <c:pt idx="0">
                  <c:v>two or more bedrooms above the number required</c:v>
                </c:pt>
                <c:pt idx="1">
                  <c:v>one bedroom above the number required</c:v>
                </c:pt>
                <c:pt idx="2">
                  <c:v>room required met rooms available</c:v>
                </c:pt>
                <c:pt idx="3">
                  <c:v>overcrowded</c:v>
                </c:pt>
              </c:strCache>
            </c:strRef>
          </c:cat>
          <c:val>
            <c:numRef>
              <c:f>'Fig 3.5'!$N$6:$Q$6</c:f>
              <c:numCache>
                <c:formatCode>0.0</c:formatCode>
                <c:ptCount val="4"/>
                <c:pt idx="0">
                  <c:v>14.068685852019062</c:v>
                </c:pt>
                <c:pt idx="1">
                  <c:v>36.230690800089498</c:v>
                </c:pt>
                <c:pt idx="2">
                  <c:v>44.564142830446414</c:v>
                </c:pt>
                <c:pt idx="3">
                  <c:v>5.1364805174450279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100012</xdr:rowOff>
    </xdr:from>
    <xdr:to>
      <xdr:col>9</xdr:col>
      <xdr:colOff>371775</xdr:colOff>
      <xdr:row>20</xdr:row>
      <xdr:rowOff>128137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128587</xdr:rowOff>
    </xdr:from>
    <xdr:to>
      <xdr:col>5</xdr:col>
      <xdr:colOff>138750</xdr:colOff>
      <xdr:row>16</xdr:row>
      <xdr:rowOff>6262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2</xdr:row>
      <xdr:rowOff>114300</xdr:rowOff>
    </xdr:from>
    <xdr:to>
      <xdr:col>9</xdr:col>
      <xdr:colOff>81601</xdr:colOff>
      <xdr:row>15</xdr:row>
      <xdr:rowOff>320585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2.57953E-7</cdr:x>
      <cdr:y>0.25146</cdr:y>
    </cdr:from>
    <cdr:to>
      <cdr:x>0.07125</cdr:x>
      <cdr:y>0.64202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38991" y="953355"/>
          <a:ext cx="954197" cy="276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 b="1">
              <a:latin typeface="Arial" pitchFamily="34" charset="0"/>
              <a:cs typeface="Arial" pitchFamily="34" charset="0"/>
            </a:rPr>
            <a:t>Percentage</a:t>
          </a:r>
        </a:p>
      </cdr:txBody>
    </cdr:sp>
  </cdr:relSizeAnchor>
  <cdr:relSizeAnchor xmlns:cdr="http://schemas.openxmlformats.org/drawingml/2006/chartDrawing">
    <cdr:from>
      <cdr:x>0.03795</cdr:x>
      <cdr:y>0.02205</cdr:y>
    </cdr:from>
    <cdr:to>
      <cdr:x>0.9336</cdr:x>
      <cdr:y>0.15728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635" y="71438"/>
          <a:ext cx="225704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1100" b="1">
              <a:latin typeface="Arial" pitchFamily="34" charset="0"/>
              <a:cs typeface="Arial" pitchFamily="34" charset="0"/>
            </a:rPr>
            <a:t>rooms</a:t>
          </a:r>
          <a:r>
            <a:rPr lang="en-GB" sz="1100" b="1" baseline="0">
              <a:latin typeface="Arial" pitchFamily="34" charset="0"/>
              <a:cs typeface="Arial" pitchFamily="34" charset="0"/>
            </a:rPr>
            <a:t> required met rooms available</a:t>
          </a:r>
          <a:endParaRPr lang="en-GB" sz="11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0.02204</cdr:y>
    </cdr:from>
    <cdr:to>
      <cdr:x>0.9147</cdr:x>
      <cdr:y>0.0998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71517"/>
          <a:ext cx="2305050" cy="252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1100" b="1">
              <a:latin typeface="Arial" pitchFamily="34" charset="0"/>
              <a:cs typeface="Arial" pitchFamily="34" charset="0"/>
            </a:rPr>
            <a:t>under-occupied</a:t>
          </a:r>
          <a:endParaRPr lang="en-GB" sz="1100" b="1" baseline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489982</xdr:colOff>
      <xdr:row>3</xdr:row>
      <xdr:rowOff>11407</xdr:rowOff>
    </xdr:from>
    <xdr:to>
      <xdr:col>9</xdr:col>
      <xdr:colOff>581024</xdr:colOff>
      <xdr:row>31</xdr:row>
      <xdr:rowOff>114300</xdr:rowOff>
    </xdr:to>
    <xdr:grpSp>
      <xdr:nvGrpSpPr>
        <xdr:cNvPr id="6" name="Group 5"/>
        <xdr:cNvGrpSpPr/>
      </xdr:nvGrpSpPr>
      <xdr:grpSpPr>
        <a:xfrm>
          <a:off x="489982" y="573382"/>
          <a:ext cx="5577442" cy="4674893"/>
          <a:chOff x="489982" y="573382"/>
          <a:chExt cx="5577442" cy="4674893"/>
        </a:xfrm>
      </xdr:grpSpPr>
      <xdr:graphicFrame macro="">
        <xdr:nvGraphicFramePr>
          <xdr:cNvPr id="2" name="Chart 1"/>
          <xdr:cNvGraphicFramePr/>
        </xdr:nvGraphicFramePr>
        <xdr:xfrm>
          <a:off x="596973" y="573382"/>
          <a:ext cx="2746302" cy="21221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2797691" y="601846"/>
          <a:ext cx="2717284" cy="21413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489982" y="2601874"/>
          <a:ext cx="3167618" cy="2646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3127631" y="2860933"/>
          <a:ext cx="2939793" cy="22349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120572</xdr:colOff>
      <xdr:row>2</xdr:row>
      <xdr:rowOff>126493</xdr:rowOff>
    </xdr:from>
    <xdr:to>
      <xdr:col>9</xdr:col>
      <xdr:colOff>283772</xdr:colOff>
      <xdr:row>20</xdr:row>
      <xdr:rowOff>154618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52387</xdr:rowOff>
    </xdr:from>
    <xdr:to>
      <xdr:col>8</xdr:col>
      <xdr:colOff>518550</xdr:colOff>
      <xdr:row>18</xdr:row>
      <xdr:rowOff>74887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488949</xdr:rowOff>
    </xdr:from>
    <xdr:to>
      <xdr:col>9</xdr:col>
      <xdr:colOff>599400</xdr:colOff>
      <xdr:row>23</xdr:row>
      <xdr:rowOff>32025</xdr:rowOff>
    </xdr:to>
    <xdr:grpSp>
      <xdr:nvGrpSpPr>
        <xdr:cNvPr id="7" name="Group 6"/>
        <xdr:cNvGrpSpPr/>
      </xdr:nvGrpSpPr>
      <xdr:grpSpPr>
        <a:xfrm>
          <a:off x="628650" y="869949"/>
          <a:ext cx="5457150" cy="4915176"/>
          <a:chOff x="628650" y="869949"/>
          <a:chExt cx="5457150" cy="4915176"/>
        </a:xfrm>
      </xdr:grpSpPr>
      <xdr:graphicFrame macro="">
        <xdr:nvGraphicFramePr>
          <xdr:cNvPr id="2" name="Chart 1"/>
          <xdr:cNvGraphicFramePr/>
        </xdr:nvGraphicFramePr>
        <xdr:xfrm>
          <a:off x="628650" y="900112"/>
          <a:ext cx="216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3105150" y="869949"/>
          <a:ext cx="216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685800" y="2905125"/>
          <a:ext cx="540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654050" y="3124200"/>
          <a:ext cx="216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0.30427</cdr:x>
      <cdr:y>0.37235</cdr:y>
    </cdr:from>
    <cdr:to>
      <cdr:x>0.67469</cdr:x>
      <cdr:y>0.57211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7225" y="804281"/>
          <a:ext cx="800100" cy="431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 b="1">
              <a:latin typeface="Arial" pitchFamily="34" charset="0"/>
              <a:cs typeface="Arial" pitchFamily="34" charset="0"/>
            </a:rPr>
            <a:t>owner occupied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0.30868</cdr:x>
      <cdr:y>0.37336</cdr:y>
    </cdr:from>
    <cdr:to>
      <cdr:x>0.64382</cdr:x>
      <cdr:y>0.57225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6750" y="806451"/>
          <a:ext cx="723900" cy="429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 b="1">
              <a:latin typeface="Arial" pitchFamily="34" charset="0"/>
              <a:cs typeface="Arial" pitchFamily="34" charset="0"/>
            </a:rPr>
            <a:t>private</a:t>
          </a:r>
          <a:r>
            <a:rPr lang="en-GB" sz="900"/>
            <a:t>  </a:t>
          </a:r>
          <a:r>
            <a:rPr lang="en-GB" sz="900" b="1">
              <a:latin typeface="Arial" pitchFamily="34" charset="0"/>
              <a:cs typeface="Arial" pitchFamily="34" charset="0"/>
            </a:rPr>
            <a:t>rented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0.58887</cdr:x>
      <cdr:y>0.33954</cdr:y>
    </cdr:from>
    <cdr:to>
      <cdr:x>0.74928</cdr:x>
      <cdr:y>0.56523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9913" y="977865"/>
          <a:ext cx="866214" cy="649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 b="1">
              <a:latin typeface="Arial" pitchFamily="34" charset="0"/>
              <a:cs typeface="Arial" pitchFamily="34" charset="0"/>
            </a:rPr>
            <a:t>all</a:t>
          </a:r>
          <a:r>
            <a:rPr lang="en-GB" sz="900" b="1" baseline="0">
              <a:latin typeface="Arial" pitchFamily="34" charset="0"/>
              <a:cs typeface="Arial" pitchFamily="34" charset="0"/>
            </a:rPr>
            <a:t> tenures</a:t>
          </a:r>
          <a:endParaRPr lang="en-GB" sz="9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0.32779</cdr:x>
      <cdr:y>0.36463</cdr:y>
    </cdr:from>
    <cdr:to>
      <cdr:x>0.65852</cdr:x>
      <cdr:y>0.5556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8025" y="787594"/>
          <a:ext cx="714375" cy="41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 b="1">
              <a:latin typeface="Arial" pitchFamily="34" charset="0"/>
              <a:cs typeface="Arial" pitchFamily="34" charset="0"/>
            </a:rPr>
            <a:t>social rented</a:t>
          </a:r>
        </a:p>
      </cdr:txBody>
    </cdr:sp>
  </cdr:relSizeAnchor>
</c:userShapes>
</file>

<file path=xl/theme/theme1.xml><?xml version="1.0" encoding="utf-8"?>
<a:theme xmlns:a="http://schemas.openxmlformats.org/drawingml/2006/main" name="EHS theme">
  <a:themeElements>
    <a:clrScheme name="EH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9999"/>
      </a:accent1>
      <a:accent2>
        <a:srgbClr val="333366"/>
      </a:accent2>
      <a:accent3>
        <a:srgbClr val="C5C5C5"/>
      </a:accent3>
      <a:accent4>
        <a:srgbClr val="993366"/>
      </a:accent4>
      <a:accent5>
        <a:srgbClr val="FFDC5D"/>
      </a:accent5>
      <a:accent6>
        <a:srgbClr val="80000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zoomScale="150" zoomScaleNormal="150" workbookViewId="0">
      <selection activeCell="K12" sqref="K12"/>
    </sheetView>
  </sheetViews>
  <sheetFormatPr defaultRowHeight="12.75" x14ac:dyDescent="0.2"/>
  <cols>
    <col min="1" max="1" width="9.140625" style="167"/>
    <col min="2" max="2" width="9.140625" style="167" customWidth="1"/>
    <col min="3" max="3" width="19.85546875" style="167" customWidth="1"/>
    <col min="4" max="8" width="9.140625" style="167"/>
    <col min="9" max="9" width="10.140625" style="167" customWidth="1"/>
    <col min="10" max="16384" width="9.140625" style="167"/>
  </cols>
  <sheetData>
    <row r="2" spans="2:14" ht="15.75" x14ac:dyDescent="0.25">
      <c r="B2" s="166" t="s">
        <v>100</v>
      </c>
    </row>
    <row r="3" spans="2:14" ht="15.75" x14ac:dyDescent="0.25">
      <c r="B3" s="166" t="s">
        <v>110</v>
      </c>
    </row>
    <row r="4" spans="2:14" ht="14.25" customHeight="1" x14ac:dyDescent="0.25">
      <c r="B4" s="166"/>
      <c r="C4" s="168"/>
    </row>
    <row r="5" spans="2:14" ht="14.25" customHeight="1" x14ac:dyDescent="0.25">
      <c r="B5" s="169" t="s">
        <v>101</v>
      </c>
      <c r="C5" s="170"/>
      <c r="D5" s="171"/>
      <c r="E5" s="171"/>
      <c r="F5" s="171"/>
      <c r="G5" s="171"/>
    </row>
    <row r="6" spans="2:14" ht="14.25" customHeight="1" x14ac:dyDescent="0.2">
      <c r="B6" s="172" t="s">
        <v>103</v>
      </c>
      <c r="C6" s="173" t="s">
        <v>15</v>
      </c>
      <c r="D6" s="176"/>
      <c r="E6" s="176"/>
      <c r="F6" s="176"/>
      <c r="J6" s="3"/>
    </row>
    <row r="7" spans="2:14" ht="14.25" customHeight="1" x14ac:dyDescent="0.2">
      <c r="B7" s="172" t="s">
        <v>104</v>
      </c>
      <c r="C7" s="173" t="s">
        <v>148</v>
      </c>
      <c r="D7" s="176"/>
      <c r="E7" s="176"/>
      <c r="F7" s="176"/>
      <c r="H7" s="4"/>
    </row>
    <row r="8" spans="2:14" ht="14.25" customHeight="1" x14ac:dyDescent="0.25">
      <c r="B8" s="172" t="s">
        <v>105</v>
      </c>
      <c r="C8" s="173" t="s">
        <v>27</v>
      </c>
      <c r="D8" s="176"/>
      <c r="E8" s="176"/>
      <c r="F8" s="176"/>
      <c r="G8" s="176"/>
      <c r="H8" s="171"/>
      <c r="I8" s="6"/>
    </row>
    <row r="9" spans="2:14" ht="14.25" customHeight="1" x14ac:dyDescent="0.2">
      <c r="B9" s="172" t="s">
        <v>106</v>
      </c>
      <c r="C9" s="173" t="s">
        <v>31</v>
      </c>
      <c r="D9" s="176"/>
      <c r="E9" s="176"/>
      <c r="F9" s="176"/>
      <c r="G9" s="116"/>
    </row>
    <row r="10" spans="2:14" ht="14.25" customHeight="1" x14ac:dyDescent="0.2">
      <c r="B10" s="277" t="s">
        <v>164</v>
      </c>
      <c r="C10" s="276" t="s">
        <v>154</v>
      </c>
      <c r="D10" s="176"/>
      <c r="E10" s="176"/>
      <c r="F10" s="176"/>
      <c r="G10" s="116"/>
    </row>
    <row r="11" spans="2:14" ht="14.25" customHeight="1" x14ac:dyDescent="0.2">
      <c r="B11" s="277" t="s">
        <v>165</v>
      </c>
      <c r="C11" s="276" t="s">
        <v>156</v>
      </c>
      <c r="D11" s="176"/>
      <c r="E11" s="176"/>
      <c r="F11" s="176"/>
      <c r="G11" s="116"/>
    </row>
    <row r="12" spans="2:14" ht="14.25" customHeight="1" x14ac:dyDescent="0.25">
      <c r="B12" s="173"/>
      <c r="C12" s="173"/>
      <c r="D12" s="171"/>
      <c r="E12" s="171"/>
    </row>
    <row r="13" spans="2:14" ht="14.25" customHeight="1" x14ac:dyDescent="0.25">
      <c r="B13" s="169" t="s">
        <v>102</v>
      </c>
      <c r="C13" s="173"/>
      <c r="D13" s="171"/>
      <c r="E13" s="171"/>
      <c r="F13" s="171"/>
      <c r="G13" s="171"/>
      <c r="H13" s="171"/>
    </row>
    <row r="14" spans="2:14" ht="14.25" customHeight="1" x14ac:dyDescent="0.25">
      <c r="B14" s="174" t="s">
        <v>111</v>
      </c>
      <c r="C14" s="173" t="s">
        <v>107</v>
      </c>
      <c r="I14" s="173"/>
      <c r="J14" s="7"/>
    </row>
    <row r="15" spans="2:14" ht="14.25" customHeight="1" x14ac:dyDescent="0.25">
      <c r="B15" s="174" t="s">
        <v>112</v>
      </c>
      <c r="C15" s="173" t="s">
        <v>108</v>
      </c>
      <c r="I15" s="173"/>
      <c r="J15" s="278"/>
      <c r="K15" s="278"/>
      <c r="L15" s="278"/>
      <c r="M15" s="278"/>
      <c r="N15" s="278"/>
    </row>
    <row r="16" spans="2:14" ht="14.25" customHeight="1" x14ac:dyDescent="0.25">
      <c r="B16" s="174" t="s">
        <v>113</v>
      </c>
      <c r="C16" s="173" t="s">
        <v>109</v>
      </c>
      <c r="I16" s="173"/>
      <c r="K16" s="7"/>
    </row>
    <row r="17" spans="2:14" ht="14.25" customHeight="1" x14ac:dyDescent="0.25">
      <c r="B17" s="174" t="s">
        <v>114</v>
      </c>
      <c r="C17" s="173" t="s">
        <v>163</v>
      </c>
      <c r="I17" s="173"/>
      <c r="J17" s="7"/>
      <c r="L17" s="175"/>
    </row>
    <row r="18" spans="2:14" ht="14.25" customHeight="1" x14ac:dyDescent="0.25">
      <c r="B18" s="174" t="s">
        <v>115</v>
      </c>
      <c r="C18" s="173" t="s">
        <v>124</v>
      </c>
      <c r="I18" s="173"/>
      <c r="J18" s="278"/>
      <c r="K18" s="278"/>
      <c r="L18" s="278"/>
      <c r="M18" s="278"/>
      <c r="N18" s="278"/>
    </row>
    <row r="19" spans="2:14" ht="14.25" customHeight="1" x14ac:dyDescent="0.25">
      <c r="B19" s="174" t="s">
        <v>116</v>
      </c>
      <c r="C19" s="173" t="s">
        <v>125</v>
      </c>
      <c r="I19" s="173"/>
      <c r="K19" s="7"/>
    </row>
    <row r="20" spans="2:14" ht="14.25" customHeight="1" x14ac:dyDescent="0.25">
      <c r="B20" s="214" t="s">
        <v>117</v>
      </c>
      <c r="C20" s="213" t="s">
        <v>139</v>
      </c>
      <c r="D20"/>
      <c r="E20"/>
      <c r="F20"/>
      <c r="G20"/>
      <c r="H20"/>
      <c r="I20"/>
      <c r="J20"/>
      <c r="L20" s="4"/>
    </row>
    <row r="21" spans="2:14" ht="14.25" customHeight="1" x14ac:dyDescent="0.25">
      <c r="B21" s="214" t="s">
        <v>118</v>
      </c>
      <c r="C21" s="171" t="s">
        <v>126</v>
      </c>
      <c r="K21" s="7"/>
    </row>
    <row r="22" spans="2:14" ht="14.25" customHeight="1" x14ac:dyDescent="0.25">
      <c r="B22" s="174" t="s">
        <v>119</v>
      </c>
      <c r="C22" s="171" t="s">
        <v>127</v>
      </c>
      <c r="K22" s="7"/>
    </row>
    <row r="23" spans="2:14" ht="14.25" customHeight="1" x14ac:dyDescent="0.2"/>
    <row r="24" spans="2:14" ht="14.25" customHeight="1" x14ac:dyDescent="0.25">
      <c r="C24"/>
      <c r="I24" s="173"/>
    </row>
    <row r="25" spans="2:14" ht="15" x14ac:dyDescent="0.25">
      <c r="C25"/>
      <c r="I25" s="173"/>
    </row>
    <row r="26" spans="2:14" x14ac:dyDescent="0.2">
      <c r="I26" s="173"/>
    </row>
  </sheetData>
  <mergeCells count="2">
    <mergeCell ref="J15:N15"/>
    <mergeCell ref="J18:N18"/>
  </mergeCells>
  <hyperlinks>
    <hyperlink ref="C6" location="Fig3.1!A1" display="Figure 3.1: Banded floor area by dwelling type"/>
    <hyperlink ref="C7" location="Fig3.2!A1" display="Figure 3.2: Habitable rooms by floor area, 2014"/>
    <hyperlink ref="C8" location="Fig3.3!A1" display="Figure 3.3: Average floor area by dwelling type and tenure, 2014"/>
    <hyperlink ref="C9" location="Fig3.4!A1" display="Figure 3.4: Average floor area by age of dwelling, 2014"/>
    <hyperlink ref="B6" location="Fig3.1!A1" display="Fig 3.1"/>
    <hyperlink ref="B7" location="Fig3.2!A1" display="Fig 3.2"/>
    <hyperlink ref="B8" location="Fig3.3!A1" display="Fig 3.3"/>
    <hyperlink ref="B9" location="Fig3.4!A1" display="Fig 3.4"/>
    <hyperlink ref="B14" location="AT3.1!A1" display="AT3.1"/>
    <hyperlink ref="C14" location="AT3.1!A1" display="Annex Table AT3.1: Average and banded floor area by dwelling characteristics, 2014"/>
    <hyperlink ref="C15" location="AT3.2!A1" display="Annex Table AT3.2: Number of habitable rooms by internal floor area and dwelling type, 2014"/>
    <hyperlink ref="C16" location="AT3.3!A1" display="Annex Table AT3.3: Number of bedrooms by dwelling type, 2014"/>
    <hyperlink ref="C17" location="AT3.5!A1" display="Annex Table AT3.5: Average floor area by tenure and dwelling type (m²), 2014"/>
    <hyperlink ref="C18" location="AT3.6!A1" display="Annex Table AT3.6: Number of habitable rooms by internal floor area and tenure, 2014"/>
    <hyperlink ref="C19" location="AT3.7!A1" display="Annex Table AT3.7: Average floor area and number of habitable rooms by dwelling age, 2014"/>
    <hyperlink ref="B19" location="AT3.7!A1" display="AT3.7"/>
    <hyperlink ref="B18" location="AT3.6!A1" display="AT3.6"/>
    <hyperlink ref="B17" location="AT3.5!A1" display="AT3.5"/>
    <hyperlink ref="B16" location="AT3.3!A1" display="AT3.3"/>
    <hyperlink ref="B15" location="AT3.2!A1" display="AT3.2"/>
    <hyperlink ref="B6:E6" location="Fig3.1!A1" display="Fig 3.1"/>
    <hyperlink ref="B7:F7" location="Fig3.2!A1" display="Fig 3.2"/>
    <hyperlink ref="B8:G8" location="Fig3.3!A1" display="Fig 3.3"/>
    <hyperlink ref="B9:F9" location="Fig3.4!A1" display="Fig 3.4"/>
    <hyperlink ref="B17:H17" location="AT3.4!A1" display="AT 3.4"/>
    <hyperlink ref="B18:I18" location="AT3.5!A1" display="AT 3.5"/>
    <hyperlink ref="B19:J19" location="AT3.6!A1" display="AT 3.6"/>
    <hyperlink ref="B21:J21" location="AT3.8!A1" display="AT 3.8"/>
    <hyperlink ref="B22:I22" location="AT3.9!A1" display="AT 3.9"/>
    <hyperlink ref="C20" location="AT3.7!A1" display="Annex Table AT 3.7: Housing need by number of available bedrooms by tenure, 2014"/>
    <hyperlink ref="B20" location="AT3.7!A1" display="AT 3.7"/>
    <hyperlink ref="B21" location="AT3.8!A1" display="AT 3.8"/>
    <hyperlink ref="C21" location="AT3.8!A1" display="Annex Table 3.8: Conversions, extensions and improvements by dwelling characteristics, 2014"/>
    <hyperlink ref="C22" location="AT3.9!A1" display="Annex Table 3.9: Tenure profile of post 1995 conversions, extensions and improvements, 2014"/>
    <hyperlink ref="C10" location="'Fig 3.5'!A1" display="'Fig 3.5'!A1"/>
    <hyperlink ref="C11" location="'Fig 3.6'!A1" display="'Fig 3.6'!A1"/>
    <hyperlink ref="B10" location="'Fig 3.5'!A1" display="'Fig 3.5'!A1"/>
    <hyperlink ref="B11" location="'Fig 3.6'!A1" display="'Fig 3.6'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2:S28"/>
  <sheetViews>
    <sheetView zoomScale="150" zoomScaleNormal="150" workbookViewId="0">
      <selection activeCell="B2" sqref="B2"/>
    </sheetView>
  </sheetViews>
  <sheetFormatPr defaultRowHeight="15" x14ac:dyDescent="0.25"/>
  <cols>
    <col min="1" max="1" width="9.140625" style="1"/>
    <col min="2" max="2" width="26.42578125" style="1" customWidth="1"/>
    <col min="3" max="6" width="9.140625" style="1"/>
    <col min="7" max="7" width="11.7109375" style="1" customWidth="1"/>
    <col min="8" max="16384" width="9.140625" style="1"/>
  </cols>
  <sheetData>
    <row r="2" spans="2:19" ht="15.75" x14ac:dyDescent="0.25">
      <c r="B2" s="7" t="s">
        <v>109</v>
      </c>
      <c r="C2" s="8"/>
      <c r="D2" s="8"/>
      <c r="E2" s="8"/>
      <c r="F2" s="8"/>
      <c r="G2" s="8"/>
      <c r="H2" s="8"/>
      <c r="I2" s="8"/>
      <c r="J2" s="173"/>
      <c r="S2" s="78"/>
    </row>
    <row r="3" spans="2:19" x14ac:dyDescent="0.25">
      <c r="B3" s="8"/>
      <c r="C3" s="8"/>
      <c r="D3" s="8"/>
      <c r="E3" s="8"/>
      <c r="F3" s="8"/>
      <c r="G3" s="8"/>
      <c r="H3" s="8"/>
      <c r="I3" s="8"/>
      <c r="S3" s="78"/>
    </row>
    <row r="4" spans="2:19" x14ac:dyDescent="0.25">
      <c r="B4" s="9" t="s">
        <v>54</v>
      </c>
      <c r="C4" s="8"/>
      <c r="D4" s="8"/>
      <c r="E4" s="8"/>
      <c r="F4" s="8"/>
      <c r="G4" s="8"/>
      <c r="H4" s="8"/>
      <c r="I4" s="8"/>
      <c r="S4" s="78"/>
    </row>
    <row r="5" spans="2:19" x14ac:dyDescent="0.25">
      <c r="B5" s="188"/>
      <c r="C5" s="282" t="s">
        <v>99</v>
      </c>
      <c r="D5" s="282"/>
      <c r="E5" s="282"/>
      <c r="F5" s="282"/>
      <c r="G5" s="165"/>
      <c r="H5" s="165"/>
      <c r="I5" s="8"/>
      <c r="S5" s="78"/>
    </row>
    <row r="6" spans="2:19" ht="26.25" x14ac:dyDescent="0.25">
      <c r="B6" s="114"/>
      <c r="C6" s="14" t="s">
        <v>60</v>
      </c>
      <c r="D6" s="14" t="s">
        <v>57</v>
      </c>
      <c r="E6" s="14" t="s">
        <v>58</v>
      </c>
      <c r="F6" s="14" t="s">
        <v>68</v>
      </c>
      <c r="G6" s="14" t="s">
        <v>33</v>
      </c>
      <c r="H6" s="15" t="s">
        <v>34</v>
      </c>
      <c r="S6" s="78"/>
    </row>
    <row r="7" spans="2:19" x14ac:dyDescent="0.25">
      <c r="B7" s="19"/>
      <c r="C7" s="17"/>
      <c r="D7" s="17"/>
      <c r="E7" s="17"/>
      <c r="F7" s="17"/>
      <c r="G7" s="18" t="s">
        <v>35</v>
      </c>
      <c r="H7" s="8"/>
      <c r="S7" s="78"/>
    </row>
    <row r="8" spans="2:19" x14ac:dyDescent="0.25">
      <c r="B8" s="22" t="s">
        <v>44</v>
      </c>
      <c r="C8" s="20"/>
      <c r="D8" s="20"/>
      <c r="E8" s="20"/>
      <c r="F8" s="20"/>
      <c r="G8" s="20"/>
      <c r="H8" s="8"/>
      <c r="S8" s="78"/>
    </row>
    <row r="9" spans="2:19" x14ac:dyDescent="0.25">
      <c r="B9" s="23" t="s">
        <v>45</v>
      </c>
      <c r="C9" s="20">
        <v>120.63</v>
      </c>
      <c r="D9" s="20">
        <v>1409.9559999999999</v>
      </c>
      <c r="E9" s="20">
        <v>843.923</v>
      </c>
      <c r="F9" s="24">
        <v>20.861999999999998</v>
      </c>
      <c r="G9" s="75">
        <v>2395.3710000000001</v>
      </c>
      <c r="H9" s="41">
        <v>1418</v>
      </c>
      <c r="S9" s="78"/>
    </row>
    <row r="10" spans="2:19" x14ac:dyDescent="0.25">
      <c r="B10" s="23" t="s">
        <v>47</v>
      </c>
      <c r="C10" s="24" t="s">
        <v>46</v>
      </c>
      <c r="D10" s="24">
        <v>647.63599999999997</v>
      </c>
      <c r="E10" s="20">
        <v>2691.404</v>
      </c>
      <c r="F10" s="20">
        <v>990.66</v>
      </c>
      <c r="G10" s="27">
        <v>4334.3760000000002</v>
      </c>
      <c r="H10" s="41">
        <v>2373</v>
      </c>
      <c r="S10" s="78"/>
    </row>
    <row r="11" spans="2:19" x14ac:dyDescent="0.25">
      <c r="B11" s="25" t="s">
        <v>5</v>
      </c>
      <c r="C11" s="20">
        <v>10.57</v>
      </c>
      <c r="D11" s="20">
        <v>757.55100000000004</v>
      </c>
      <c r="E11" s="20">
        <v>3978.06</v>
      </c>
      <c r="F11" s="20">
        <v>1044.4849999999999</v>
      </c>
      <c r="G11" s="27">
        <v>5790.6660000000002</v>
      </c>
      <c r="H11" s="41">
        <v>2910</v>
      </c>
      <c r="S11" s="78"/>
    </row>
    <row r="12" spans="2:19" x14ac:dyDescent="0.25">
      <c r="B12" s="25" t="s">
        <v>6</v>
      </c>
      <c r="C12" s="24" t="s">
        <v>46</v>
      </c>
      <c r="D12" s="20">
        <v>163.15700000000001</v>
      </c>
      <c r="E12" s="20">
        <v>1347.3119999999999</v>
      </c>
      <c r="F12" s="20">
        <v>2529.317</v>
      </c>
      <c r="G12" s="27">
        <v>4043.9189999999999</v>
      </c>
      <c r="H12" s="41">
        <v>1385</v>
      </c>
      <c r="S12" s="78"/>
    </row>
    <row r="13" spans="2:19" x14ac:dyDescent="0.25">
      <c r="B13" s="25" t="s">
        <v>7</v>
      </c>
      <c r="C13" s="20">
        <v>392.53100000000001</v>
      </c>
      <c r="D13" s="20">
        <v>1063.0160000000001</v>
      </c>
      <c r="E13" s="20">
        <v>607.62699999999995</v>
      </c>
      <c r="F13" s="20">
        <v>83.986000000000004</v>
      </c>
      <c r="G13" s="27">
        <v>2147.16</v>
      </c>
      <c r="H13" s="41">
        <v>1134</v>
      </c>
      <c r="S13" s="78"/>
    </row>
    <row r="14" spans="2:19" x14ac:dyDescent="0.25">
      <c r="B14" s="25" t="s">
        <v>8</v>
      </c>
      <c r="C14" s="20">
        <v>1821.951</v>
      </c>
      <c r="D14" s="20">
        <v>2379.4279999999999</v>
      </c>
      <c r="E14" s="20">
        <v>350.14400000000001</v>
      </c>
      <c r="F14" s="20">
        <v>107.93600000000001</v>
      </c>
      <c r="G14" s="27">
        <v>4659.4589999999998</v>
      </c>
      <c r="H14" s="41">
        <v>3077</v>
      </c>
      <c r="S14" s="78"/>
    </row>
    <row r="15" spans="2:19" x14ac:dyDescent="0.25">
      <c r="B15" s="19"/>
      <c r="C15" s="8"/>
      <c r="D15" s="8"/>
      <c r="E15" s="8"/>
      <c r="F15" s="8"/>
      <c r="G15" s="8"/>
      <c r="H15" s="21"/>
      <c r="S15" s="78"/>
    </row>
    <row r="16" spans="2:19" x14ac:dyDescent="0.25">
      <c r="B16" s="26" t="s">
        <v>11</v>
      </c>
      <c r="C16" s="27">
        <v>2354.491</v>
      </c>
      <c r="D16" s="27">
        <v>6420.7439999999997</v>
      </c>
      <c r="E16" s="27">
        <v>9818.4699999999993</v>
      </c>
      <c r="F16" s="27">
        <v>4777.2460000000001</v>
      </c>
      <c r="G16" s="27">
        <v>23370.951000000001</v>
      </c>
      <c r="H16" s="28">
        <v>12297</v>
      </c>
      <c r="S16" s="78"/>
    </row>
    <row r="17" spans="2:19" x14ac:dyDescent="0.25">
      <c r="B17" s="16"/>
      <c r="C17" s="16"/>
      <c r="D17" s="16"/>
      <c r="E17" s="16"/>
      <c r="F17" s="16"/>
      <c r="G17" s="18" t="s">
        <v>48</v>
      </c>
      <c r="I17" s="8"/>
      <c r="S17" s="78"/>
    </row>
    <row r="18" spans="2:19" x14ac:dyDescent="0.25">
      <c r="B18" s="22" t="s">
        <v>44</v>
      </c>
      <c r="C18" s="29"/>
      <c r="D18" s="29"/>
      <c r="E18" s="29"/>
      <c r="F18" s="29"/>
      <c r="G18" s="29"/>
      <c r="I18" s="8"/>
      <c r="S18" s="78"/>
    </row>
    <row r="19" spans="2:19" x14ac:dyDescent="0.25">
      <c r="B19" s="25" t="s">
        <v>45</v>
      </c>
      <c r="C19" s="29">
        <v>5.0359631138558489</v>
      </c>
      <c r="D19" s="29">
        <v>58.861696163141332</v>
      </c>
      <c r="E19" s="29">
        <v>35.231410917139769</v>
      </c>
      <c r="F19" s="115">
        <v>0.87092980586305835</v>
      </c>
      <c r="G19" s="34">
        <v>100</v>
      </c>
      <c r="I19" s="8"/>
      <c r="S19" s="78"/>
    </row>
    <row r="20" spans="2:19" x14ac:dyDescent="0.25">
      <c r="B20" s="25" t="s">
        <v>47</v>
      </c>
      <c r="C20" s="24" t="s">
        <v>46</v>
      </c>
      <c r="D20" s="115">
        <v>14.94185091464146</v>
      </c>
      <c r="E20" s="29">
        <v>62.094382213264375</v>
      </c>
      <c r="F20" s="29">
        <v>22.855885137791461</v>
      </c>
      <c r="G20" s="34">
        <v>100</v>
      </c>
      <c r="I20" s="8"/>
      <c r="S20" s="78"/>
    </row>
    <row r="21" spans="2:19" x14ac:dyDescent="0.25">
      <c r="B21" s="25" t="s">
        <v>5</v>
      </c>
      <c r="C21" s="29">
        <v>0.18253513499138097</v>
      </c>
      <c r="D21" s="29">
        <v>13.082277582578584</v>
      </c>
      <c r="E21" s="29">
        <v>68.697797455422233</v>
      </c>
      <c r="F21" s="29">
        <v>18.037389827007807</v>
      </c>
      <c r="G21" s="34">
        <v>100</v>
      </c>
      <c r="I21" s="8"/>
      <c r="S21" s="78"/>
    </row>
    <row r="22" spans="2:19" x14ac:dyDescent="0.25">
      <c r="B22" s="25" t="s">
        <v>6</v>
      </c>
      <c r="C22" s="24" t="s">
        <v>46</v>
      </c>
      <c r="D22" s="29">
        <v>4.0346258171837759</v>
      </c>
      <c r="E22" s="29">
        <v>33.316987803168161</v>
      </c>
      <c r="F22" s="29">
        <v>62.54618354126282</v>
      </c>
      <c r="G22" s="34">
        <v>100</v>
      </c>
      <c r="I22" s="8"/>
      <c r="S22" s="78"/>
    </row>
    <row r="23" spans="2:19" x14ac:dyDescent="0.25">
      <c r="B23" s="25" t="s">
        <v>7</v>
      </c>
      <c r="C23" s="29">
        <v>18.281404273552042</v>
      </c>
      <c r="D23" s="29">
        <v>49.50800126678962</v>
      </c>
      <c r="E23" s="29">
        <v>28.299102069710685</v>
      </c>
      <c r="F23" s="29">
        <v>3.9114923899476519</v>
      </c>
      <c r="G23" s="34">
        <v>100</v>
      </c>
      <c r="I23" s="8"/>
      <c r="S23" s="78"/>
    </row>
    <row r="24" spans="2:19" x14ac:dyDescent="0.25">
      <c r="B24" s="25" t="s">
        <v>8</v>
      </c>
      <c r="C24" s="29">
        <v>39.102200491516292</v>
      </c>
      <c r="D24" s="29">
        <v>51.066615244387812</v>
      </c>
      <c r="E24" s="29">
        <v>7.5146921563211526</v>
      </c>
      <c r="F24" s="29">
        <v>2.316492107774744</v>
      </c>
      <c r="G24" s="34">
        <v>100</v>
      </c>
      <c r="H24" s="43"/>
      <c r="I24" s="8"/>
      <c r="S24" s="78"/>
    </row>
    <row r="25" spans="2:19" x14ac:dyDescent="0.25">
      <c r="B25" s="19"/>
      <c r="C25" s="29"/>
      <c r="D25" s="29"/>
      <c r="E25" s="29"/>
      <c r="F25" s="29"/>
      <c r="G25" s="29"/>
      <c r="I25" s="8"/>
      <c r="S25" s="78"/>
    </row>
    <row r="26" spans="2:19" x14ac:dyDescent="0.25">
      <c r="B26" s="26" t="s">
        <v>11</v>
      </c>
      <c r="C26" s="30">
        <v>10.074433855943646</v>
      </c>
      <c r="D26" s="30">
        <v>27.473182413501274</v>
      </c>
      <c r="E26" s="30">
        <v>42.011426920539094</v>
      </c>
      <c r="F26" s="30">
        <v>20.44095681001599</v>
      </c>
      <c r="G26" s="30">
        <v>100</v>
      </c>
      <c r="H26" s="40"/>
      <c r="I26" s="35"/>
      <c r="S26" s="78"/>
    </row>
    <row r="27" spans="2:19" x14ac:dyDescent="0.25">
      <c r="B27" s="33" t="s">
        <v>49</v>
      </c>
      <c r="C27" s="34"/>
      <c r="D27" s="34"/>
      <c r="E27" s="34"/>
      <c r="F27" s="34"/>
      <c r="G27" s="34"/>
      <c r="H27" s="34"/>
      <c r="I27" s="35"/>
      <c r="S27" s="78"/>
    </row>
    <row r="28" spans="2:19" x14ac:dyDescent="0.25">
      <c r="B28" s="33" t="s">
        <v>14</v>
      </c>
      <c r="C28" s="37"/>
      <c r="D28" s="37"/>
      <c r="E28" s="37"/>
      <c r="F28" s="37"/>
      <c r="G28" s="37"/>
      <c r="H28" s="37"/>
      <c r="I28" s="8"/>
      <c r="S28" s="78"/>
    </row>
  </sheetData>
  <mergeCells count="1">
    <mergeCell ref="C5:F5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L17"/>
  <sheetViews>
    <sheetView zoomScale="150" zoomScaleNormal="150" workbookViewId="0">
      <selection activeCell="B2" sqref="B2"/>
    </sheetView>
  </sheetViews>
  <sheetFormatPr defaultRowHeight="15" x14ac:dyDescent="0.25"/>
  <cols>
    <col min="1" max="2" width="9.140625" style="1"/>
    <col min="3" max="3" width="17.5703125" style="1" customWidth="1"/>
    <col min="4" max="4" width="9.140625" style="1"/>
    <col min="5" max="5" width="9.7109375" style="1" customWidth="1"/>
    <col min="6" max="6" width="9.140625" style="1"/>
    <col min="7" max="8" width="9.7109375" style="1" customWidth="1"/>
    <col min="9" max="9" width="9.140625" style="1"/>
    <col min="10" max="10" width="10.5703125" style="1" customWidth="1"/>
    <col min="11" max="16384" width="9.140625" style="1"/>
  </cols>
  <sheetData>
    <row r="1" spans="2:12" ht="14.25" customHeight="1" x14ac:dyDescent="0.25"/>
    <row r="2" spans="2:12" ht="14.25" customHeight="1" x14ac:dyDescent="0.25">
      <c r="B2" s="7" t="s">
        <v>158</v>
      </c>
      <c r="C2" s="8"/>
      <c r="D2" s="8"/>
      <c r="E2" s="8"/>
      <c r="F2" s="8"/>
      <c r="G2" s="8"/>
      <c r="H2" s="8"/>
      <c r="I2" s="8"/>
      <c r="L2" s="173"/>
    </row>
    <row r="3" spans="2:12" ht="14.25" customHeight="1" x14ac:dyDescent="0.25">
      <c r="B3" s="8"/>
      <c r="C3" s="8"/>
      <c r="D3" s="8"/>
      <c r="E3" s="8"/>
      <c r="F3" s="8"/>
      <c r="G3" s="8"/>
      <c r="H3" s="8"/>
      <c r="I3" s="8"/>
    </row>
    <row r="4" spans="2:12" ht="14.25" customHeight="1" x14ac:dyDescent="0.25">
      <c r="B4" s="9" t="s">
        <v>54</v>
      </c>
      <c r="C4" s="10"/>
      <c r="D4" s="10"/>
      <c r="E4" s="10"/>
      <c r="F4" s="10"/>
      <c r="G4" s="10"/>
      <c r="H4" s="10"/>
      <c r="I4" s="8"/>
    </row>
    <row r="5" spans="2:12" ht="28.5" customHeight="1" x14ac:dyDescent="0.25">
      <c r="B5" s="13"/>
      <c r="C5" s="14"/>
      <c r="D5" s="80" t="s">
        <v>55</v>
      </c>
      <c r="E5" s="80" t="s">
        <v>64</v>
      </c>
      <c r="F5" s="80" t="s">
        <v>71</v>
      </c>
      <c r="G5" s="80" t="s">
        <v>64</v>
      </c>
      <c r="H5" s="80" t="s">
        <v>56</v>
      </c>
      <c r="I5" s="80" t="s">
        <v>64</v>
      </c>
      <c r="J5" s="14" t="s">
        <v>33</v>
      </c>
      <c r="K5" s="80" t="s">
        <v>64</v>
      </c>
    </row>
    <row r="6" spans="2:12" ht="14.25" customHeight="1" x14ac:dyDescent="0.25">
      <c r="B6" s="16"/>
      <c r="C6" s="17"/>
      <c r="D6" s="17"/>
      <c r="E6" s="17"/>
      <c r="F6" s="17"/>
      <c r="G6" s="17"/>
      <c r="H6" s="18"/>
      <c r="I6" s="84"/>
      <c r="J6" s="275" t="s">
        <v>159</v>
      </c>
      <c r="K6" s="82"/>
    </row>
    <row r="7" spans="2:12" ht="14.25" customHeight="1" x14ac:dyDescent="0.25">
      <c r="B7" s="22" t="s">
        <v>44</v>
      </c>
      <c r="C7" s="85"/>
      <c r="D7" s="85"/>
      <c r="E7" s="85"/>
      <c r="F7" s="85"/>
      <c r="G7" s="85"/>
      <c r="H7" s="85"/>
      <c r="I7" s="36"/>
      <c r="J7" s="77"/>
      <c r="K7" s="77"/>
    </row>
    <row r="8" spans="2:12" ht="14.25" customHeight="1" x14ac:dyDescent="0.25">
      <c r="B8" s="23" t="s">
        <v>45</v>
      </c>
      <c r="C8" s="85"/>
      <c r="D8" s="20">
        <v>64.315280282728253</v>
      </c>
      <c r="E8" s="42">
        <v>400</v>
      </c>
      <c r="F8" s="20">
        <v>62.028686552423693</v>
      </c>
      <c r="G8" s="42">
        <v>429</v>
      </c>
      <c r="H8" s="20">
        <v>65.833550203617477</v>
      </c>
      <c r="I8" s="42">
        <v>589</v>
      </c>
      <c r="J8" s="20">
        <v>63.902130304658314</v>
      </c>
      <c r="K8" s="42">
        <v>1418</v>
      </c>
    </row>
    <row r="9" spans="2:12" ht="14.25" customHeight="1" x14ac:dyDescent="0.25">
      <c r="B9" s="23" t="s">
        <v>47</v>
      </c>
      <c r="C9" s="85"/>
      <c r="D9" s="85">
        <v>104.95022664915302</v>
      </c>
      <c r="E9" s="88">
        <v>965</v>
      </c>
      <c r="F9" s="85">
        <v>96.794305284535426</v>
      </c>
      <c r="G9" s="42">
        <v>542</v>
      </c>
      <c r="H9" s="85">
        <v>89.716463623563797</v>
      </c>
      <c r="I9" s="42">
        <v>866</v>
      </c>
      <c r="J9" s="20">
        <v>100.94461752510637</v>
      </c>
      <c r="K9" s="42">
        <v>2373</v>
      </c>
    </row>
    <row r="10" spans="2:12" ht="14.25" customHeight="1" x14ac:dyDescent="0.25">
      <c r="B10" s="25" t="s">
        <v>5</v>
      </c>
      <c r="C10" s="85"/>
      <c r="D10" s="85">
        <v>100.08283032363862</v>
      </c>
      <c r="E10" s="88">
        <v>1490</v>
      </c>
      <c r="F10" s="85">
        <v>88.778050215026553</v>
      </c>
      <c r="G10" s="42">
        <v>487</v>
      </c>
      <c r="H10" s="85">
        <v>80.437034531982306</v>
      </c>
      <c r="I10" s="42">
        <v>933</v>
      </c>
      <c r="J10" s="20">
        <v>96.195939192486875</v>
      </c>
      <c r="K10" s="42">
        <v>2910</v>
      </c>
    </row>
    <row r="11" spans="2:12" ht="14.25" customHeight="1" x14ac:dyDescent="0.25">
      <c r="B11" s="25" t="s">
        <v>6</v>
      </c>
      <c r="C11" s="85"/>
      <c r="D11" s="85">
        <v>149.41704248161241</v>
      </c>
      <c r="E11" s="88">
        <v>1202</v>
      </c>
      <c r="F11" s="85">
        <v>119.9643305137198</v>
      </c>
      <c r="G11" s="42">
        <v>164</v>
      </c>
      <c r="H11" s="85">
        <v>89.848081267493001</v>
      </c>
      <c r="I11" s="42">
        <v>19</v>
      </c>
      <c r="J11" s="20">
        <v>146.89830623709324</v>
      </c>
      <c r="K11" s="42">
        <v>1385</v>
      </c>
    </row>
    <row r="12" spans="2:12" ht="14.25" customHeight="1" x14ac:dyDescent="0.25">
      <c r="B12" s="25" t="s">
        <v>7</v>
      </c>
      <c r="C12" s="85"/>
      <c r="D12" s="85">
        <v>85.09850252133883</v>
      </c>
      <c r="E12" s="88">
        <v>482</v>
      </c>
      <c r="F12" s="86">
        <v>67.579684196912567</v>
      </c>
      <c r="G12" s="42">
        <v>100</v>
      </c>
      <c r="H12" s="85">
        <v>50.48865902295492</v>
      </c>
      <c r="I12" s="42">
        <v>552</v>
      </c>
      <c r="J12" s="20">
        <v>76.92876554611675</v>
      </c>
      <c r="K12" s="42">
        <v>1134</v>
      </c>
    </row>
    <row r="13" spans="2:12" ht="14.25" customHeight="1" x14ac:dyDescent="0.25">
      <c r="B13" s="25" t="s">
        <v>8</v>
      </c>
      <c r="C13" s="86"/>
      <c r="D13" s="86">
        <v>66.969174247766389</v>
      </c>
      <c r="E13" s="88">
        <v>353</v>
      </c>
      <c r="F13" s="85">
        <v>61.719941687299247</v>
      </c>
      <c r="G13" s="42">
        <v>845</v>
      </c>
      <c r="H13" s="85">
        <v>56.90511532880361</v>
      </c>
      <c r="I13" s="42">
        <v>1879</v>
      </c>
      <c r="J13" s="20">
        <v>61.273971184208186</v>
      </c>
      <c r="K13" s="42">
        <v>3077</v>
      </c>
    </row>
    <row r="14" spans="2:12" ht="14.25" customHeight="1" x14ac:dyDescent="0.25">
      <c r="B14" s="25"/>
      <c r="C14" s="85"/>
      <c r="D14" s="85"/>
      <c r="E14" s="88"/>
      <c r="F14" s="85"/>
      <c r="G14" s="42"/>
      <c r="H14" s="85"/>
      <c r="I14" s="87"/>
      <c r="J14" s="20"/>
      <c r="K14" s="42"/>
    </row>
    <row r="15" spans="2:12" ht="14.25" customHeight="1" x14ac:dyDescent="0.25">
      <c r="B15" s="26" t="s">
        <v>11</v>
      </c>
      <c r="C15" s="32"/>
      <c r="D15" s="39">
        <v>106.31682582048036</v>
      </c>
      <c r="E15" s="28">
        <v>4892</v>
      </c>
      <c r="F15" s="39">
        <v>77.113074959916247</v>
      </c>
      <c r="G15" s="28">
        <v>2567</v>
      </c>
      <c r="H15" s="39">
        <v>67.013616126452447</v>
      </c>
      <c r="I15" s="39">
        <v>4838</v>
      </c>
      <c r="J15" s="39">
        <v>93.807332363582475</v>
      </c>
      <c r="K15" s="28">
        <v>12297</v>
      </c>
    </row>
    <row r="16" spans="2:12" x14ac:dyDescent="0.25">
      <c r="B16" s="2" t="s">
        <v>25</v>
      </c>
    </row>
    <row r="17" spans="2:2" x14ac:dyDescent="0.25">
      <c r="B17" s="33" t="s">
        <v>14</v>
      </c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2:K56"/>
  <sheetViews>
    <sheetView zoomScale="150" zoomScaleNormal="150" workbookViewId="0">
      <selection activeCell="B2" sqref="B2:F2"/>
    </sheetView>
  </sheetViews>
  <sheetFormatPr defaultRowHeight="15" x14ac:dyDescent="0.25"/>
  <cols>
    <col min="1" max="1" width="9.140625" style="1"/>
    <col min="2" max="2" width="29.28515625" style="1" customWidth="1"/>
    <col min="3" max="5" width="9.140625" style="1"/>
    <col min="6" max="6" width="13.5703125" style="1" customWidth="1"/>
    <col min="7" max="7" width="12.140625" style="1" customWidth="1"/>
    <col min="8" max="26" width="9.140625" style="1"/>
    <col min="27" max="27" width="12" style="1" bestFit="1" customWidth="1"/>
    <col min="28" max="28" width="13.140625" style="1" bestFit="1" customWidth="1"/>
    <col min="29" max="16384" width="9.140625" style="1"/>
  </cols>
  <sheetData>
    <row r="2" spans="2:11" ht="33.75" customHeight="1" x14ac:dyDescent="0.25">
      <c r="B2" s="278" t="s">
        <v>124</v>
      </c>
      <c r="C2" s="278"/>
      <c r="D2" s="278"/>
      <c r="E2" s="278"/>
      <c r="F2" s="278"/>
      <c r="K2" s="173"/>
    </row>
    <row r="3" spans="2:11" ht="15.75" x14ac:dyDescent="0.25">
      <c r="B3" s="44"/>
      <c r="C3" s="45"/>
      <c r="D3" s="45"/>
      <c r="E3" s="45"/>
      <c r="F3" s="45"/>
    </row>
    <row r="4" spans="2:11" ht="14.25" customHeight="1" x14ac:dyDescent="0.25">
      <c r="B4" s="70" t="s">
        <v>11</v>
      </c>
      <c r="C4" s="46"/>
      <c r="D4" s="46"/>
      <c r="E4" s="46"/>
      <c r="F4" s="46"/>
    </row>
    <row r="5" spans="2:11" ht="14.25" customHeight="1" x14ac:dyDescent="0.25">
      <c r="B5" s="188"/>
      <c r="C5" s="281" t="s">
        <v>62</v>
      </c>
      <c r="D5" s="281"/>
      <c r="E5" s="281"/>
      <c r="F5" s="281"/>
      <c r="G5" s="205"/>
      <c r="H5" s="205"/>
    </row>
    <row r="6" spans="2:11" ht="28.5" customHeight="1" x14ac:dyDescent="0.25">
      <c r="B6" s="72"/>
      <c r="C6" s="47" t="s">
        <v>78</v>
      </c>
      <c r="D6" s="47" t="s">
        <v>58</v>
      </c>
      <c r="E6" s="47" t="s">
        <v>59</v>
      </c>
      <c r="F6" s="47" t="s">
        <v>79</v>
      </c>
      <c r="G6" s="47" t="s">
        <v>33</v>
      </c>
      <c r="H6" s="47" t="s">
        <v>64</v>
      </c>
    </row>
    <row r="7" spans="2:11" ht="14.25" customHeight="1" x14ac:dyDescent="0.25">
      <c r="B7" s="89"/>
      <c r="C7" s="90"/>
      <c r="D7" s="90"/>
      <c r="E7" s="90"/>
      <c r="F7" s="82"/>
      <c r="G7" s="91" t="s">
        <v>35</v>
      </c>
      <c r="H7" s="92"/>
    </row>
    <row r="8" spans="2:11" ht="14.25" customHeight="1" x14ac:dyDescent="0.25">
      <c r="B8" s="50" t="s">
        <v>2</v>
      </c>
      <c r="C8" s="93"/>
      <c r="D8" s="93"/>
      <c r="E8" s="93"/>
      <c r="F8" s="93"/>
      <c r="G8" s="77"/>
      <c r="H8" s="94"/>
    </row>
    <row r="9" spans="2:11" ht="14.25" customHeight="1" x14ac:dyDescent="0.25">
      <c r="B9" s="65" t="s">
        <v>65</v>
      </c>
      <c r="C9" s="95">
        <v>368.36099999999999</v>
      </c>
      <c r="D9" s="95">
        <v>1169.9069999999999</v>
      </c>
      <c r="E9" s="95">
        <v>835.88400000000001</v>
      </c>
      <c r="F9" s="95">
        <v>393.70699999999999</v>
      </c>
      <c r="G9" s="96">
        <v>2767.8589999999999</v>
      </c>
      <c r="H9" s="88">
        <v>877</v>
      </c>
    </row>
    <row r="10" spans="2:11" ht="14.25" customHeight="1" x14ac:dyDescent="0.25">
      <c r="B10" s="65" t="s">
        <v>66</v>
      </c>
      <c r="C10" s="95" t="s">
        <v>46</v>
      </c>
      <c r="D10" s="95">
        <v>311.161</v>
      </c>
      <c r="E10" s="95">
        <v>1470.25</v>
      </c>
      <c r="F10" s="95">
        <v>2460.8519999999999</v>
      </c>
      <c r="G10" s="96">
        <v>4251.4429999999993</v>
      </c>
      <c r="H10" s="88">
        <v>1517</v>
      </c>
    </row>
    <row r="11" spans="2:11" ht="14.25" customHeight="1" x14ac:dyDescent="0.25">
      <c r="B11" s="65" t="s">
        <v>67</v>
      </c>
      <c r="C11" s="95" t="s">
        <v>46</v>
      </c>
      <c r="D11" s="95">
        <v>38.100999999999999</v>
      </c>
      <c r="E11" s="95">
        <v>602.45399999999995</v>
      </c>
      <c r="F11" s="95">
        <v>7096.8320000000003</v>
      </c>
      <c r="G11" s="96">
        <v>7737.3870000000006</v>
      </c>
      <c r="H11" s="88">
        <v>2498</v>
      </c>
    </row>
    <row r="12" spans="2:11" ht="14.25" customHeight="1" x14ac:dyDescent="0.25">
      <c r="B12" s="65" t="s">
        <v>73</v>
      </c>
      <c r="C12" s="95">
        <v>377.541</v>
      </c>
      <c r="D12" s="95">
        <v>1519.1689999999999</v>
      </c>
      <c r="E12" s="95">
        <v>2908.5879999999997</v>
      </c>
      <c r="F12" s="95">
        <v>9951.3909999999996</v>
      </c>
      <c r="G12" s="96">
        <v>14756.689</v>
      </c>
      <c r="H12" s="88">
        <v>4892</v>
      </c>
    </row>
    <row r="13" spans="2:11" ht="14.25" customHeight="1" x14ac:dyDescent="0.25">
      <c r="B13" s="65"/>
      <c r="C13" s="95"/>
      <c r="D13" s="95"/>
      <c r="E13" s="95"/>
      <c r="F13" s="95"/>
      <c r="G13" s="96"/>
      <c r="H13" s="88"/>
    </row>
    <row r="14" spans="2:11" ht="14.25" customHeight="1" x14ac:dyDescent="0.25">
      <c r="B14" s="64" t="s">
        <v>3</v>
      </c>
      <c r="C14" s="97"/>
      <c r="D14" s="97"/>
      <c r="E14" s="97"/>
      <c r="F14" s="97"/>
      <c r="G14" s="96"/>
      <c r="H14" s="88"/>
    </row>
    <row r="15" spans="2:11" ht="14.25" customHeight="1" x14ac:dyDescent="0.25">
      <c r="B15" s="65" t="s">
        <v>65</v>
      </c>
      <c r="C15" s="97">
        <v>580.04700000000003</v>
      </c>
      <c r="D15" s="97">
        <v>907.82899999999995</v>
      </c>
      <c r="E15" s="97">
        <v>519.65899999999999</v>
      </c>
      <c r="F15" s="97">
        <v>139.09300000000002</v>
      </c>
      <c r="G15" s="96">
        <v>2146.6279999999997</v>
      </c>
      <c r="H15" s="88">
        <v>1141</v>
      </c>
    </row>
    <row r="16" spans="2:11" ht="14.25" customHeight="1" x14ac:dyDescent="0.25">
      <c r="B16" s="65" t="s">
        <v>66</v>
      </c>
      <c r="C16" s="97" t="s">
        <v>46</v>
      </c>
      <c r="D16" s="97">
        <v>243.67500000000001</v>
      </c>
      <c r="E16" s="97">
        <v>508.67899999999997</v>
      </c>
      <c r="F16" s="97">
        <v>657.20300000000009</v>
      </c>
      <c r="G16" s="96">
        <v>1412.85</v>
      </c>
      <c r="H16" s="88">
        <v>850</v>
      </c>
    </row>
    <row r="17" spans="2:9" ht="14.25" customHeight="1" x14ac:dyDescent="0.25">
      <c r="B17" s="65" t="s">
        <v>67</v>
      </c>
      <c r="C17" s="97" t="s">
        <v>46</v>
      </c>
      <c r="D17" s="97">
        <v>29.154</v>
      </c>
      <c r="E17" s="97">
        <v>132.61600000000001</v>
      </c>
      <c r="F17" s="97">
        <v>852.80499999999995</v>
      </c>
      <c r="G17" s="96">
        <v>1015.954</v>
      </c>
      <c r="H17" s="88">
        <v>576</v>
      </c>
    </row>
    <row r="18" spans="2:9" ht="14.25" customHeight="1" x14ac:dyDescent="0.25">
      <c r="B18" s="65" t="s">
        <v>76</v>
      </c>
      <c r="C18" s="97">
        <v>584.71900000000005</v>
      </c>
      <c r="D18" s="97">
        <v>1180.6579999999999</v>
      </c>
      <c r="E18" s="97">
        <v>1160.954</v>
      </c>
      <c r="F18" s="97">
        <v>1649.1010000000001</v>
      </c>
      <c r="G18" s="112">
        <v>4575.4319999999998</v>
      </c>
      <c r="H18" s="88">
        <v>2567</v>
      </c>
    </row>
    <row r="19" spans="2:9" ht="14.25" customHeight="1" x14ac:dyDescent="0.25">
      <c r="B19" s="65"/>
      <c r="C19" s="97"/>
      <c r="D19" s="97"/>
      <c r="E19" s="97"/>
      <c r="F19" s="97"/>
      <c r="G19" s="96"/>
      <c r="H19" s="88"/>
    </row>
    <row r="20" spans="2:9" ht="14.25" customHeight="1" x14ac:dyDescent="0.25">
      <c r="B20" s="64" t="s">
        <v>51</v>
      </c>
      <c r="C20" s="97"/>
      <c r="D20" s="97"/>
      <c r="E20" s="97"/>
      <c r="F20" s="97"/>
      <c r="G20" s="96"/>
      <c r="H20" s="88"/>
    </row>
    <row r="21" spans="2:9" ht="14.25" customHeight="1" x14ac:dyDescent="0.25">
      <c r="B21" s="65" t="s">
        <v>65</v>
      </c>
      <c r="C21" s="97">
        <v>996.63400000000001</v>
      </c>
      <c r="D21" s="97">
        <v>812.36300000000006</v>
      </c>
      <c r="E21" s="97">
        <v>386.94400000000002</v>
      </c>
      <c r="F21" s="97">
        <v>90.597000000000008</v>
      </c>
      <c r="G21" s="96">
        <v>2286.5380000000005</v>
      </c>
      <c r="H21" s="88">
        <v>2664</v>
      </c>
    </row>
    <row r="22" spans="2:9" ht="14.25" customHeight="1" x14ac:dyDescent="0.25">
      <c r="B22" s="65" t="s">
        <v>66</v>
      </c>
      <c r="C22" s="97" t="s">
        <v>46</v>
      </c>
      <c r="D22" s="97">
        <v>236.36</v>
      </c>
      <c r="E22" s="97">
        <v>495.15199999999999</v>
      </c>
      <c r="F22" s="97">
        <v>589.49400000000003</v>
      </c>
      <c r="G22" s="96">
        <v>1323.806</v>
      </c>
      <c r="H22" s="98">
        <v>1676</v>
      </c>
    </row>
    <row r="23" spans="2:9" ht="14.25" customHeight="1" x14ac:dyDescent="0.25">
      <c r="B23" s="65" t="s">
        <v>67</v>
      </c>
      <c r="C23" s="97" t="s">
        <v>46</v>
      </c>
      <c r="D23" s="97">
        <v>3.4079999999999999</v>
      </c>
      <c r="E23" s="97">
        <v>86.176000000000002</v>
      </c>
      <c r="F23" s="97">
        <v>338.53899999999999</v>
      </c>
      <c r="G23" s="96">
        <v>428.48599999999999</v>
      </c>
      <c r="H23" s="98">
        <v>498</v>
      </c>
    </row>
    <row r="24" spans="2:9" ht="14.25" customHeight="1" x14ac:dyDescent="0.25">
      <c r="B24" s="99" t="s">
        <v>74</v>
      </c>
      <c r="C24" s="95">
        <v>999.79700000000003</v>
      </c>
      <c r="D24" s="95">
        <f>SUM(D21:D23)</f>
        <v>1052.1309999999999</v>
      </c>
      <c r="E24" s="95">
        <f t="shared" ref="E24:F24" si="0">SUM(E21:E23)</f>
        <v>968.27200000000005</v>
      </c>
      <c r="F24" s="95">
        <f t="shared" si="0"/>
        <v>1018.63</v>
      </c>
      <c r="G24" s="96">
        <v>4038.8300000000004</v>
      </c>
      <c r="H24" s="88">
        <v>4838</v>
      </c>
    </row>
    <row r="25" spans="2:9" ht="14.25" customHeight="1" x14ac:dyDescent="0.25">
      <c r="B25" s="99"/>
      <c r="C25" s="95"/>
      <c r="D25" s="95"/>
      <c r="E25" s="95"/>
      <c r="F25" s="95"/>
      <c r="G25" s="96"/>
      <c r="H25" s="88"/>
    </row>
    <row r="26" spans="2:9" ht="14.25" customHeight="1" x14ac:dyDescent="0.25">
      <c r="B26" s="100" t="s">
        <v>11</v>
      </c>
      <c r="C26" s="101"/>
      <c r="D26" s="95"/>
      <c r="E26" s="95"/>
      <c r="F26" s="95"/>
      <c r="G26" s="96"/>
      <c r="H26" s="88"/>
    </row>
    <row r="27" spans="2:9" ht="14.25" customHeight="1" x14ac:dyDescent="0.25">
      <c r="B27" s="65" t="s">
        <v>65</v>
      </c>
      <c r="C27" s="95">
        <v>1945.0419999999999</v>
      </c>
      <c r="D27" s="95">
        <v>2890.0990000000002</v>
      </c>
      <c r="E27" s="95">
        <v>1742.4870000000001</v>
      </c>
      <c r="F27" s="95">
        <v>623.39699999999993</v>
      </c>
      <c r="G27" s="96">
        <v>7201.0249999999996</v>
      </c>
      <c r="H27" s="88">
        <v>4682</v>
      </c>
    </row>
    <row r="28" spans="2:9" ht="14.25" customHeight="1" x14ac:dyDescent="0.25">
      <c r="B28" s="65" t="s">
        <v>66</v>
      </c>
      <c r="C28" s="95">
        <v>15.273</v>
      </c>
      <c r="D28" s="95">
        <v>791.19600000000003</v>
      </c>
      <c r="E28" s="95">
        <v>2474.0810000000001</v>
      </c>
      <c r="F28" s="95">
        <v>3707.549</v>
      </c>
      <c r="G28" s="96">
        <v>6988.0990000000002</v>
      </c>
      <c r="H28" s="88">
        <v>4043</v>
      </c>
    </row>
    <row r="29" spans="2:9" ht="14.25" customHeight="1" x14ac:dyDescent="0.25">
      <c r="B29" s="65" t="s">
        <v>75</v>
      </c>
      <c r="C29" s="95" t="s">
        <v>46</v>
      </c>
      <c r="D29" s="95">
        <v>70.662999999999997</v>
      </c>
      <c r="E29" s="95">
        <v>821.24599999999998</v>
      </c>
      <c r="F29" s="95">
        <v>8288.1759999999995</v>
      </c>
      <c r="G29" s="96">
        <v>9181.8269999999993</v>
      </c>
      <c r="H29" s="88">
        <v>3572</v>
      </c>
    </row>
    <row r="30" spans="2:9" ht="14.25" customHeight="1" x14ac:dyDescent="0.25">
      <c r="B30" s="64" t="s">
        <v>20</v>
      </c>
      <c r="C30" s="111">
        <v>1962.057</v>
      </c>
      <c r="D30" s="103">
        <f>SUM(D27:D29)</f>
        <v>3751.9580000000001</v>
      </c>
      <c r="E30" s="103">
        <f t="shared" ref="E30:F30" si="1">SUM(E27:E29)</f>
        <v>5037.8140000000003</v>
      </c>
      <c r="F30" s="103">
        <f t="shared" si="1"/>
        <v>12619.121999999999</v>
      </c>
      <c r="G30" s="103">
        <v>23370.951000000001</v>
      </c>
      <c r="H30" s="28">
        <v>12297</v>
      </c>
      <c r="I30" s="110"/>
    </row>
    <row r="31" spans="2:9" ht="14.25" customHeight="1" x14ac:dyDescent="0.25">
      <c r="B31" s="104"/>
      <c r="C31" s="105"/>
      <c r="D31" s="105"/>
      <c r="E31" s="105"/>
      <c r="F31" s="82"/>
      <c r="G31" s="83" t="s">
        <v>48</v>
      </c>
      <c r="H31" s="82"/>
    </row>
    <row r="32" spans="2:9" ht="14.25" customHeight="1" x14ac:dyDescent="0.25">
      <c r="B32" s="50" t="s">
        <v>2</v>
      </c>
      <c r="C32" s="106"/>
      <c r="D32" s="106"/>
      <c r="E32" s="106"/>
      <c r="F32" s="106"/>
      <c r="G32" s="77"/>
      <c r="H32" s="77"/>
    </row>
    <row r="33" spans="2:8" ht="14.25" customHeight="1" x14ac:dyDescent="0.25">
      <c r="B33" s="65" t="s">
        <v>65</v>
      </c>
      <c r="C33" s="107">
        <v>13.308517522026953</v>
      </c>
      <c r="D33" s="107">
        <v>42.267579381753187</v>
      </c>
      <c r="E33" s="107">
        <v>30.199659737002499</v>
      </c>
      <c r="F33" s="107">
        <v>14.224243359217359</v>
      </c>
      <c r="G33" s="108">
        <f>(G9/$G9)*100</f>
        <v>100</v>
      </c>
      <c r="H33" s="113"/>
    </row>
    <row r="34" spans="2:8" ht="14.25" customHeight="1" x14ac:dyDescent="0.25">
      <c r="B34" s="65" t="s">
        <v>66</v>
      </c>
      <c r="C34" s="95" t="s">
        <v>46</v>
      </c>
      <c r="D34" s="107">
        <v>7.3189502952291736</v>
      </c>
      <c r="E34" s="107">
        <v>34.582375913307558</v>
      </c>
      <c r="F34" s="107">
        <v>57.88274710492415</v>
      </c>
      <c r="G34" s="108">
        <f>(G10/$G10)*100</f>
        <v>100</v>
      </c>
      <c r="H34" s="113"/>
    </row>
    <row r="35" spans="2:8" ht="14.25" customHeight="1" x14ac:dyDescent="0.25">
      <c r="B35" s="65" t="s">
        <v>67</v>
      </c>
      <c r="C35" s="95" t="s">
        <v>46</v>
      </c>
      <c r="D35" s="107">
        <v>0.49242722381599879</v>
      </c>
      <c r="E35" s="107">
        <v>7.786272032147286</v>
      </c>
      <c r="F35" s="107">
        <v>91.721300744036711</v>
      </c>
      <c r="G35" s="108">
        <f>(G11/$G11)*100</f>
        <v>100</v>
      </c>
      <c r="H35" s="113"/>
    </row>
    <row r="36" spans="2:8" ht="14.25" customHeight="1" x14ac:dyDescent="0.25">
      <c r="B36" s="65" t="s">
        <v>73</v>
      </c>
      <c r="C36" s="95">
        <v>2.5584397692463399</v>
      </c>
      <c r="D36" s="107">
        <v>10.294782250950739</v>
      </c>
      <c r="E36" s="107">
        <v>19.710302222944456</v>
      </c>
      <c r="F36" s="107">
        <v>67.436475756858457</v>
      </c>
      <c r="G36" s="108">
        <v>100</v>
      </c>
      <c r="H36" s="113"/>
    </row>
    <row r="37" spans="2:8" ht="14.25" customHeight="1" x14ac:dyDescent="0.25">
      <c r="B37" s="65"/>
      <c r="C37" s="95"/>
      <c r="D37" s="107"/>
      <c r="E37" s="107"/>
      <c r="F37" s="107"/>
      <c r="G37" s="108"/>
      <c r="H37" s="77"/>
    </row>
    <row r="38" spans="2:8" ht="14.25" customHeight="1" x14ac:dyDescent="0.25">
      <c r="B38" s="64" t="s">
        <v>3</v>
      </c>
      <c r="C38" s="107"/>
      <c r="D38" s="107"/>
      <c r="E38" s="107"/>
      <c r="F38" s="107"/>
      <c r="G38" s="108"/>
      <c r="H38" s="77"/>
    </row>
    <row r="39" spans="2:8" ht="14.25" customHeight="1" x14ac:dyDescent="0.25">
      <c r="B39" s="65" t="s">
        <v>65</v>
      </c>
      <c r="C39" s="107">
        <v>27.021309700609521</v>
      </c>
      <c r="D39" s="107">
        <v>42.290932569592869</v>
      </c>
      <c r="E39" s="107">
        <v>24.208153438788653</v>
      </c>
      <c r="F39" s="107">
        <v>6.47960429100897</v>
      </c>
      <c r="G39" s="108">
        <f>(G15/$G15)*100</f>
        <v>100</v>
      </c>
      <c r="H39" s="77"/>
    </row>
    <row r="40" spans="2:8" ht="14.25" customHeight="1" x14ac:dyDescent="0.25">
      <c r="B40" s="65" t="s">
        <v>66</v>
      </c>
      <c r="C40" s="97" t="s">
        <v>46</v>
      </c>
      <c r="D40" s="107">
        <v>17.247053827370213</v>
      </c>
      <c r="E40" s="107">
        <v>36.00375128286796</v>
      </c>
      <c r="F40" s="107">
        <v>46.516119899493944</v>
      </c>
      <c r="G40" s="108">
        <f>(G16/$G16)*100</f>
        <v>100</v>
      </c>
      <c r="H40" s="77"/>
    </row>
    <row r="41" spans="2:8" ht="14.25" customHeight="1" x14ac:dyDescent="0.25">
      <c r="B41" s="65" t="s">
        <v>67</v>
      </c>
      <c r="C41" s="97" t="s">
        <v>46</v>
      </c>
      <c r="D41" s="107">
        <v>2.869618112631084</v>
      </c>
      <c r="E41" s="107">
        <v>13.05334690350154</v>
      </c>
      <c r="F41" s="107">
        <v>83.941300491951409</v>
      </c>
      <c r="G41" s="108">
        <f>(G17/$G17)*100</f>
        <v>100</v>
      </c>
      <c r="H41" s="77"/>
    </row>
    <row r="42" spans="2:8" ht="14.25" customHeight="1" x14ac:dyDescent="0.25">
      <c r="B42" s="65" t="s">
        <v>76</v>
      </c>
      <c r="C42" s="97">
        <v>12.779536445957454</v>
      </c>
      <c r="D42" s="107">
        <v>25.804295638094938</v>
      </c>
      <c r="E42" s="107">
        <v>25.373647777958453</v>
      </c>
      <c r="F42" s="107">
        <v>36.04252013798915</v>
      </c>
      <c r="G42" s="108">
        <v>100</v>
      </c>
      <c r="H42" s="77"/>
    </row>
    <row r="43" spans="2:8" ht="14.25" customHeight="1" x14ac:dyDescent="0.25">
      <c r="B43" s="65"/>
      <c r="C43" s="97"/>
      <c r="D43" s="107"/>
      <c r="E43" s="107"/>
      <c r="F43" s="107"/>
      <c r="G43" s="108"/>
      <c r="H43" s="77"/>
    </row>
    <row r="44" spans="2:8" ht="14.25" customHeight="1" x14ac:dyDescent="0.25">
      <c r="B44" s="64" t="s">
        <v>26</v>
      </c>
      <c r="C44" s="107"/>
      <c r="D44" s="107"/>
      <c r="E44" s="107"/>
      <c r="F44" s="107"/>
      <c r="G44" s="108"/>
      <c r="H44" s="77"/>
    </row>
    <row r="45" spans="2:8" ht="14.25" customHeight="1" x14ac:dyDescent="0.25">
      <c r="B45" s="65" t="s">
        <v>65</v>
      </c>
      <c r="C45" s="107">
        <v>43.587029824127121</v>
      </c>
      <c r="D45" s="107">
        <v>35.528077818955985</v>
      </c>
      <c r="E45" s="107">
        <v>16.922701481453618</v>
      </c>
      <c r="F45" s="107">
        <v>3.9621908754632549</v>
      </c>
      <c r="G45" s="108">
        <f>(G21/$G21)*100</f>
        <v>100</v>
      </c>
      <c r="H45" s="77"/>
    </row>
    <row r="46" spans="2:8" ht="14.25" customHeight="1" x14ac:dyDescent="0.25">
      <c r="B46" s="65" t="s">
        <v>66</v>
      </c>
      <c r="C46" s="97" t="s">
        <v>46</v>
      </c>
      <c r="D46" s="107">
        <v>17.854579900680314</v>
      </c>
      <c r="E46" s="107">
        <v>37.403667909044074</v>
      </c>
      <c r="F46" s="107">
        <v>44.530240835892876</v>
      </c>
      <c r="G46" s="108">
        <f>(G22/$G22)*100</f>
        <v>100</v>
      </c>
      <c r="H46" s="77"/>
    </row>
    <row r="47" spans="2:8" ht="14.25" customHeight="1" x14ac:dyDescent="0.25">
      <c r="B47" s="65" t="s">
        <v>67</v>
      </c>
      <c r="C47" s="97" t="s">
        <v>46</v>
      </c>
      <c r="D47" s="107">
        <v>0.7953585414692661</v>
      </c>
      <c r="E47" s="107">
        <v>20.111742273959944</v>
      </c>
      <c r="F47" s="107">
        <v>79.00818229767134</v>
      </c>
      <c r="G47" s="108">
        <f>(G23/$G23)*100</f>
        <v>100</v>
      </c>
      <c r="H47" s="77"/>
    </row>
    <row r="48" spans="2:8" ht="14.25" customHeight="1" x14ac:dyDescent="0.25">
      <c r="B48" s="99" t="s">
        <v>74</v>
      </c>
      <c r="C48" s="97">
        <v>24.754619530903753</v>
      </c>
      <c r="D48" s="107">
        <v>26.050390831007991</v>
      </c>
      <c r="E48" s="107">
        <v>23.974071698982129</v>
      </c>
      <c r="F48" s="107">
        <v>25.22091793910613</v>
      </c>
      <c r="G48" s="108"/>
      <c r="H48" s="77"/>
    </row>
    <row r="49" spans="2:8" ht="14.25" customHeight="1" x14ac:dyDescent="0.25">
      <c r="B49" s="99"/>
      <c r="C49" s="107"/>
      <c r="D49" s="107"/>
      <c r="E49" s="107"/>
      <c r="F49" s="107"/>
      <c r="G49" s="108"/>
      <c r="H49" s="77"/>
    </row>
    <row r="50" spans="2:8" ht="14.25" customHeight="1" x14ac:dyDescent="0.25">
      <c r="B50" s="100" t="s">
        <v>11</v>
      </c>
      <c r="C50" s="107"/>
      <c r="D50" s="107"/>
      <c r="E50" s="107"/>
      <c r="F50" s="107"/>
      <c r="G50" s="108"/>
      <c r="H50" s="77"/>
    </row>
    <row r="51" spans="2:8" ht="14.25" customHeight="1" x14ac:dyDescent="0.25">
      <c r="B51" s="65" t="s">
        <v>65</v>
      </c>
      <c r="C51" s="107">
        <v>27.010626959356483</v>
      </c>
      <c r="D51" s="107">
        <v>40.134550289715705</v>
      </c>
      <c r="E51" s="107">
        <v>24.197763512833244</v>
      </c>
      <c r="F51" s="107">
        <v>8.6570592380945754</v>
      </c>
      <c r="G51" s="108">
        <f>(G27/$G27)*100</f>
        <v>100</v>
      </c>
      <c r="H51" s="77"/>
    </row>
    <row r="52" spans="2:8" ht="14.25" customHeight="1" x14ac:dyDescent="0.25">
      <c r="B52" s="65" t="s">
        <v>66</v>
      </c>
      <c r="C52" s="107">
        <v>0.21855729290612508</v>
      </c>
      <c r="D52" s="107">
        <v>11.322049100907128</v>
      </c>
      <c r="E52" s="107">
        <v>35.404206494498716</v>
      </c>
      <c r="F52" s="107">
        <v>53.055187111688028</v>
      </c>
      <c r="G52" s="108">
        <f>(G28/$G28)*100</f>
        <v>100</v>
      </c>
      <c r="H52" s="77"/>
    </row>
    <row r="53" spans="2:8" ht="14.25" customHeight="1" x14ac:dyDescent="0.25">
      <c r="B53" s="65" t="s">
        <v>75</v>
      </c>
      <c r="C53" s="107" t="s">
        <v>46</v>
      </c>
      <c r="D53" s="107">
        <v>0.76959629058574075</v>
      </c>
      <c r="E53" s="107">
        <v>8.9442547763097693</v>
      </c>
      <c r="F53" s="107">
        <v>90.267176674097655</v>
      </c>
      <c r="G53" s="108">
        <v>100</v>
      </c>
      <c r="H53" s="77"/>
    </row>
    <row r="54" spans="2:8" ht="14.25" customHeight="1" x14ac:dyDescent="0.25">
      <c r="B54" s="102" t="s">
        <v>20</v>
      </c>
      <c r="C54" s="109">
        <v>8.3952809622509594</v>
      </c>
      <c r="D54" s="109">
        <v>16.053938070384898</v>
      </c>
      <c r="E54" s="109">
        <v>21.555879347827993</v>
      </c>
      <c r="F54" s="109">
        <v>53.994901619536151</v>
      </c>
      <c r="G54" s="109">
        <v>100</v>
      </c>
      <c r="H54" s="40"/>
    </row>
    <row r="55" spans="2:8" ht="14.25" customHeight="1" x14ac:dyDescent="0.25">
      <c r="B55" s="33" t="s">
        <v>49</v>
      </c>
      <c r="C55" s="76"/>
      <c r="D55" s="76"/>
      <c r="E55" s="76"/>
      <c r="F55" s="76"/>
      <c r="G55" s="76"/>
      <c r="H55" s="77"/>
    </row>
    <row r="56" spans="2:8" ht="14.25" customHeight="1" x14ac:dyDescent="0.25">
      <c r="B56" s="2" t="s">
        <v>14</v>
      </c>
    </row>
  </sheetData>
  <mergeCells count="2">
    <mergeCell ref="B2:F2"/>
    <mergeCell ref="C5:F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L27"/>
  <sheetViews>
    <sheetView zoomScale="150" zoomScaleNormal="150" workbookViewId="0">
      <selection activeCell="B2" sqref="B2"/>
    </sheetView>
  </sheetViews>
  <sheetFormatPr defaultRowHeight="15" x14ac:dyDescent="0.25"/>
  <cols>
    <col min="1" max="1" width="9.140625" style="1"/>
    <col min="2" max="2" width="22.85546875" style="1" customWidth="1"/>
    <col min="3" max="5" width="9.140625" style="1"/>
    <col min="6" max="6" width="12.5703125" style="1" customWidth="1"/>
    <col min="7" max="7" width="12.85546875" style="1" customWidth="1"/>
    <col min="8" max="16384" width="9.140625" style="1"/>
  </cols>
  <sheetData>
    <row r="1" spans="2:12" ht="14.25" customHeight="1" x14ac:dyDescent="0.25"/>
    <row r="2" spans="2:12" ht="14.25" customHeight="1" x14ac:dyDescent="0.25">
      <c r="B2" s="7" t="s">
        <v>125</v>
      </c>
      <c r="C2" s="8"/>
      <c r="D2" s="8"/>
      <c r="E2" s="8"/>
      <c r="F2" s="8"/>
      <c r="G2" s="8"/>
      <c r="H2" s="8"/>
      <c r="I2" s="8"/>
      <c r="L2" s="173"/>
    </row>
    <row r="3" spans="2:12" ht="14.25" customHeight="1" x14ac:dyDescent="0.25">
      <c r="B3" s="8"/>
      <c r="C3" s="8"/>
      <c r="D3" s="8"/>
      <c r="E3" s="8"/>
      <c r="F3" s="8"/>
      <c r="G3" s="8"/>
      <c r="H3" s="8"/>
      <c r="I3" s="8"/>
    </row>
    <row r="4" spans="2:12" ht="14.25" customHeight="1" x14ac:dyDescent="0.25">
      <c r="B4" s="70" t="s">
        <v>54</v>
      </c>
      <c r="C4" s="10"/>
      <c r="D4" s="10"/>
      <c r="E4" s="10"/>
      <c r="F4" s="10"/>
      <c r="G4" s="10"/>
      <c r="H4" s="10"/>
      <c r="I4" s="8"/>
    </row>
    <row r="5" spans="2:12" ht="14.25" customHeight="1" x14ac:dyDescent="0.25">
      <c r="B5" s="188"/>
      <c r="C5" s="283" t="s">
        <v>62</v>
      </c>
      <c r="D5" s="283"/>
      <c r="E5" s="283"/>
      <c r="F5" s="283"/>
      <c r="G5" s="205"/>
      <c r="H5" s="205"/>
      <c r="I5" s="206"/>
    </row>
    <row r="6" spans="2:12" ht="28.5" customHeight="1" x14ac:dyDescent="0.25">
      <c r="B6" s="114"/>
      <c r="C6" s="47" t="s">
        <v>78</v>
      </c>
      <c r="D6" s="47" t="s">
        <v>58</v>
      </c>
      <c r="E6" s="47" t="s">
        <v>59</v>
      </c>
      <c r="F6" s="47" t="s">
        <v>79</v>
      </c>
      <c r="G6" s="47" t="s">
        <v>33</v>
      </c>
      <c r="H6" s="47" t="s">
        <v>77</v>
      </c>
      <c r="I6" s="15" t="s">
        <v>34</v>
      </c>
    </row>
    <row r="7" spans="2:12" ht="14.25" customHeight="1" x14ac:dyDescent="0.25">
      <c r="B7" s="16"/>
      <c r="C7" s="17"/>
      <c r="D7" s="17"/>
      <c r="E7" s="17"/>
      <c r="F7" s="17"/>
      <c r="G7" s="18"/>
      <c r="H7" s="18" t="s">
        <v>35</v>
      </c>
      <c r="I7" s="8"/>
    </row>
    <row r="8" spans="2:12" ht="14.25" customHeight="1" x14ac:dyDescent="0.25">
      <c r="B8" s="22" t="s">
        <v>37</v>
      </c>
      <c r="C8" s="20"/>
      <c r="D8" s="20"/>
      <c r="E8" s="20"/>
      <c r="F8" s="20"/>
      <c r="G8" s="20"/>
      <c r="H8" s="20"/>
      <c r="I8" s="8"/>
    </row>
    <row r="9" spans="2:12" ht="14.25" customHeight="1" x14ac:dyDescent="0.25">
      <c r="B9" s="23" t="s">
        <v>38</v>
      </c>
      <c r="C9" s="20">
        <v>346.24900000000002</v>
      </c>
      <c r="D9" s="20">
        <v>618.31799999999998</v>
      </c>
      <c r="E9" s="20">
        <v>1193.2940000000001</v>
      </c>
      <c r="F9" s="24">
        <v>2540.2109999999998</v>
      </c>
      <c r="G9" s="75">
        <v>4698.0720000000001</v>
      </c>
      <c r="H9" s="20">
        <v>106.60632943684135</v>
      </c>
      <c r="I9" s="41">
        <v>1955</v>
      </c>
    </row>
    <row r="10" spans="2:12" ht="14.25" customHeight="1" x14ac:dyDescent="0.25">
      <c r="B10" s="23" t="s">
        <v>39</v>
      </c>
      <c r="C10" s="24">
        <v>103.071</v>
      </c>
      <c r="D10" s="24">
        <v>374.709</v>
      </c>
      <c r="E10" s="20">
        <v>787.28300000000002</v>
      </c>
      <c r="F10" s="20">
        <v>2637.9360000000001</v>
      </c>
      <c r="G10" s="27">
        <v>3902.9989999999998</v>
      </c>
      <c r="H10" s="20">
        <v>97.487819999441598</v>
      </c>
      <c r="I10" s="41">
        <v>1828</v>
      </c>
    </row>
    <row r="11" spans="2:12" ht="14.25" customHeight="1" x14ac:dyDescent="0.25">
      <c r="B11" s="25" t="s">
        <v>40</v>
      </c>
      <c r="C11" s="20">
        <v>331.709</v>
      </c>
      <c r="D11" s="20">
        <v>681.77800000000002</v>
      </c>
      <c r="E11" s="20">
        <v>1029.098</v>
      </c>
      <c r="F11" s="20">
        <v>2430.556</v>
      </c>
      <c r="G11" s="27">
        <v>4473.1409999999996</v>
      </c>
      <c r="H11" s="20">
        <v>88.410423335638029</v>
      </c>
      <c r="I11" s="41">
        <v>2931</v>
      </c>
    </row>
    <row r="12" spans="2:12" ht="14.25" customHeight="1" x14ac:dyDescent="0.25">
      <c r="B12" s="25" t="s">
        <v>41</v>
      </c>
      <c r="C12" s="20">
        <v>517.61</v>
      </c>
      <c r="D12" s="20">
        <v>795.38900000000001</v>
      </c>
      <c r="E12" s="20">
        <v>1053.548</v>
      </c>
      <c r="F12" s="20">
        <v>2408.2150000000001</v>
      </c>
      <c r="G12" s="27">
        <v>4774.7619999999997</v>
      </c>
      <c r="H12" s="20">
        <v>87.969949417374238</v>
      </c>
      <c r="I12" s="41">
        <v>2769</v>
      </c>
    </row>
    <row r="13" spans="2:12" ht="14.25" customHeight="1" x14ac:dyDescent="0.25">
      <c r="B13" s="25" t="s">
        <v>80</v>
      </c>
      <c r="C13" s="20">
        <v>308.238</v>
      </c>
      <c r="D13" s="20">
        <v>415.983</v>
      </c>
      <c r="E13" s="20">
        <v>312.89</v>
      </c>
      <c r="F13" s="20">
        <v>803.68</v>
      </c>
      <c r="G13" s="27">
        <v>1840.7909999999999</v>
      </c>
      <c r="H13" s="20">
        <v>84.404718732327666</v>
      </c>
      <c r="I13" s="41">
        <v>1028</v>
      </c>
    </row>
    <row r="14" spans="2:12" ht="14.25" customHeight="1" x14ac:dyDescent="0.25">
      <c r="B14" s="25" t="s">
        <v>43</v>
      </c>
      <c r="C14" s="20">
        <v>355.18</v>
      </c>
      <c r="D14" s="20">
        <v>865.78099999999995</v>
      </c>
      <c r="E14" s="20">
        <v>661.70100000000002</v>
      </c>
      <c r="F14" s="20">
        <v>1798.5239999999999</v>
      </c>
      <c r="G14" s="27">
        <v>3681.1860000000001</v>
      </c>
      <c r="H14" s="20">
        <v>92.401792552726164</v>
      </c>
      <c r="I14" s="41">
        <v>1786</v>
      </c>
    </row>
    <row r="15" spans="2:12" ht="14.25" customHeight="1" x14ac:dyDescent="0.25">
      <c r="B15" s="19"/>
      <c r="C15" s="8"/>
      <c r="D15" s="8"/>
      <c r="E15" s="8"/>
      <c r="F15" s="8"/>
      <c r="G15" s="8"/>
      <c r="H15" s="8"/>
      <c r="I15" s="21"/>
    </row>
    <row r="16" spans="2:12" ht="14.25" customHeight="1" x14ac:dyDescent="0.25">
      <c r="B16" s="26" t="s">
        <v>11</v>
      </c>
      <c r="C16" s="27">
        <v>1962.057</v>
      </c>
      <c r="D16" s="27">
        <v>3751.9580000000001</v>
      </c>
      <c r="E16" s="27">
        <v>5037.8140000000003</v>
      </c>
      <c r="F16" s="27">
        <v>12619.121999999999</v>
      </c>
      <c r="G16" s="27">
        <v>23370.951000000001</v>
      </c>
      <c r="H16" s="39">
        <v>93.807332363582475</v>
      </c>
      <c r="I16" s="28">
        <v>12297</v>
      </c>
    </row>
    <row r="17" spans="2:9" ht="14.25" customHeight="1" x14ac:dyDescent="0.25">
      <c r="B17" s="16"/>
      <c r="C17" s="16"/>
      <c r="D17" s="16"/>
      <c r="E17" s="16"/>
      <c r="F17" s="16"/>
      <c r="G17" s="18" t="s">
        <v>48</v>
      </c>
      <c r="I17" s="8"/>
    </row>
    <row r="18" spans="2:9" ht="14.25" customHeight="1" x14ac:dyDescent="0.25">
      <c r="B18" s="22" t="s">
        <v>37</v>
      </c>
      <c r="C18" s="29"/>
      <c r="D18" s="29"/>
      <c r="E18" s="29"/>
      <c r="F18" s="29"/>
      <c r="G18" s="29"/>
      <c r="I18" s="8"/>
    </row>
    <row r="19" spans="2:9" ht="14.25" customHeight="1" x14ac:dyDescent="0.25">
      <c r="B19" s="23" t="s">
        <v>38</v>
      </c>
      <c r="C19" s="29">
        <v>7.370023277633889</v>
      </c>
      <c r="D19" s="29">
        <v>13.161100979295338</v>
      </c>
      <c r="E19" s="29">
        <v>25.399653304589627</v>
      </c>
      <c r="F19" s="115">
        <v>54.069222438481148</v>
      </c>
      <c r="G19" s="34">
        <v>100</v>
      </c>
      <c r="I19" s="8"/>
    </row>
    <row r="20" spans="2:9" ht="14.25" customHeight="1" x14ac:dyDescent="0.25">
      <c r="B20" s="23" t="s">
        <v>39</v>
      </c>
      <c r="C20" s="115">
        <v>2.6408154344902472</v>
      </c>
      <c r="D20" s="115">
        <v>9.6005405074405612</v>
      </c>
      <c r="E20" s="29">
        <v>20.171232429216609</v>
      </c>
      <c r="F20" s="29">
        <v>67.587411628852578</v>
      </c>
      <c r="G20" s="34">
        <v>100</v>
      </c>
      <c r="I20" s="8"/>
    </row>
    <row r="21" spans="2:9" ht="14.25" customHeight="1" x14ac:dyDescent="0.25">
      <c r="B21" s="25" t="s">
        <v>40</v>
      </c>
      <c r="C21" s="29">
        <v>7.4155721896537576</v>
      </c>
      <c r="D21" s="29">
        <v>15.241594217575525</v>
      </c>
      <c r="E21" s="29">
        <v>23.006160548035488</v>
      </c>
      <c r="F21" s="29">
        <v>54.336673044735228</v>
      </c>
      <c r="G21" s="34">
        <v>100</v>
      </c>
      <c r="I21" s="8"/>
    </row>
    <row r="22" spans="2:9" ht="14.25" customHeight="1" x14ac:dyDescent="0.25">
      <c r="B22" s="25" t="s">
        <v>41</v>
      </c>
      <c r="C22" s="29">
        <v>10.840540324313547</v>
      </c>
      <c r="D22" s="29">
        <v>16.658191549652106</v>
      </c>
      <c r="E22" s="29">
        <v>22.064932241648901</v>
      </c>
      <c r="F22" s="29">
        <v>50.436335884385443</v>
      </c>
      <c r="G22" s="34">
        <v>100</v>
      </c>
      <c r="I22" s="8"/>
    </row>
    <row r="23" spans="2:9" ht="14.25" customHeight="1" x14ac:dyDescent="0.25">
      <c r="B23" s="25" t="s">
        <v>80</v>
      </c>
      <c r="C23" s="29">
        <v>16.744866744785259</v>
      </c>
      <c r="D23" s="29">
        <v>22.598057030917687</v>
      </c>
      <c r="E23" s="29">
        <v>16.997584190709318</v>
      </c>
      <c r="F23" s="29">
        <v>43.659492033587732</v>
      </c>
      <c r="G23" s="34">
        <v>100</v>
      </c>
      <c r="I23" s="8"/>
    </row>
    <row r="24" spans="2:9" ht="14.25" customHeight="1" x14ac:dyDescent="0.25">
      <c r="B24" s="25" t="s">
        <v>43</v>
      </c>
      <c r="C24" s="29">
        <v>9.648520884301961</v>
      </c>
      <c r="D24" s="29">
        <v>23.519077818942048</v>
      </c>
      <c r="E24" s="29">
        <v>17.975212336458956</v>
      </c>
      <c r="F24" s="29">
        <v>48.85718896029703</v>
      </c>
      <c r="G24" s="34">
        <v>100</v>
      </c>
      <c r="I24" s="8"/>
    </row>
    <row r="25" spans="2:9" ht="14.25" customHeight="1" x14ac:dyDescent="0.25">
      <c r="B25" s="19"/>
      <c r="C25" s="29"/>
      <c r="D25" s="29"/>
      <c r="E25" s="29"/>
      <c r="F25" s="29"/>
      <c r="G25" s="29"/>
      <c r="I25" s="8"/>
    </row>
    <row r="26" spans="2:9" ht="14.25" customHeight="1" x14ac:dyDescent="0.25">
      <c r="B26" s="26" t="s">
        <v>11</v>
      </c>
      <c r="C26" s="30">
        <v>8.3952809622509594</v>
      </c>
      <c r="D26" s="30">
        <v>16.053938070384898</v>
      </c>
      <c r="E26" s="30">
        <v>21.555879347827993</v>
      </c>
      <c r="F26" s="30">
        <v>53.994901619536151</v>
      </c>
      <c r="G26" s="30">
        <v>100</v>
      </c>
      <c r="H26" s="40"/>
      <c r="I26" s="31"/>
    </row>
    <row r="27" spans="2:9" ht="14.25" customHeight="1" x14ac:dyDescent="0.25">
      <c r="B27" s="33" t="s">
        <v>14</v>
      </c>
      <c r="C27" s="37"/>
      <c r="D27" s="37"/>
      <c r="E27" s="37"/>
      <c r="F27" s="37"/>
      <c r="G27" s="37"/>
      <c r="H27" s="37"/>
      <c r="I27" s="8"/>
    </row>
  </sheetData>
  <mergeCells count="1">
    <mergeCell ref="C5:F5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  <pageSetUpPr fitToPage="1"/>
  </sheetPr>
  <dimension ref="A1:AG37"/>
  <sheetViews>
    <sheetView showGridLines="0" workbookViewId="0">
      <selection activeCell="B2" sqref="B2"/>
    </sheetView>
  </sheetViews>
  <sheetFormatPr defaultColWidth="10.28515625" defaultRowHeight="15" x14ac:dyDescent="0.25"/>
  <cols>
    <col min="1" max="1" width="10.28515625" style="8"/>
    <col min="2" max="2" width="25" style="8" customWidth="1"/>
    <col min="3" max="3" width="11.42578125" style="8" customWidth="1"/>
    <col min="4" max="4" width="12.28515625" style="8" customWidth="1"/>
    <col min="5" max="5" width="13.42578125" style="8" customWidth="1"/>
    <col min="6" max="6" width="14.7109375" style="8" customWidth="1"/>
    <col min="7" max="7" width="12.5703125" style="8" customWidth="1"/>
    <col min="8" max="8" width="9.85546875" style="8" customWidth="1"/>
    <col min="9" max="16384" width="10.28515625" style="8"/>
  </cols>
  <sheetData>
    <row r="1" spans="1:33" ht="14.25" customHeight="1" x14ac:dyDescent="0.25"/>
    <row r="2" spans="1:33" ht="18.75" customHeight="1" x14ac:dyDescent="0.25">
      <c r="B2" s="4" t="s">
        <v>139</v>
      </c>
      <c r="M2" s="173"/>
      <c r="N2"/>
      <c r="O2"/>
      <c r="P2"/>
      <c r="Q2"/>
      <c r="R2"/>
      <c r="S2"/>
    </row>
    <row r="3" spans="1:33" ht="14.25" customHeight="1" x14ac:dyDescent="0.25">
      <c r="N3"/>
      <c r="O3"/>
      <c r="P3"/>
      <c r="Q3"/>
      <c r="R3"/>
      <c r="S3"/>
    </row>
    <row r="4" spans="1:33" ht="14.25" customHeight="1" x14ac:dyDescent="0.25">
      <c r="B4" s="270" t="s">
        <v>70</v>
      </c>
      <c r="C4" s="271"/>
      <c r="D4" s="271"/>
      <c r="E4" s="271"/>
      <c r="F4" s="271"/>
      <c r="G4" s="271"/>
      <c r="H4" s="272"/>
      <c r="I4" s="12"/>
      <c r="J4" s="12"/>
      <c r="K4" s="12"/>
      <c r="L4" s="12"/>
      <c r="N4"/>
      <c r="O4"/>
      <c r="P4"/>
      <c r="Q4"/>
      <c r="R4"/>
      <c r="S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4.25" customHeight="1" x14ac:dyDescent="0.25">
      <c r="B5" s="217"/>
      <c r="C5" s="273" t="s">
        <v>144</v>
      </c>
      <c r="D5" s="10"/>
      <c r="E5" s="10"/>
      <c r="F5" s="10"/>
      <c r="G5" s="10"/>
      <c r="H5" s="11"/>
      <c r="I5" s="12"/>
      <c r="J5" s="12"/>
      <c r="K5" s="12"/>
      <c r="L5" s="12"/>
      <c r="N5"/>
      <c r="O5"/>
      <c r="P5"/>
      <c r="Q5"/>
      <c r="R5"/>
      <c r="S5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s="233" customFormat="1" ht="81" customHeight="1" x14ac:dyDescent="0.25">
      <c r="B6" s="261"/>
      <c r="C6" s="14" t="s">
        <v>140</v>
      </c>
      <c r="D6" s="14" t="s">
        <v>141</v>
      </c>
      <c r="E6" s="14" t="s">
        <v>142</v>
      </c>
      <c r="F6" s="14" t="s">
        <v>69</v>
      </c>
      <c r="G6" s="14" t="s">
        <v>70</v>
      </c>
      <c r="H6" s="14" t="s">
        <v>64</v>
      </c>
      <c r="I6" s="234"/>
      <c r="J6" s="227"/>
      <c r="K6" s="235"/>
      <c r="L6" s="235"/>
      <c r="M6"/>
      <c r="N6"/>
      <c r="O6"/>
      <c r="P6"/>
      <c r="Q6"/>
      <c r="R6"/>
      <c r="S6"/>
      <c r="T6" s="236"/>
      <c r="U6" s="236"/>
      <c r="V6" s="236"/>
      <c r="W6" s="236"/>
      <c r="X6" s="236"/>
      <c r="Y6" s="236"/>
      <c r="Z6" s="236"/>
      <c r="AA6" s="234"/>
      <c r="AB6" s="234"/>
      <c r="AC6" s="234"/>
      <c r="AD6" s="234"/>
      <c r="AE6" s="234"/>
      <c r="AF6" s="234"/>
      <c r="AG6" s="234"/>
    </row>
    <row r="7" spans="1:33" ht="14.25" customHeight="1" x14ac:dyDescent="0.25">
      <c r="B7" s="16"/>
      <c r="C7" s="17"/>
      <c r="D7" s="17"/>
      <c r="E7" s="17"/>
      <c r="G7" s="18" t="s">
        <v>35</v>
      </c>
      <c r="H7" s="11"/>
      <c r="I7" s="12"/>
      <c r="J7" s="218"/>
      <c r="K7" s="12"/>
      <c r="L7" s="218"/>
      <c r="M7"/>
      <c r="N7"/>
      <c r="O7"/>
      <c r="P7"/>
      <c r="Q7"/>
      <c r="R7"/>
      <c r="S7"/>
      <c r="T7" s="219"/>
      <c r="U7" s="219"/>
      <c r="V7" s="219"/>
      <c r="W7" s="219"/>
      <c r="X7" s="219"/>
      <c r="Y7" s="219"/>
      <c r="Z7" s="219"/>
      <c r="AA7" s="12"/>
      <c r="AB7" s="12"/>
      <c r="AC7" s="219"/>
      <c r="AD7" s="219"/>
      <c r="AE7" s="219"/>
      <c r="AF7" s="219"/>
      <c r="AG7" s="12"/>
    </row>
    <row r="8" spans="1:33" ht="14.25" customHeight="1" x14ac:dyDescent="0.25">
      <c r="B8" s="22">
        <v>2009</v>
      </c>
      <c r="D8" s="220"/>
      <c r="E8" s="220"/>
      <c r="F8" s="221"/>
      <c r="G8" s="221"/>
      <c r="H8" s="11"/>
      <c r="I8" s="12"/>
      <c r="J8" s="218"/>
      <c r="K8" s="12"/>
      <c r="L8" s="218"/>
      <c r="M8"/>
      <c r="N8"/>
      <c r="O8"/>
      <c r="P8"/>
      <c r="Q8"/>
      <c r="R8"/>
      <c r="S8"/>
      <c r="T8" s="219"/>
      <c r="U8" s="219"/>
      <c r="V8" s="219"/>
      <c r="W8" s="219"/>
      <c r="X8" s="219"/>
      <c r="Y8" s="219"/>
      <c r="Z8" s="219"/>
      <c r="AA8" s="12"/>
      <c r="AB8" s="12"/>
      <c r="AC8" s="219"/>
      <c r="AD8" s="219"/>
      <c r="AE8" s="219"/>
      <c r="AF8" s="219"/>
      <c r="AG8" s="12"/>
    </row>
    <row r="9" spans="1:33" ht="14.25" customHeight="1" x14ac:dyDescent="0.25">
      <c r="A9" s="222"/>
      <c r="B9" s="232" t="s">
        <v>2</v>
      </c>
      <c r="C9" s="248">
        <v>6957.8064203331933</v>
      </c>
      <c r="D9" s="248">
        <v>5341.7775720441396</v>
      </c>
      <c r="E9" s="248">
        <v>2031.8664256187155</v>
      </c>
      <c r="F9" s="248">
        <v>204.38679667909901</v>
      </c>
      <c r="G9" s="237">
        <v>14535.837214675146</v>
      </c>
      <c r="H9" s="244">
        <v>34813</v>
      </c>
      <c r="I9" s="240"/>
      <c r="J9" s="218"/>
      <c r="K9" s="12"/>
      <c r="L9" s="218"/>
      <c r="M9"/>
      <c r="N9"/>
      <c r="O9"/>
      <c r="P9"/>
      <c r="Q9"/>
      <c r="R9"/>
      <c r="S9"/>
      <c r="T9" s="219"/>
      <c r="U9" s="219"/>
      <c r="V9" s="219"/>
      <c r="W9" s="219"/>
      <c r="X9" s="219"/>
      <c r="Y9" s="219"/>
      <c r="Z9" s="219"/>
      <c r="AA9" s="12"/>
      <c r="AB9" s="12"/>
      <c r="AC9" s="219"/>
      <c r="AD9" s="219"/>
      <c r="AE9" s="219"/>
      <c r="AF9" s="219"/>
      <c r="AG9" s="12"/>
    </row>
    <row r="10" spans="1:33" ht="14.25" customHeight="1" x14ac:dyDescent="0.25">
      <c r="B10" s="65" t="s">
        <v>3</v>
      </c>
      <c r="C10" s="248">
        <v>506.40681957595461</v>
      </c>
      <c r="D10" s="248">
        <v>1084.3626367375346</v>
      </c>
      <c r="E10" s="248">
        <v>1256.4938385627272</v>
      </c>
      <c r="F10" s="248">
        <v>152.13754020610199</v>
      </c>
      <c r="G10" s="237">
        <v>2999.4008350823187</v>
      </c>
      <c r="H10" s="244">
        <v>6302</v>
      </c>
      <c r="I10" s="240"/>
      <c r="J10" s="218"/>
      <c r="K10" s="12"/>
      <c r="L10" s="218"/>
      <c r="M10"/>
      <c r="N10"/>
      <c r="O10"/>
      <c r="P10"/>
      <c r="Q10"/>
      <c r="R10"/>
      <c r="S10"/>
      <c r="T10" s="219"/>
      <c r="U10" s="219"/>
      <c r="V10" s="219"/>
      <c r="W10" s="219"/>
      <c r="X10" s="219"/>
      <c r="Y10" s="219"/>
      <c r="Z10" s="219"/>
      <c r="AA10" s="12"/>
      <c r="AB10" s="12"/>
      <c r="AC10" s="219"/>
      <c r="AD10" s="219"/>
      <c r="AE10" s="219"/>
      <c r="AF10" s="219"/>
      <c r="AG10" s="12"/>
    </row>
    <row r="11" spans="1:33" ht="14.25" customHeight="1" x14ac:dyDescent="0.25">
      <c r="B11" s="65" t="s">
        <v>129</v>
      </c>
      <c r="C11" s="248">
        <v>423.31929973047437</v>
      </c>
      <c r="D11" s="248">
        <v>1124.1495987344633</v>
      </c>
      <c r="E11" s="248">
        <v>2006.5593504450335</v>
      </c>
      <c r="F11" s="248">
        <v>273.05513690185688</v>
      </c>
      <c r="G11" s="237">
        <v>3827.0833858118276</v>
      </c>
      <c r="H11" s="244">
        <v>9238</v>
      </c>
      <c r="I11" s="240"/>
      <c r="J11" s="218"/>
      <c r="K11" s="12"/>
      <c r="L11" s="218"/>
      <c r="M11"/>
      <c r="N11"/>
      <c r="O11"/>
      <c r="P11"/>
      <c r="Q11"/>
      <c r="R11"/>
      <c r="S11"/>
      <c r="T11" s="219"/>
      <c r="U11" s="219"/>
      <c r="V11" s="219"/>
      <c r="W11" s="219"/>
      <c r="X11" s="219"/>
      <c r="Y11" s="219"/>
      <c r="Z11" s="219"/>
      <c r="AA11" s="12"/>
      <c r="AB11" s="12"/>
      <c r="AC11" s="219"/>
      <c r="AD11" s="219"/>
      <c r="AE11" s="219"/>
      <c r="AF11" s="219"/>
      <c r="AG11" s="12"/>
    </row>
    <row r="12" spans="1:33" ht="14.25" customHeight="1" x14ac:dyDescent="0.25">
      <c r="B12" s="65" t="s">
        <v>130</v>
      </c>
      <c r="C12" s="248">
        <v>7887.5325396396229</v>
      </c>
      <c r="D12" s="248">
        <v>7550.2898075161384</v>
      </c>
      <c r="E12" s="248">
        <v>5294.9196146264767</v>
      </c>
      <c r="F12" s="248">
        <v>629.57947378705785</v>
      </c>
      <c r="G12" s="237">
        <v>21362.321435569294</v>
      </c>
      <c r="H12" s="244">
        <v>50353</v>
      </c>
      <c r="I12" s="240"/>
      <c r="J12" s="218"/>
      <c r="K12" s="12"/>
      <c r="L12" s="218"/>
      <c r="M12"/>
      <c r="N12"/>
      <c r="O12"/>
      <c r="P12"/>
      <c r="Q12"/>
      <c r="R12"/>
      <c r="S12"/>
      <c r="T12" s="219"/>
      <c r="U12" s="219"/>
      <c r="V12" s="219"/>
      <c r="W12" s="219"/>
      <c r="X12" s="219"/>
      <c r="Y12" s="219"/>
      <c r="Z12" s="219"/>
      <c r="AA12" s="12"/>
      <c r="AB12" s="12"/>
      <c r="AC12" s="219"/>
      <c r="AD12" s="219"/>
      <c r="AE12" s="219"/>
      <c r="AF12" s="219"/>
      <c r="AG12" s="12"/>
    </row>
    <row r="13" spans="1:33" ht="14.25" customHeight="1" x14ac:dyDescent="0.25">
      <c r="B13" s="19"/>
      <c r="C13" s="246"/>
      <c r="D13" s="246"/>
      <c r="E13" s="247"/>
      <c r="F13" s="249"/>
      <c r="G13" s="249"/>
      <c r="H13" s="41"/>
      <c r="I13" s="12"/>
      <c r="J13" s="218"/>
      <c r="K13" s="12"/>
      <c r="L13" s="218"/>
      <c r="M13"/>
      <c r="N13"/>
      <c r="O13"/>
      <c r="P13"/>
      <c r="Q13"/>
      <c r="R13"/>
      <c r="S13"/>
      <c r="T13" s="219"/>
      <c r="U13" s="219"/>
      <c r="V13" s="219"/>
      <c r="W13" s="219"/>
      <c r="X13" s="219"/>
      <c r="Y13" s="219"/>
      <c r="Z13" s="219"/>
      <c r="AA13" s="12"/>
      <c r="AB13" s="12"/>
      <c r="AC13" s="219"/>
      <c r="AD13" s="219"/>
      <c r="AE13" s="219"/>
      <c r="AF13" s="219"/>
      <c r="AG13" s="12"/>
    </row>
    <row r="14" spans="1:33" ht="14.25" customHeight="1" x14ac:dyDescent="0.25">
      <c r="B14" s="22">
        <v>2014</v>
      </c>
      <c r="C14" s="246"/>
      <c r="D14" s="246"/>
      <c r="E14" s="247"/>
      <c r="F14" s="249"/>
      <c r="G14" s="249"/>
      <c r="H14" s="41"/>
      <c r="I14" s="12"/>
      <c r="J14" s="218"/>
      <c r="K14" s="12"/>
      <c r="L14" s="218"/>
      <c r="M14"/>
      <c r="N14"/>
      <c r="O14"/>
      <c r="P14"/>
      <c r="Q14"/>
      <c r="R14"/>
      <c r="S14"/>
      <c r="T14" s="219"/>
      <c r="U14" s="219"/>
      <c r="V14" s="219"/>
      <c r="W14" s="219"/>
      <c r="X14" s="219"/>
      <c r="Y14" s="219"/>
      <c r="Z14" s="219"/>
      <c r="AA14" s="12"/>
      <c r="AB14" s="12"/>
      <c r="AC14" s="219"/>
      <c r="AD14" s="219"/>
      <c r="AE14" s="219"/>
      <c r="AF14" s="219"/>
      <c r="AG14" s="12"/>
    </row>
    <row r="15" spans="1:33" ht="14.25" customHeight="1" x14ac:dyDescent="0.25">
      <c r="B15" s="232" t="s">
        <v>2</v>
      </c>
      <c r="C15" s="248">
        <v>7210.5372471897672</v>
      </c>
      <c r="D15" s="248">
        <v>5020.2972997360193</v>
      </c>
      <c r="E15" s="248">
        <v>1884.3947183252105</v>
      </c>
      <c r="F15" s="248">
        <v>211.24956750660712</v>
      </c>
      <c r="G15" s="237">
        <v>14326.478832757604</v>
      </c>
      <c r="H15" s="244">
        <v>23866</v>
      </c>
      <c r="I15" s="12"/>
      <c r="J15" s="218"/>
      <c r="K15" s="12"/>
      <c r="L15" s="218"/>
      <c r="M15"/>
      <c r="N15"/>
      <c r="O15"/>
      <c r="P15"/>
      <c r="Q15"/>
      <c r="R15"/>
      <c r="S15"/>
      <c r="T15" s="219"/>
      <c r="U15" s="219"/>
      <c r="V15" s="219"/>
      <c r="W15" s="219"/>
      <c r="X15" s="219"/>
      <c r="Y15" s="219"/>
      <c r="Z15" s="219"/>
      <c r="AA15" s="12"/>
      <c r="AB15" s="12"/>
      <c r="AC15" s="219"/>
      <c r="AD15" s="219"/>
      <c r="AE15" s="219"/>
      <c r="AF15" s="219"/>
      <c r="AG15" s="12"/>
    </row>
    <row r="16" spans="1:33" ht="14.25" customHeight="1" x14ac:dyDescent="0.25">
      <c r="B16" s="65" t="s">
        <v>3</v>
      </c>
      <c r="C16" s="248">
        <v>591.42791978951288</v>
      </c>
      <c r="D16" s="248">
        <v>1523.0876798175693</v>
      </c>
      <c r="E16" s="248">
        <v>1873.4143734989377</v>
      </c>
      <c r="F16" s="248">
        <v>215.93047278370332</v>
      </c>
      <c r="G16" s="237">
        <v>4203.8604458897235</v>
      </c>
      <c r="H16" s="244">
        <v>6248</v>
      </c>
      <c r="I16" s="12"/>
      <c r="J16" s="218"/>
      <c r="K16" s="12"/>
      <c r="L16" s="218"/>
      <c r="M16"/>
      <c r="N16"/>
      <c r="O16"/>
      <c r="P16"/>
      <c r="Q16"/>
      <c r="R16"/>
      <c r="S16"/>
      <c r="T16" s="219"/>
      <c r="U16" s="219"/>
      <c r="V16" s="219"/>
      <c r="W16" s="219"/>
      <c r="X16" s="219"/>
      <c r="Y16" s="219"/>
      <c r="Z16" s="219"/>
      <c r="AA16" s="12"/>
      <c r="AB16" s="12"/>
      <c r="AC16" s="219"/>
      <c r="AD16" s="219"/>
      <c r="AE16" s="219"/>
      <c r="AF16" s="219"/>
      <c r="AG16" s="12"/>
    </row>
    <row r="17" spans="2:33" ht="14.25" customHeight="1" x14ac:dyDescent="0.25">
      <c r="B17" s="65" t="s">
        <v>129</v>
      </c>
      <c r="C17" s="248">
        <v>362.38741815554022</v>
      </c>
      <c r="D17" s="248">
        <v>1073.5303375091792</v>
      </c>
      <c r="E17" s="248">
        <v>2155.2400774226276</v>
      </c>
      <c r="F17" s="248">
        <v>247.48673152966629</v>
      </c>
      <c r="G17" s="237">
        <v>3838.6445646170123</v>
      </c>
      <c r="H17" s="244">
        <v>9988</v>
      </c>
      <c r="I17" s="12"/>
      <c r="J17" s="218"/>
      <c r="K17" s="12"/>
      <c r="L17" s="218"/>
      <c r="M17"/>
      <c r="N17"/>
      <c r="O17"/>
      <c r="P17"/>
      <c r="Q17"/>
      <c r="R17"/>
      <c r="S17"/>
      <c r="T17" s="219"/>
      <c r="U17" s="219"/>
      <c r="V17" s="219"/>
      <c r="W17" s="219"/>
      <c r="X17" s="219"/>
      <c r="Y17" s="219"/>
      <c r="Z17" s="219"/>
      <c r="AA17" s="12"/>
      <c r="AB17" s="12"/>
      <c r="AC17" s="219"/>
      <c r="AD17" s="219"/>
      <c r="AE17" s="219"/>
      <c r="AF17" s="219"/>
      <c r="AG17" s="12"/>
    </row>
    <row r="18" spans="2:33" ht="14.25" customHeight="1" x14ac:dyDescent="0.25">
      <c r="B18" s="65" t="s">
        <v>130</v>
      </c>
      <c r="C18" s="248">
        <v>8164.3525851348195</v>
      </c>
      <c r="D18" s="248">
        <v>7616.915317062766</v>
      </c>
      <c r="E18" s="248">
        <v>5913.0491692467758</v>
      </c>
      <c r="F18" s="248">
        <v>674.66677181997659</v>
      </c>
      <c r="G18" s="237">
        <v>22368.983843264341</v>
      </c>
      <c r="H18" s="244">
        <v>40102</v>
      </c>
      <c r="I18" s="12"/>
      <c r="J18" s="218"/>
      <c r="K18" s="12"/>
      <c r="L18" s="218"/>
      <c r="M18"/>
      <c r="N18"/>
      <c r="O18"/>
      <c r="P18"/>
      <c r="Q18"/>
      <c r="R18"/>
      <c r="S18"/>
      <c r="T18" s="219"/>
      <c r="U18" s="219"/>
      <c r="V18" s="219"/>
      <c r="W18" s="219"/>
      <c r="X18" s="219"/>
      <c r="Y18" s="219"/>
      <c r="Z18" s="219"/>
      <c r="AA18" s="12"/>
      <c r="AB18" s="12"/>
      <c r="AC18" s="219"/>
      <c r="AD18" s="219"/>
      <c r="AE18" s="219"/>
      <c r="AF18" s="219"/>
      <c r="AG18" s="12"/>
    </row>
    <row r="19" spans="2:33" ht="14.25" customHeight="1" x14ac:dyDescent="0.25">
      <c r="B19" s="19"/>
      <c r="C19" s="223"/>
      <c r="D19" s="226"/>
      <c r="E19" s="226"/>
      <c r="F19" s="227"/>
      <c r="G19" s="227"/>
      <c r="H19" s="224"/>
      <c r="I19" s="225"/>
      <c r="J19" s="229"/>
      <c r="K19" s="229"/>
      <c r="M19"/>
      <c r="N19"/>
      <c r="O19"/>
      <c r="P19"/>
      <c r="Q19"/>
      <c r="R19"/>
      <c r="S19"/>
      <c r="AA19" s="12"/>
      <c r="AB19" s="228"/>
    </row>
    <row r="20" spans="2:33" ht="14.25" customHeight="1" x14ac:dyDescent="0.25">
      <c r="B20" s="16"/>
      <c r="C20" s="16"/>
      <c r="D20" s="16"/>
      <c r="E20" s="16"/>
      <c r="F20" s="84"/>
      <c r="G20" s="18" t="s">
        <v>48</v>
      </c>
      <c r="H20" s="230"/>
      <c r="J20" s="12"/>
      <c r="K20" s="231"/>
      <c r="L20" s="231"/>
      <c r="M20"/>
      <c r="N20"/>
      <c r="O20"/>
      <c r="P20"/>
      <c r="Q20"/>
      <c r="R20"/>
      <c r="S20"/>
      <c r="T20" s="12"/>
      <c r="U20" s="12"/>
      <c r="V20" s="12"/>
      <c r="W20" s="12"/>
      <c r="X20" s="12"/>
      <c r="Y20" s="12"/>
      <c r="Z20" s="12"/>
    </row>
    <row r="21" spans="2:33" ht="14.25" customHeight="1" x14ac:dyDescent="0.25">
      <c r="B21" s="22">
        <v>2009</v>
      </c>
      <c r="C21" s="19"/>
      <c r="D21" s="19"/>
      <c r="E21" s="19"/>
      <c r="F21" s="61"/>
      <c r="G21" s="61"/>
      <c r="H21" s="36"/>
      <c r="J21" s="12"/>
      <c r="K21" s="231"/>
      <c r="L21" s="231"/>
      <c r="M21"/>
      <c r="N21"/>
      <c r="O21"/>
      <c r="P21"/>
      <c r="Q21"/>
      <c r="R21"/>
      <c r="S21"/>
      <c r="T21" s="12"/>
      <c r="U21" s="12"/>
      <c r="V21" s="12"/>
      <c r="W21" s="12"/>
      <c r="X21" s="12"/>
      <c r="Y21" s="12"/>
      <c r="Z21" s="12"/>
    </row>
    <row r="22" spans="2:33" ht="14.25" customHeight="1" x14ac:dyDescent="0.25">
      <c r="B22" s="250" t="s">
        <v>2</v>
      </c>
      <c r="C22" s="251">
        <v>47.866568107330636</v>
      </c>
      <c r="D22" s="245">
        <v>36.749018946436507</v>
      </c>
      <c r="E22" s="245">
        <v>13.978324025033629</v>
      </c>
      <c r="F22" s="245">
        <v>1.4060889211992091</v>
      </c>
      <c r="G22" s="34">
        <v>100</v>
      </c>
      <c r="H22" s="36"/>
      <c r="J22" s="12"/>
      <c r="K22" s="231"/>
      <c r="L22" s="231"/>
      <c r="M22"/>
      <c r="N22"/>
      <c r="O22"/>
      <c r="P22"/>
      <c r="Q22"/>
      <c r="R22"/>
      <c r="S22"/>
      <c r="T22" s="12"/>
      <c r="U22" s="12"/>
      <c r="V22" s="12"/>
      <c r="W22" s="12"/>
      <c r="X22" s="12"/>
      <c r="Y22" s="12"/>
      <c r="Z22" s="12"/>
    </row>
    <row r="23" spans="2:33" ht="14.25" customHeight="1" x14ac:dyDescent="0.25">
      <c r="B23" s="252" t="s">
        <v>3</v>
      </c>
      <c r="C23" s="251">
        <v>16.883599339334594</v>
      </c>
      <c r="D23" s="245">
        <v>36.152641689445097</v>
      </c>
      <c r="E23" s="245">
        <v>41.891494590060113</v>
      </c>
      <c r="F23" s="245">
        <v>5.0722643811601991</v>
      </c>
      <c r="G23" s="34">
        <v>100</v>
      </c>
      <c r="H23" s="36"/>
      <c r="J23" s="12"/>
      <c r="K23" s="231"/>
      <c r="L23" s="231"/>
      <c r="M23"/>
      <c r="N23"/>
      <c r="O23"/>
      <c r="P23"/>
      <c r="Q23"/>
      <c r="R23"/>
      <c r="S23"/>
      <c r="T23" s="12"/>
      <c r="U23" s="12"/>
      <c r="V23" s="12"/>
      <c r="W23" s="12"/>
      <c r="X23" s="12"/>
      <c r="Y23" s="12"/>
      <c r="Z23" s="12"/>
    </row>
    <row r="24" spans="2:33" ht="14.25" customHeight="1" x14ac:dyDescent="0.25">
      <c r="B24" s="252" t="s">
        <v>129</v>
      </c>
      <c r="C24" s="251">
        <v>11.061146493432799</v>
      </c>
      <c r="D24" s="245">
        <v>29.373532933774854</v>
      </c>
      <c r="E24" s="245">
        <v>52.430510343306445</v>
      </c>
      <c r="F24" s="245">
        <v>7.1348102294858791</v>
      </c>
      <c r="G24" s="34">
        <v>100</v>
      </c>
      <c r="H24" s="36"/>
      <c r="J24" s="12"/>
      <c r="K24" s="231"/>
      <c r="L24" s="231"/>
      <c r="M24"/>
      <c r="N24"/>
      <c r="O24"/>
      <c r="P24"/>
      <c r="Q24"/>
      <c r="R24"/>
      <c r="S24"/>
      <c r="T24" s="12"/>
      <c r="U24" s="12"/>
      <c r="V24" s="12"/>
      <c r="W24" s="12"/>
      <c r="X24" s="12"/>
      <c r="Y24" s="12"/>
      <c r="Z24" s="12"/>
    </row>
    <row r="25" spans="2:33" ht="14.25" customHeight="1" x14ac:dyDescent="0.25">
      <c r="B25" s="252" t="s">
        <v>130</v>
      </c>
      <c r="C25" s="251">
        <v>36.922637661029199</v>
      </c>
      <c r="D25" s="245">
        <v>35.343957492112921</v>
      </c>
      <c r="E25" s="245">
        <v>24.786255700703862</v>
      </c>
      <c r="F25" s="245">
        <v>2.9471491461540209</v>
      </c>
      <c r="G25" s="34">
        <v>100</v>
      </c>
      <c r="H25" s="36"/>
      <c r="J25" s="12"/>
      <c r="K25" s="231"/>
      <c r="L25" s="231"/>
      <c r="M25"/>
      <c r="N25"/>
      <c r="O25"/>
      <c r="P25"/>
      <c r="Q25"/>
      <c r="R25"/>
      <c r="S25"/>
      <c r="T25" s="12"/>
      <c r="U25" s="12"/>
      <c r="V25" s="12"/>
      <c r="W25" s="12"/>
      <c r="X25" s="12"/>
      <c r="Y25" s="12"/>
      <c r="Z25" s="12"/>
    </row>
    <row r="26" spans="2:33" x14ac:dyDescent="0.25">
      <c r="B26" s="253"/>
      <c r="C26" s="254"/>
      <c r="D26" s="254"/>
      <c r="E26" s="254"/>
      <c r="F26" s="255"/>
      <c r="G26" s="178"/>
      <c r="H26" s="36"/>
      <c r="J26" s="12"/>
      <c r="K26" s="231"/>
      <c r="R26" s="12"/>
      <c r="S26" s="12"/>
      <c r="T26" s="12"/>
      <c r="U26" s="12"/>
      <c r="V26" s="12"/>
      <c r="W26" s="12"/>
      <c r="X26" s="12"/>
      <c r="Y26" s="12"/>
      <c r="Z26" s="12"/>
    </row>
    <row r="27" spans="2:33" x14ac:dyDescent="0.25">
      <c r="B27" s="256">
        <v>2014</v>
      </c>
      <c r="C27" s="254"/>
      <c r="D27" s="254"/>
      <c r="E27" s="254"/>
      <c r="F27" s="255"/>
      <c r="G27" s="34"/>
      <c r="H27" s="36"/>
      <c r="J27" s="12"/>
      <c r="K27" s="231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2:33" x14ac:dyDescent="0.25">
      <c r="B28" s="250" t="s">
        <v>2</v>
      </c>
      <c r="C28" s="251">
        <v>50.330142747308003</v>
      </c>
      <c r="D28" s="245">
        <v>35.042087859419233</v>
      </c>
      <c r="E28" s="245">
        <v>13.153230045728526</v>
      </c>
      <c r="F28" s="245">
        <v>1.4745393475442365</v>
      </c>
      <c r="G28" s="34">
        <v>100</v>
      </c>
      <c r="H28" s="36"/>
      <c r="J28" s="12"/>
      <c r="K28" s="23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2:33" x14ac:dyDescent="0.25">
      <c r="B29" s="252" t="s">
        <v>3</v>
      </c>
      <c r="C29" s="251">
        <v>14.068685852019062</v>
      </c>
      <c r="D29" s="245">
        <v>36.230690800089498</v>
      </c>
      <c r="E29" s="245">
        <v>44.564142830446414</v>
      </c>
      <c r="F29" s="245">
        <v>5.1364805174450279</v>
      </c>
      <c r="G29" s="34">
        <v>100</v>
      </c>
      <c r="H29" s="36"/>
      <c r="J29" s="12"/>
      <c r="K29" s="23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3" x14ac:dyDescent="0.25">
      <c r="B30" s="252" t="s">
        <v>129</v>
      </c>
      <c r="C30" s="251">
        <v>9.4405046379097666</v>
      </c>
      <c r="D30" s="245">
        <v>27.966390725635915</v>
      </c>
      <c r="E30" s="245">
        <v>56.145861934931695</v>
      </c>
      <c r="F30" s="245">
        <v>6.4472427015226517</v>
      </c>
      <c r="G30" s="34">
        <v>100</v>
      </c>
      <c r="H30" s="36"/>
      <c r="J30" s="12"/>
      <c r="K30" s="231"/>
      <c r="L30" s="23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3" ht="13.5" customHeight="1" x14ac:dyDescent="0.25">
      <c r="B31" s="102" t="s">
        <v>130</v>
      </c>
      <c r="C31" s="238">
        <v>36.49854031073135</v>
      </c>
      <c r="D31" s="239">
        <v>34.051235274848395</v>
      </c>
      <c r="E31" s="239">
        <v>26.434142966343504</v>
      </c>
      <c r="F31" s="239">
        <v>3.0160814480767284</v>
      </c>
      <c r="G31" s="30">
        <v>100</v>
      </c>
      <c r="H31" s="32"/>
      <c r="J31" s="12"/>
      <c r="K31" s="231"/>
      <c r="L31" s="23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2:33" ht="13.5" customHeight="1" x14ac:dyDescent="0.25">
      <c r="B32" s="2" t="s">
        <v>143</v>
      </c>
      <c r="C32" s="269"/>
      <c r="D32" s="269"/>
      <c r="E32" s="269"/>
      <c r="F32" s="269"/>
      <c r="G32" s="37"/>
    </row>
    <row r="33" spans="2:7" ht="13.5" customHeight="1" x14ac:dyDescent="0.25">
      <c r="B33" s="274" t="s">
        <v>160</v>
      </c>
      <c r="C33" s="269"/>
      <c r="D33" s="269"/>
      <c r="E33" s="269"/>
      <c r="F33" s="269"/>
      <c r="G33" s="37"/>
    </row>
    <row r="34" spans="2:7" ht="13.5" customHeight="1" x14ac:dyDescent="0.25">
      <c r="B34" s="274" t="s">
        <v>161</v>
      </c>
      <c r="C34" s="269"/>
      <c r="D34" s="269"/>
      <c r="E34" s="269"/>
      <c r="F34" s="269"/>
      <c r="G34" s="37"/>
    </row>
    <row r="35" spans="2:7" x14ac:dyDescent="0.25">
      <c r="B35" s="241" t="s">
        <v>131</v>
      </c>
      <c r="C35" s="242"/>
      <c r="D35" s="242"/>
      <c r="E35" s="242"/>
      <c r="F35" s="242"/>
    </row>
    <row r="36" spans="2:7" s="1" customFormat="1" x14ac:dyDescent="0.25">
      <c r="B36" s="243" t="s">
        <v>133</v>
      </c>
      <c r="C36" s="242"/>
      <c r="D36" s="242"/>
      <c r="E36" s="242"/>
      <c r="F36" s="242"/>
    </row>
    <row r="37" spans="2:7" s="1" customFormat="1" x14ac:dyDescent="0.25">
      <c r="B37" s="243" t="s">
        <v>132</v>
      </c>
      <c r="C37" s="242"/>
      <c r="D37" s="242"/>
      <c r="E37" s="242"/>
      <c r="F37" s="242"/>
    </row>
  </sheetData>
  <pageMargins left="0.23622047244094491" right="0.23622047244094491" top="0.11811023622047245" bottom="0.11811023622047245" header="0.31496062992125984" footer="0.31496062992125984"/>
  <pageSetup paperSize="9" scale="97"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W43"/>
  <sheetViews>
    <sheetView zoomScale="158" zoomScaleNormal="158" workbookViewId="0"/>
  </sheetViews>
  <sheetFormatPr defaultRowHeight="15" x14ac:dyDescent="0.25"/>
  <cols>
    <col min="1" max="1" width="9.140625" style="1"/>
    <col min="2" max="2" width="22.28515625" style="1" customWidth="1"/>
    <col min="3" max="11" width="10.7109375" style="1" customWidth="1"/>
    <col min="12" max="12" width="11.7109375" style="1" customWidth="1"/>
    <col min="13" max="16384" width="9.140625" style="1"/>
  </cols>
  <sheetData>
    <row r="1" spans="1:23" x14ac:dyDescent="0.25">
      <c r="K1" s="213"/>
    </row>
    <row r="2" spans="1:23" ht="15.75" x14ac:dyDescent="0.25">
      <c r="B2" s="7" t="s">
        <v>126</v>
      </c>
      <c r="K2" s="171"/>
    </row>
    <row r="4" spans="1:23" x14ac:dyDescent="0.25">
      <c r="B4" s="117" t="s">
        <v>11</v>
      </c>
      <c r="C4" s="118"/>
      <c r="D4" s="118"/>
      <c r="E4" s="118"/>
      <c r="F4" s="131"/>
      <c r="G4" s="131"/>
      <c r="H4" s="132"/>
      <c r="I4" s="131"/>
      <c r="J4" s="131"/>
      <c r="K4" s="131"/>
      <c r="W4" s="131"/>
    </row>
    <row r="5" spans="1:23" ht="30.75" customHeight="1" x14ac:dyDescent="0.25">
      <c r="A5" s="77"/>
      <c r="B5" s="211"/>
      <c r="C5" s="284" t="s">
        <v>90</v>
      </c>
      <c r="D5" s="284"/>
      <c r="E5" s="212"/>
      <c r="F5" s="284" t="s">
        <v>91</v>
      </c>
      <c r="G5" s="283"/>
      <c r="H5" s="209"/>
      <c r="I5" s="284" t="s">
        <v>92</v>
      </c>
      <c r="J5" s="283"/>
      <c r="K5" s="209"/>
      <c r="L5" s="205"/>
      <c r="M5" s="205"/>
    </row>
    <row r="6" spans="1:23" ht="26.25" x14ac:dyDescent="0.25">
      <c r="B6" s="159"/>
      <c r="C6" s="160" t="s">
        <v>84</v>
      </c>
      <c r="D6" s="160" t="s">
        <v>83</v>
      </c>
      <c r="E6" s="160"/>
      <c r="F6" s="160" t="s">
        <v>84</v>
      </c>
      <c r="G6" s="160" t="s">
        <v>83</v>
      </c>
      <c r="H6" s="160"/>
      <c r="I6" s="160" t="s">
        <v>84</v>
      </c>
      <c r="J6" s="160" t="s">
        <v>83</v>
      </c>
      <c r="K6" s="160"/>
      <c r="L6" s="130" t="s">
        <v>33</v>
      </c>
      <c r="M6" s="162" t="s">
        <v>64</v>
      </c>
    </row>
    <row r="7" spans="1:23" x14ac:dyDescent="0.25">
      <c r="B7" s="119"/>
      <c r="C7" s="119"/>
      <c r="D7" s="120"/>
      <c r="E7" s="120"/>
      <c r="H7" s="77"/>
      <c r="L7" s="18" t="s">
        <v>35</v>
      </c>
    </row>
    <row r="8" spans="1:23" x14ac:dyDescent="0.25">
      <c r="B8" s="121" t="s">
        <v>36</v>
      </c>
      <c r="C8" s="71"/>
      <c r="D8" s="120"/>
      <c r="E8" s="120"/>
      <c r="F8" s="133"/>
      <c r="G8" s="133"/>
      <c r="H8" s="134"/>
      <c r="I8" s="133"/>
      <c r="J8" s="133"/>
      <c r="K8" s="133"/>
    </row>
    <row r="9" spans="1:23" x14ac:dyDescent="0.25">
      <c r="B9" s="71" t="s">
        <v>2</v>
      </c>
      <c r="C9" s="122">
        <v>538.47199999999998</v>
      </c>
      <c r="D9" s="123">
        <v>14218.217000000001</v>
      </c>
      <c r="E9" s="123"/>
      <c r="F9" s="135">
        <v>5666.9210000000003</v>
      </c>
      <c r="G9" s="135">
        <v>9089.768</v>
      </c>
      <c r="H9" s="136"/>
      <c r="I9" s="135">
        <v>3855.69</v>
      </c>
      <c r="J9" s="135">
        <v>10900.999</v>
      </c>
      <c r="K9" s="135"/>
      <c r="L9" s="144">
        <v>14756.689</v>
      </c>
      <c r="M9" s="163">
        <v>4892</v>
      </c>
    </row>
    <row r="10" spans="1:23" x14ac:dyDescent="0.25">
      <c r="B10" s="71" t="s">
        <v>3</v>
      </c>
      <c r="C10" s="122">
        <v>614.40700000000004</v>
      </c>
      <c r="D10" s="123">
        <v>3961.0250000000001</v>
      </c>
      <c r="E10" s="123"/>
      <c r="F10" s="135">
        <v>1072.9480000000001</v>
      </c>
      <c r="G10" s="135">
        <v>3502.4839999999999</v>
      </c>
      <c r="H10" s="136"/>
      <c r="I10" s="135">
        <v>998.72500000000002</v>
      </c>
      <c r="J10" s="135">
        <v>3576.7069999999999</v>
      </c>
      <c r="K10" s="135"/>
      <c r="L10" s="144">
        <v>4575.4319999999998</v>
      </c>
      <c r="M10" s="163">
        <v>2567</v>
      </c>
    </row>
    <row r="11" spans="1:23" x14ac:dyDescent="0.25">
      <c r="B11" s="71" t="s">
        <v>51</v>
      </c>
      <c r="C11" s="122">
        <v>141.36199999999999</v>
      </c>
      <c r="D11" s="123">
        <v>3897.4679999999998</v>
      </c>
      <c r="E11" s="123"/>
      <c r="F11" s="135">
        <v>185.81</v>
      </c>
      <c r="G11" s="135">
        <v>3853.02</v>
      </c>
      <c r="H11" s="136"/>
      <c r="I11" s="135">
        <v>650.76900000000001</v>
      </c>
      <c r="J11" s="135">
        <v>3388.0610000000001</v>
      </c>
      <c r="K11" s="135"/>
      <c r="L11" s="144">
        <v>4038.83</v>
      </c>
      <c r="M11" s="163">
        <v>4838</v>
      </c>
    </row>
    <row r="12" spans="1:23" x14ac:dyDescent="0.25">
      <c r="B12" s="71"/>
      <c r="C12" s="122"/>
      <c r="D12" s="123"/>
      <c r="E12" s="123"/>
      <c r="F12" s="135"/>
      <c r="G12" s="135"/>
      <c r="H12" s="136"/>
      <c r="I12" s="135"/>
      <c r="J12" s="135"/>
      <c r="K12" s="135"/>
      <c r="M12" s="163"/>
    </row>
    <row r="13" spans="1:23" x14ac:dyDescent="0.25">
      <c r="B13" s="59" t="s">
        <v>94</v>
      </c>
      <c r="C13" s="122"/>
      <c r="D13" s="123"/>
      <c r="E13" s="123"/>
      <c r="F13" s="135"/>
      <c r="G13" s="135"/>
      <c r="H13" s="136"/>
      <c r="I13" s="135"/>
      <c r="J13" s="135"/>
      <c r="K13" s="135"/>
      <c r="M13" s="163"/>
    </row>
    <row r="14" spans="1:23" x14ac:dyDescent="0.25">
      <c r="B14" s="71" t="s">
        <v>38</v>
      </c>
      <c r="C14" s="122">
        <v>1063.56</v>
      </c>
      <c r="D14" s="123">
        <v>3634.5120000000002</v>
      </c>
      <c r="E14" s="123"/>
      <c r="F14" s="135">
        <v>2283.9899999999998</v>
      </c>
      <c r="G14" s="135">
        <v>2414.0819999999999</v>
      </c>
      <c r="H14" s="136"/>
      <c r="I14" s="135">
        <v>1968.2449999999999</v>
      </c>
      <c r="J14" s="135">
        <v>2729.8270000000002</v>
      </c>
      <c r="K14" s="135"/>
      <c r="L14" s="144">
        <v>4698.0720000000001</v>
      </c>
      <c r="M14" s="163">
        <v>1955</v>
      </c>
    </row>
    <row r="15" spans="1:23" x14ac:dyDescent="0.25">
      <c r="B15" s="71" t="s">
        <v>86</v>
      </c>
      <c r="C15" s="122">
        <v>118.959</v>
      </c>
      <c r="D15" s="123">
        <v>3784.04</v>
      </c>
      <c r="E15" s="123"/>
      <c r="F15" s="135">
        <v>1830.116</v>
      </c>
      <c r="G15" s="135">
        <v>2072.8829999999998</v>
      </c>
      <c r="H15" s="136"/>
      <c r="I15" s="135">
        <v>1299.5989999999999</v>
      </c>
      <c r="J15" s="135">
        <v>2603.4</v>
      </c>
      <c r="K15" s="135"/>
      <c r="L15" s="144">
        <v>3902.9989999999998</v>
      </c>
      <c r="M15" s="163">
        <v>1828</v>
      </c>
    </row>
    <row r="16" spans="1:23" x14ac:dyDescent="0.25">
      <c r="B16" s="71" t="s">
        <v>87</v>
      </c>
      <c r="C16" s="122">
        <v>59.953000000000003</v>
      </c>
      <c r="D16" s="123">
        <v>4413.1880000000001</v>
      </c>
      <c r="E16" s="123"/>
      <c r="F16" s="135">
        <v>1280.9159999999999</v>
      </c>
      <c r="G16" s="135">
        <v>3192.2249999999999</v>
      </c>
      <c r="H16" s="136"/>
      <c r="I16" s="135">
        <v>1077.0170000000001</v>
      </c>
      <c r="J16" s="135">
        <v>3396.1239999999998</v>
      </c>
      <c r="K16" s="135"/>
      <c r="L16" s="144">
        <v>4473.1409999999996</v>
      </c>
      <c r="M16" s="163">
        <v>2931</v>
      </c>
    </row>
    <row r="17" spans="2:13" x14ac:dyDescent="0.25">
      <c r="B17" s="71" t="s">
        <v>88</v>
      </c>
      <c r="C17" s="122">
        <v>21.170999999999999</v>
      </c>
      <c r="D17" s="123">
        <v>4753.5910000000003</v>
      </c>
      <c r="E17" s="123"/>
      <c r="F17" s="135">
        <v>1116.5360000000001</v>
      </c>
      <c r="G17" s="135">
        <v>3658.2260000000001</v>
      </c>
      <c r="H17" s="136"/>
      <c r="I17" s="135">
        <v>851.49199999999996</v>
      </c>
      <c r="J17" s="135">
        <v>3923.27</v>
      </c>
      <c r="K17" s="135"/>
      <c r="L17" s="144">
        <v>4774.7619999999997</v>
      </c>
      <c r="M17" s="163">
        <v>2769</v>
      </c>
    </row>
    <row r="18" spans="2:13" x14ac:dyDescent="0.25">
      <c r="B18" s="71" t="s">
        <v>89</v>
      </c>
      <c r="C18" s="122">
        <v>30.597999999999999</v>
      </c>
      <c r="D18" s="123">
        <v>5491.3789999999999</v>
      </c>
      <c r="E18" s="123"/>
      <c r="F18" s="135">
        <v>414.12099999999998</v>
      </c>
      <c r="G18" s="135">
        <v>5107.8559999999998</v>
      </c>
      <c r="H18" s="136"/>
      <c r="I18" s="135">
        <v>308.83100000000002</v>
      </c>
      <c r="J18" s="135">
        <v>5213.1459999999997</v>
      </c>
      <c r="K18" s="135"/>
      <c r="L18" s="144">
        <v>5521.9769999999999</v>
      </c>
      <c r="M18" s="163">
        <v>2814</v>
      </c>
    </row>
    <row r="19" spans="2:13" x14ac:dyDescent="0.25">
      <c r="B19" s="71"/>
      <c r="C19" s="122"/>
      <c r="D19" s="123"/>
      <c r="E19" s="123"/>
      <c r="F19" s="210"/>
      <c r="G19" s="135"/>
      <c r="H19" s="136"/>
      <c r="I19" s="135"/>
      <c r="J19" s="135"/>
      <c r="K19" s="135"/>
      <c r="L19" s="144"/>
      <c r="M19" s="163"/>
    </row>
    <row r="20" spans="2:13" x14ac:dyDescent="0.25">
      <c r="B20" s="59" t="s">
        <v>93</v>
      </c>
      <c r="C20" s="122"/>
      <c r="D20" s="123"/>
      <c r="E20" s="123"/>
      <c r="F20" s="135"/>
      <c r="G20" s="135"/>
      <c r="H20" s="136"/>
      <c r="I20" s="135"/>
      <c r="J20" s="135"/>
      <c r="K20" s="135"/>
      <c r="L20" s="144"/>
      <c r="M20" s="163"/>
    </row>
    <row r="21" spans="2:13" x14ac:dyDescent="0.25">
      <c r="B21" s="71" t="s">
        <v>85</v>
      </c>
      <c r="C21" s="122">
        <v>312.90699999999998</v>
      </c>
      <c r="D21" s="123">
        <v>3027.7429999999999</v>
      </c>
      <c r="E21" s="123"/>
      <c r="F21" s="135">
        <v>898.44899999999996</v>
      </c>
      <c r="G21" s="135">
        <v>2442.201</v>
      </c>
      <c r="H21" s="136"/>
      <c r="I21" s="141">
        <v>735.11800000000005</v>
      </c>
      <c r="J21" s="135">
        <v>2605.5320000000002</v>
      </c>
      <c r="K21" s="135"/>
      <c r="L21" s="144">
        <v>3340.65</v>
      </c>
      <c r="M21" s="163">
        <v>1531</v>
      </c>
    </row>
    <row r="22" spans="2:13" x14ac:dyDescent="0.25">
      <c r="B22" s="71" t="s">
        <v>146</v>
      </c>
      <c r="C22" s="122">
        <v>981.33399999999995</v>
      </c>
      <c r="D22" s="123">
        <v>19048.967000000001</v>
      </c>
      <c r="E22" s="123"/>
      <c r="F22" s="135">
        <v>6027.23</v>
      </c>
      <c r="G22" s="135">
        <v>14003.071</v>
      </c>
      <c r="H22" s="136"/>
      <c r="I22" s="141">
        <v>4770.0659999999998</v>
      </c>
      <c r="J22" s="135">
        <v>15260.235000000001</v>
      </c>
      <c r="K22" s="135"/>
      <c r="L22" s="144">
        <v>20030.300999999999</v>
      </c>
      <c r="M22" s="163">
        <v>10766</v>
      </c>
    </row>
    <row r="23" spans="2:13" x14ac:dyDescent="0.25">
      <c r="B23" s="71"/>
      <c r="C23" s="122"/>
      <c r="F23" s="135"/>
      <c r="H23" s="136"/>
      <c r="I23" s="135"/>
      <c r="K23" s="135"/>
      <c r="L23" s="144"/>
      <c r="M23" s="164"/>
    </row>
    <row r="24" spans="2:13" x14ac:dyDescent="0.25">
      <c r="B24" s="124" t="s">
        <v>11</v>
      </c>
      <c r="C24" s="39">
        <v>1294.241</v>
      </c>
      <c r="D24" s="39">
        <v>22076.71</v>
      </c>
      <c r="E24" s="126"/>
      <c r="F24" s="137">
        <v>6925.6790000000001</v>
      </c>
      <c r="G24" s="137">
        <v>16445.272000000001</v>
      </c>
      <c r="H24" s="137"/>
      <c r="I24" s="137">
        <v>5505.1840000000002</v>
      </c>
      <c r="J24" s="137">
        <v>17865.767</v>
      </c>
      <c r="K24" s="137"/>
      <c r="L24" s="137">
        <v>23370.951000000001</v>
      </c>
      <c r="M24" s="153">
        <v>12297</v>
      </c>
    </row>
    <row r="25" spans="2:13" x14ac:dyDescent="0.25">
      <c r="B25" s="119"/>
      <c r="C25" s="127"/>
      <c r="D25" s="120"/>
      <c r="E25" s="120"/>
      <c r="H25" s="77"/>
      <c r="L25" s="18" t="s">
        <v>48</v>
      </c>
    </row>
    <row r="26" spans="2:13" x14ac:dyDescent="0.25">
      <c r="B26" s="121" t="s">
        <v>36</v>
      </c>
      <c r="C26" s="128"/>
      <c r="D26" s="120"/>
      <c r="E26" s="120"/>
      <c r="F26" s="133"/>
      <c r="G26" s="133"/>
      <c r="H26" s="134"/>
      <c r="I26" s="133"/>
      <c r="J26" s="133"/>
      <c r="K26" s="133"/>
    </row>
    <row r="27" spans="2:13" x14ac:dyDescent="0.25">
      <c r="B27" s="71" t="s">
        <v>2</v>
      </c>
      <c r="C27" s="48">
        <v>3.6490028352566082</v>
      </c>
      <c r="D27" s="48">
        <v>96.35099716474339</v>
      </c>
      <c r="E27" s="48"/>
      <c r="F27" s="138">
        <v>38.402388232211166</v>
      </c>
      <c r="G27" s="138">
        <v>61.597611767788827</v>
      </c>
      <c r="H27" s="139"/>
      <c r="I27" s="138">
        <v>26.128422168414613</v>
      </c>
      <c r="J27" s="138">
        <v>73.871577831585398</v>
      </c>
      <c r="K27" s="138"/>
      <c r="L27" s="161">
        <v>100</v>
      </c>
    </row>
    <row r="28" spans="2:13" x14ac:dyDescent="0.25">
      <c r="B28" s="71" t="s">
        <v>3</v>
      </c>
      <c r="C28" s="48">
        <v>13.428393209646652</v>
      </c>
      <c r="D28" s="48">
        <v>86.571606790353343</v>
      </c>
      <c r="E28" s="48"/>
      <c r="F28" s="138">
        <v>23.450200986486085</v>
      </c>
      <c r="G28" s="138">
        <v>76.549799013513919</v>
      </c>
      <c r="H28" s="139"/>
      <c r="I28" s="138">
        <v>21.827993509683893</v>
      </c>
      <c r="J28" s="138">
        <v>78.172006490316107</v>
      </c>
      <c r="K28" s="138"/>
      <c r="L28" s="161">
        <v>100</v>
      </c>
    </row>
    <row r="29" spans="2:13" x14ac:dyDescent="0.25">
      <c r="B29" s="71" t="s">
        <v>51</v>
      </c>
      <c r="C29" s="48">
        <v>3.5000730409549297</v>
      </c>
      <c r="D29" s="48">
        <v>96.499926959045069</v>
      </c>
      <c r="E29" s="48"/>
      <c r="F29" s="138">
        <v>4.6005897747615023</v>
      </c>
      <c r="G29" s="138">
        <v>95.399410225238498</v>
      </c>
      <c r="H29" s="139"/>
      <c r="I29" s="138">
        <v>16.11280989791598</v>
      </c>
      <c r="J29" s="138">
        <v>83.88719010208402</v>
      </c>
      <c r="K29" s="138"/>
      <c r="L29" s="161">
        <v>100</v>
      </c>
    </row>
    <row r="30" spans="2:13" x14ac:dyDescent="0.25">
      <c r="B30" s="71"/>
      <c r="C30" s="48"/>
      <c r="D30" s="48"/>
      <c r="E30" s="48"/>
      <c r="F30" s="138"/>
      <c r="G30" s="138"/>
      <c r="H30" s="139"/>
      <c r="I30" s="138"/>
      <c r="J30" s="138"/>
      <c r="K30" s="138"/>
      <c r="L30" s="161"/>
    </row>
    <row r="31" spans="2:13" x14ac:dyDescent="0.25">
      <c r="B31" s="59" t="s">
        <v>94</v>
      </c>
      <c r="C31" s="48"/>
      <c r="D31" s="48"/>
      <c r="E31" s="48"/>
      <c r="F31" s="138"/>
      <c r="G31" s="138"/>
      <c r="H31" s="139"/>
      <c r="I31" s="138"/>
      <c r="J31" s="138"/>
      <c r="K31" s="138"/>
      <c r="L31" s="161"/>
    </row>
    <row r="32" spans="2:13" x14ac:dyDescent="0.25">
      <c r="B32" s="71" t="s">
        <v>38</v>
      </c>
      <c r="C32" s="48">
        <v>22.638222658145725</v>
      </c>
      <c r="D32" s="48">
        <v>77.361777341854278</v>
      </c>
      <c r="E32" s="48"/>
      <c r="F32" s="138">
        <v>48.615474603198926</v>
      </c>
      <c r="G32" s="138">
        <v>51.384525396801074</v>
      </c>
      <c r="H32" s="139"/>
      <c r="I32" s="138">
        <v>41.89473894823238</v>
      </c>
      <c r="J32" s="138">
        <v>58.10526105176762</v>
      </c>
      <c r="K32" s="138"/>
      <c r="L32" s="161">
        <v>100</v>
      </c>
    </row>
    <row r="33" spans="2:13" x14ac:dyDescent="0.25">
      <c r="B33" s="71" t="s">
        <v>86</v>
      </c>
      <c r="C33" s="48">
        <v>3.0478870222615995</v>
      </c>
      <c r="D33" s="48">
        <v>96.952112977738395</v>
      </c>
      <c r="E33" s="48"/>
      <c r="F33" s="138">
        <v>46.889994078912139</v>
      </c>
      <c r="G33" s="138">
        <v>53.110005921087868</v>
      </c>
      <c r="H33" s="139"/>
      <c r="I33" s="138">
        <v>33.297446399550708</v>
      </c>
      <c r="J33" s="138">
        <v>66.702553600449292</v>
      </c>
      <c r="K33" s="138"/>
      <c r="L33" s="161">
        <v>100</v>
      </c>
    </row>
    <row r="34" spans="2:13" x14ac:dyDescent="0.25">
      <c r="B34" s="71" t="s">
        <v>87</v>
      </c>
      <c r="C34" s="48">
        <v>1.3402886249282104</v>
      </c>
      <c r="D34" s="48">
        <v>98.659711375071794</v>
      </c>
      <c r="E34" s="48"/>
      <c r="F34" s="138">
        <v>28.635717049831428</v>
      </c>
      <c r="G34" s="138">
        <v>71.364282950168572</v>
      </c>
      <c r="H34" s="139"/>
      <c r="I34" s="138">
        <v>24.077421212521582</v>
      </c>
      <c r="J34" s="138">
        <v>75.922578787478415</v>
      </c>
      <c r="K34" s="138"/>
      <c r="L34" s="161">
        <v>100</v>
      </c>
    </row>
    <row r="35" spans="2:13" x14ac:dyDescent="0.25">
      <c r="B35" s="71" t="s">
        <v>88</v>
      </c>
      <c r="C35" s="48">
        <v>0.44339382779707132</v>
      </c>
      <c r="D35" s="48">
        <v>99.556606172202933</v>
      </c>
      <c r="E35" s="48"/>
      <c r="F35" s="138">
        <v>23.384118412603602</v>
      </c>
      <c r="G35" s="138">
        <v>76.615881587396402</v>
      </c>
      <c r="H35" s="139"/>
      <c r="I35" s="138">
        <v>17.833182051796509</v>
      </c>
      <c r="J35" s="138">
        <v>82.166817948203487</v>
      </c>
      <c r="K35" s="138"/>
      <c r="L35" s="161">
        <v>100</v>
      </c>
    </row>
    <row r="36" spans="2:13" x14ac:dyDescent="0.25">
      <c r="B36" s="71" t="s">
        <v>89</v>
      </c>
      <c r="C36" s="48">
        <v>0.55411313737815282</v>
      </c>
      <c r="D36" s="48">
        <v>99.445886862621848</v>
      </c>
      <c r="E36" s="48"/>
      <c r="F36" s="138">
        <v>7.4995060645852023</v>
      </c>
      <c r="G36" s="138">
        <v>92.500493935414795</v>
      </c>
      <c r="H36" s="139"/>
      <c r="I36" s="138">
        <v>5.5927614330881852</v>
      </c>
      <c r="J36" s="138">
        <v>94.407238566911815</v>
      </c>
      <c r="K36" s="138"/>
      <c r="L36" s="161">
        <v>100</v>
      </c>
    </row>
    <row r="37" spans="2:13" x14ac:dyDescent="0.25">
      <c r="B37" s="71"/>
      <c r="C37" s="48"/>
      <c r="D37" s="48"/>
      <c r="E37" s="48"/>
      <c r="F37" s="138"/>
      <c r="G37" s="138"/>
      <c r="H37" s="139"/>
      <c r="I37" s="138"/>
      <c r="J37" s="138"/>
      <c r="K37" s="138"/>
      <c r="L37" s="161"/>
    </row>
    <row r="38" spans="2:13" x14ac:dyDescent="0.25">
      <c r="B38" s="59" t="s">
        <v>93</v>
      </c>
      <c r="C38" s="48"/>
      <c r="D38" s="48"/>
      <c r="E38" s="48"/>
      <c r="F38" s="138"/>
      <c r="G38" s="138"/>
      <c r="H38" s="139"/>
      <c r="I38" s="138"/>
      <c r="J38" s="138"/>
      <c r="K38" s="138"/>
      <c r="L38" s="161">
        <v>100</v>
      </c>
    </row>
    <row r="39" spans="2:13" x14ac:dyDescent="0.25">
      <c r="B39" s="71" t="s">
        <v>85</v>
      </c>
      <c r="C39" s="48">
        <v>9.3666502028048431</v>
      </c>
      <c r="D39" s="48">
        <v>90.633349797195152</v>
      </c>
      <c r="E39" s="48"/>
      <c r="F39" s="138">
        <v>26.894436711418436</v>
      </c>
      <c r="G39" s="138">
        <v>73.105563288581564</v>
      </c>
      <c r="H39" s="139"/>
      <c r="I39" s="138">
        <v>22.005238501489231</v>
      </c>
      <c r="J39" s="138">
        <v>77.994761498510769</v>
      </c>
      <c r="K39" s="138"/>
      <c r="L39" s="161">
        <v>100</v>
      </c>
    </row>
    <row r="40" spans="2:13" x14ac:dyDescent="0.25">
      <c r="B40" s="71" t="s">
        <v>146</v>
      </c>
      <c r="C40" s="48">
        <v>4.8992473952338509</v>
      </c>
      <c r="D40" s="48">
        <v>95.100752604766143</v>
      </c>
      <c r="E40" s="48"/>
      <c r="F40" s="138">
        <v>30.09056129510984</v>
      </c>
      <c r="G40" s="138">
        <v>69.90943870489015</v>
      </c>
      <c r="H40" s="139"/>
      <c r="I40" s="138">
        <v>23.814250220203881</v>
      </c>
      <c r="J40" s="138">
        <v>76.185749779796126</v>
      </c>
      <c r="K40" s="138"/>
      <c r="L40" s="161">
        <v>100</v>
      </c>
    </row>
    <row r="41" spans="2:13" x14ac:dyDescent="0.25">
      <c r="B41" s="71"/>
      <c r="C41" s="48"/>
      <c r="D41" s="48"/>
      <c r="E41" s="48"/>
      <c r="F41" s="138"/>
      <c r="G41" s="138"/>
      <c r="H41" s="139"/>
      <c r="I41" s="138"/>
      <c r="J41" s="138"/>
      <c r="K41" s="138"/>
    </row>
    <row r="42" spans="2:13" x14ac:dyDescent="0.25">
      <c r="B42" s="124" t="s">
        <v>11</v>
      </c>
      <c r="C42" s="129">
        <v>5.5378191499353191</v>
      </c>
      <c r="D42" s="129">
        <v>94.462180850064684</v>
      </c>
      <c r="E42" s="129"/>
      <c r="F42" s="140">
        <v>29.633706390467378</v>
      </c>
      <c r="G42" s="140">
        <v>70.366293609532619</v>
      </c>
      <c r="H42" s="140"/>
      <c r="I42" s="140">
        <v>23.55566960026573</v>
      </c>
      <c r="J42" s="140">
        <v>76.44433039973427</v>
      </c>
      <c r="K42" s="140"/>
      <c r="L42" s="140">
        <v>100</v>
      </c>
      <c r="M42" s="40"/>
    </row>
    <row r="43" spans="2:13" x14ac:dyDescent="0.25">
      <c r="B43" s="33" t="s">
        <v>14</v>
      </c>
    </row>
  </sheetData>
  <mergeCells count="3">
    <mergeCell ref="C5:D5"/>
    <mergeCell ref="F5:G5"/>
    <mergeCell ref="I5:J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2:M22"/>
  <sheetViews>
    <sheetView zoomScale="150" zoomScaleNormal="150" workbookViewId="0">
      <selection activeCell="B2" sqref="B2"/>
    </sheetView>
  </sheetViews>
  <sheetFormatPr defaultRowHeight="15" x14ac:dyDescent="0.25"/>
  <cols>
    <col min="1" max="1" width="9.140625" style="1"/>
    <col min="2" max="2" width="25.42578125" style="1" customWidth="1"/>
    <col min="3" max="3" width="15.5703125" style="1" customWidth="1"/>
    <col min="4" max="4" width="13.7109375" style="1" customWidth="1"/>
    <col min="5" max="5" width="15.28515625" style="1" customWidth="1"/>
    <col min="6" max="6" width="14.85546875" style="1" customWidth="1"/>
    <col min="7" max="11" width="9.140625" style="1"/>
    <col min="12" max="12" width="11.140625" style="1" customWidth="1"/>
    <col min="13" max="16384" width="9.140625" style="1"/>
  </cols>
  <sheetData>
    <row r="2" spans="2:13" ht="15.75" x14ac:dyDescent="0.25">
      <c r="B2" s="7" t="s">
        <v>127</v>
      </c>
    </row>
    <row r="4" spans="2:13" x14ac:dyDescent="0.25">
      <c r="B4" s="117" t="s">
        <v>162</v>
      </c>
      <c r="C4" s="118"/>
      <c r="D4" s="118"/>
      <c r="E4" s="118"/>
    </row>
    <row r="5" spans="2:13" ht="27.75" customHeight="1" x14ac:dyDescent="0.25">
      <c r="B5" s="207"/>
      <c r="C5" s="47" t="s">
        <v>95</v>
      </c>
      <c r="D5" s="47" t="s">
        <v>96</v>
      </c>
      <c r="E5" s="47" t="s">
        <v>97</v>
      </c>
      <c r="F5" s="47" t="s">
        <v>98</v>
      </c>
      <c r="H5" s="171"/>
    </row>
    <row r="6" spans="2:13" x14ac:dyDescent="0.25">
      <c r="B6" s="119"/>
      <c r="C6" s="119"/>
      <c r="D6" s="120"/>
      <c r="F6" s="18" t="s">
        <v>35</v>
      </c>
    </row>
    <row r="7" spans="2:13" x14ac:dyDescent="0.25">
      <c r="B7" s="121" t="s">
        <v>36</v>
      </c>
      <c r="C7" s="71"/>
      <c r="D7" s="120"/>
      <c r="E7" s="120"/>
    </row>
    <row r="8" spans="2:13" x14ac:dyDescent="0.25">
      <c r="B8" s="71" t="s">
        <v>2</v>
      </c>
      <c r="C8" s="122">
        <v>123.283</v>
      </c>
      <c r="D8" s="123">
        <v>2384.4780000000001</v>
      </c>
      <c r="E8" s="123">
        <v>1864.155</v>
      </c>
      <c r="F8" s="123">
        <v>179.63800000000001</v>
      </c>
    </row>
    <row r="9" spans="2:13" x14ac:dyDescent="0.25">
      <c r="B9" s="71" t="s">
        <v>3</v>
      </c>
      <c r="C9" s="122">
        <v>147.94300000000001</v>
      </c>
      <c r="D9" s="123">
        <v>280.58800000000002</v>
      </c>
      <c r="E9" s="123">
        <v>369.59699999999998</v>
      </c>
      <c r="F9" s="123">
        <v>44.682000000000002</v>
      </c>
    </row>
    <row r="10" spans="2:13" x14ac:dyDescent="0.25">
      <c r="B10" s="71" t="s">
        <v>51</v>
      </c>
      <c r="C10" s="122">
        <v>32.723999999999997</v>
      </c>
      <c r="D10" s="123">
        <v>59.728000000000002</v>
      </c>
      <c r="E10" s="123">
        <v>393.10399999999998</v>
      </c>
      <c r="F10" s="123">
        <v>18.908000000000001</v>
      </c>
    </row>
    <row r="11" spans="2:13" x14ac:dyDescent="0.25">
      <c r="B11" s="71"/>
      <c r="C11" s="122"/>
    </row>
    <row r="12" spans="2:13" x14ac:dyDescent="0.25">
      <c r="B12" s="124" t="s">
        <v>11</v>
      </c>
      <c r="C12" s="125">
        <v>303.95</v>
      </c>
      <c r="D12" s="39">
        <v>2724.7939999999999</v>
      </c>
      <c r="E12" s="126">
        <v>2626.8560000000002</v>
      </c>
      <c r="F12" s="126">
        <v>243.22800000000001</v>
      </c>
    </row>
    <row r="13" spans="2:13" x14ac:dyDescent="0.25">
      <c r="B13" s="121"/>
      <c r="C13" s="142"/>
      <c r="D13" s="143"/>
      <c r="F13" s="18" t="s">
        <v>48</v>
      </c>
    </row>
    <row r="14" spans="2:13" x14ac:dyDescent="0.25">
      <c r="B14" s="121" t="s">
        <v>36</v>
      </c>
      <c r="C14" s="71"/>
      <c r="D14" s="120"/>
      <c r="E14" s="120"/>
    </row>
    <row r="15" spans="2:13" x14ac:dyDescent="0.25">
      <c r="B15" s="71" t="s">
        <v>2</v>
      </c>
      <c r="C15" s="157">
        <v>40.560289521302842</v>
      </c>
      <c r="D15" s="158">
        <v>87.510395281257956</v>
      </c>
      <c r="E15" s="158">
        <v>70.965252758430609</v>
      </c>
      <c r="F15" s="158">
        <v>73.85580607495848</v>
      </c>
    </row>
    <row r="16" spans="2:13" x14ac:dyDescent="0.25">
      <c r="B16" s="71" t="s">
        <v>3</v>
      </c>
      <c r="C16" s="157">
        <v>48.67346603059714</v>
      </c>
      <c r="D16" s="158">
        <v>10.297585799146651</v>
      </c>
      <c r="E16" s="158">
        <v>14.069937598406613</v>
      </c>
      <c r="F16" s="158">
        <v>18.370417879520453</v>
      </c>
      <c r="G16" s="145"/>
      <c r="H16" s="145"/>
      <c r="I16" s="145"/>
      <c r="J16" s="145"/>
      <c r="K16" s="145"/>
      <c r="L16" s="77"/>
      <c r="M16" s="77"/>
    </row>
    <row r="17" spans="2:13" x14ac:dyDescent="0.25">
      <c r="B17" s="71" t="s">
        <v>51</v>
      </c>
      <c r="C17" s="157">
        <v>10.766244448100016</v>
      </c>
      <c r="D17" s="158">
        <v>2.1920189195953896</v>
      </c>
      <c r="E17" s="158">
        <v>14.964809643162777</v>
      </c>
      <c r="F17" s="158">
        <v>7.7737760455210747</v>
      </c>
      <c r="G17" s="145"/>
      <c r="H17" s="145"/>
      <c r="I17" s="145"/>
      <c r="J17" s="145"/>
      <c r="K17" s="145"/>
      <c r="L17" s="77"/>
      <c r="M17" s="77"/>
    </row>
    <row r="18" spans="2:13" x14ac:dyDescent="0.25">
      <c r="B18" s="121"/>
      <c r="C18" s="142"/>
      <c r="D18" s="143"/>
      <c r="E18" s="144"/>
      <c r="F18" s="145"/>
      <c r="G18" s="145"/>
      <c r="H18" s="145"/>
      <c r="I18" s="145"/>
      <c r="J18" s="145"/>
      <c r="K18" s="145"/>
      <c r="L18" s="77"/>
      <c r="M18" s="77"/>
    </row>
    <row r="19" spans="2:13" x14ac:dyDescent="0.25">
      <c r="B19" s="124" t="s">
        <v>11</v>
      </c>
      <c r="C19" s="156">
        <v>100</v>
      </c>
      <c r="D19" s="156">
        <v>100</v>
      </c>
      <c r="E19" s="156">
        <v>100</v>
      </c>
      <c r="F19" s="156">
        <v>100</v>
      </c>
      <c r="G19" s="145"/>
      <c r="H19" s="145"/>
      <c r="I19" s="145"/>
      <c r="J19" s="145"/>
      <c r="K19" s="145"/>
      <c r="L19" s="77"/>
      <c r="M19" s="77"/>
    </row>
    <row r="20" spans="2:13" x14ac:dyDescent="0.25">
      <c r="B20" s="146"/>
      <c r="C20" s="147"/>
      <c r="D20" s="148"/>
      <c r="E20" s="149"/>
      <c r="F20" s="150"/>
      <c r="G20" s="145"/>
      <c r="H20" s="145"/>
      <c r="I20" s="145"/>
      <c r="J20" s="145"/>
      <c r="K20" s="145"/>
      <c r="L20" s="77"/>
      <c r="M20" s="77"/>
    </row>
    <row r="21" spans="2:13" x14ac:dyDescent="0.25">
      <c r="B21" s="151" t="s">
        <v>61</v>
      </c>
      <c r="C21" s="152">
        <v>152</v>
      </c>
      <c r="D21" s="81">
        <v>1035</v>
      </c>
      <c r="E21" s="154">
        <v>1322</v>
      </c>
      <c r="F21" s="155">
        <v>90</v>
      </c>
      <c r="G21" s="145"/>
      <c r="H21" s="145"/>
      <c r="I21" s="145"/>
      <c r="J21" s="145"/>
      <c r="K21" s="145"/>
      <c r="L21" s="77"/>
      <c r="M21" s="77"/>
    </row>
    <row r="22" spans="2:13" x14ac:dyDescent="0.25">
      <c r="B22" s="33" t="s">
        <v>14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FFFF"/>
  </sheetPr>
  <dimension ref="B2:Q25"/>
  <sheetViews>
    <sheetView workbookViewId="0">
      <selection activeCell="B2" sqref="B2"/>
    </sheetView>
  </sheetViews>
  <sheetFormatPr defaultRowHeight="15" x14ac:dyDescent="0.25"/>
  <cols>
    <col min="1" max="15" width="9.140625" style="1"/>
    <col min="16" max="16" width="19.85546875" style="1" customWidth="1"/>
    <col min="17" max="18" width="9.140625" style="1"/>
    <col min="19" max="19" width="10.5703125" style="1" customWidth="1"/>
    <col min="20" max="24" width="9.140625" style="1"/>
    <col min="25" max="25" width="19.42578125" style="1" customWidth="1"/>
    <col min="26" max="26" width="20.42578125" style="1" customWidth="1"/>
    <col min="27" max="16384" width="9.140625" style="1"/>
  </cols>
  <sheetData>
    <row r="2" spans="2:17" ht="15.75" x14ac:dyDescent="0.25">
      <c r="B2" s="3" t="s">
        <v>15</v>
      </c>
    </row>
    <row r="3" spans="2:17" x14ac:dyDescent="0.25">
      <c r="L3" s="185" t="s">
        <v>147</v>
      </c>
      <c r="M3" s="32"/>
      <c r="N3" s="32"/>
      <c r="O3" s="32"/>
      <c r="P3" s="40"/>
      <c r="Q3" s="40"/>
    </row>
    <row r="4" spans="2:17" x14ac:dyDescent="0.25">
      <c r="P4" s="164" t="s">
        <v>128</v>
      </c>
    </row>
    <row r="5" spans="2:17" ht="26.25" x14ac:dyDescent="0.25">
      <c r="L5" s="178"/>
      <c r="M5" s="187" t="s">
        <v>120</v>
      </c>
      <c r="N5" s="177" t="s">
        <v>121</v>
      </c>
      <c r="O5" s="186" t="s">
        <v>122</v>
      </c>
      <c r="P5" s="179"/>
    </row>
    <row r="6" spans="2:17" x14ac:dyDescent="0.25">
      <c r="L6" s="178" t="s">
        <v>1</v>
      </c>
      <c r="M6" s="182">
        <v>69.644576977846015</v>
      </c>
      <c r="N6" s="183">
        <v>30.355423022153982</v>
      </c>
      <c r="O6" s="21">
        <v>0</v>
      </c>
      <c r="P6" s="182">
        <f>SUM(M6:O6)</f>
        <v>100</v>
      </c>
    </row>
    <row r="7" spans="2:17" x14ac:dyDescent="0.25">
      <c r="L7" s="178" t="s">
        <v>9</v>
      </c>
      <c r="M7" s="182">
        <v>0.13679016310536973</v>
      </c>
      <c r="N7" s="183">
        <v>47.158160713329899</v>
      </c>
      <c r="O7" s="21">
        <v>52.705049123564727</v>
      </c>
      <c r="P7" s="182">
        <f>SUM(M9:O9)</f>
        <v>100</v>
      </c>
    </row>
    <row r="8" spans="2:17" x14ac:dyDescent="0.25">
      <c r="L8" s="178" t="s">
        <v>5</v>
      </c>
      <c r="M8" s="21">
        <v>13.699028747297806</v>
      </c>
      <c r="N8" s="184">
        <v>43.221332399416582</v>
      </c>
      <c r="O8" s="21">
        <v>43.079638853285616</v>
      </c>
      <c r="P8" s="21">
        <f>SUM(M10:O10)</f>
        <v>100</v>
      </c>
    </row>
    <row r="9" spans="2:17" x14ac:dyDescent="0.25">
      <c r="L9" s="178" t="s">
        <v>6</v>
      </c>
      <c r="M9" s="21">
        <v>1.9484069784780553</v>
      </c>
      <c r="N9" s="21">
        <v>9.9579887727721559</v>
      </c>
      <c r="O9" s="21">
        <v>88.093604248749784</v>
      </c>
      <c r="P9" s="21">
        <f>SUM(M11:O11)</f>
        <v>100.00000000000001</v>
      </c>
    </row>
    <row r="10" spans="2:17" x14ac:dyDescent="0.25">
      <c r="L10" s="178" t="s">
        <v>7</v>
      </c>
      <c r="M10" s="21">
        <v>53.18821140483243</v>
      </c>
      <c r="N10" s="21">
        <v>23.023295888522512</v>
      </c>
      <c r="O10" s="21">
        <v>23.788492706645059</v>
      </c>
      <c r="P10" s="21">
        <f>SUM(M7:O7)</f>
        <v>100</v>
      </c>
    </row>
    <row r="11" spans="2:17" x14ac:dyDescent="0.25">
      <c r="L11" s="179" t="s">
        <v>10</v>
      </c>
      <c r="M11" s="182">
        <v>75.389803837741681</v>
      </c>
      <c r="N11" s="182">
        <v>17.536778411399261</v>
      </c>
      <c r="O11" s="182">
        <v>7.0734177508590594</v>
      </c>
      <c r="P11" s="182">
        <f>SUM(M8:O8)</f>
        <v>100</v>
      </c>
    </row>
    <row r="12" spans="2:17" x14ac:dyDescent="0.25">
      <c r="L12" s="180" t="s">
        <v>11</v>
      </c>
      <c r="M12" s="181">
        <v>30.8118612717129</v>
      </c>
      <c r="N12" s="181">
        <v>29.900790087660532</v>
      </c>
      <c r="O12" s="181">
        <v>39.287348640626561</v>
      </c>
      <c r="P12" s="181">
        <f t="shared" ref="P12" si="0">SUM(M12:O12)</f>
        <v>100</v>
      </c>
      <c r="Q12" s="40"/>
    </row>
    <row r="23" spans="2:2" x14ac:dyDescent="0.25">
      <c r="B23" s="2" t="s">
        <v>12</v>
      </c>
    </row>
    <row r="24" spans="2:2" x14ac:dyDescent="0.25">
      <c r="B24" s="2" t="s">
        <v>13</v>
      </c>
    </row>
    <row r="25" spans="2:2" x14ac:dyDescent="0.25">
      <c r="B25" s="2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FFFF"/>
  </sheetPr>
  <dimension ref="B2:Q36"/>
  <sheetViews>
    <sheetView zoomScaleNormal="100" workbookViewId="0">
      <selection activeCell="B2" sqref="B2"/>
    </sheetView>
  </sheetViews>
  <sheetFormatPr defaultRowHeight="12.75" x14ac:dyDescent="0.2"/>
  <cols>
    <col min="1" max="14" width="9.140625" style="5"/>
    <col min="15" max="15" width="15" style="5" customWidth="1"/>
    <col min="16" max="18" width="10.140625" style="5" bestFit="1" customWidth="1"/>
    <col min="19" max="20" width="11.28515625" style="5" bestFit="1" customWidth="1"/>
    <col min="21" max="16384" width="9.140625" style="5"/>
  </cols>
  <sheetData>
    <row r="2" spans="2:17" ht="15.75" x14ac:dyDescent="0.2">
      <c r="B2" s="4" t="s">
        <v>148</v>
      </c>
    </row>
    <row r="3" spans="2:17" ht="15.75" x14ac:dyDescent="0.2">
      <c r="B3" s="4"/>
    </row>
    <row r="4" spans="2:17" ht="15.75" x14ac:dyDescent="0.25">
      <c r="B4" s="4"/>
      <c r="L4" s="185" t="s">
        <v>149</v>
      </c>
      <c r="M4" s="32"/>
      <c r="N4" s="32"/>
      <c r="O4" s="32"/>
      <c r="P4" s="40"/>
      <c r="Q4" s="40"/>
    </row>
    <row r="5" spans="2:17" x14ac:dyDescent="0.2">
      <c r="Q5" s="215" t="s">
        <v>128</v>
      </c>
    </row>
    <row r="6" spans="2:17" x14ac:dyDescent="0.2">
      <c r="L6" s="178"/>
      <c r="M6" s="187" t="s">
        <v>16</v>
      </c>
      <c r="N6" s="177" t="s">
        <v>17</v>
      </c>
      <c r="O6" s="186" t="s">
        <v>18</v>
      </c>
      <c r="P6" s="208" t="s">
        <v>19</v>
      </c>
      <c r="Q6" s="208" t="s">
        <v>20</v>
      </c>
    </row>
    <row r="7" spans="2:17" x14ac:dyDescent="0.2">
      <c r="L7" s="178" t="s">
        <v>21</v>
      </c>
      <c r="M7" s="182">
        <v>27.010626959356483</v>
      </c>
      <c r="N7" s="183">
        <v>40.134550289715698</v>
      </c>
      <c r="O7" s="21">
        <v>24.197763512833241</v>
      </c>
      <c r="P7" s="182">
        <v>8.6570592380945754</v>
      </c>
      <c r="Q7" s="182">
        <v>100</v>
      </c>
    </row>
    <row r="8" spans="2:17" x14ac:dyDescent="0.2">
      <c r="L8" s="178" t="s">
        <v>22</v>
      </c>
      <c r="M8" s="182">
        <v>0.21855729290612513</v>
      </c>
      <c r="N8" s="183">
        <v>11.322049100907128</v>
      </c>
      <c r="O8" s="21">
        <v>35.404206494498716</v>
      </c>
      <c r="P8" s="182">
        <v>53.055187111688028</v>
      </c>
      <c r="Q8" s="182">
        <v>100</v>
      </c>
    </row>
    <row r="9" spans="2:17" x14ac:dyDescent="0.2">
      <c r="L9" s="178" t="s">
        <v>23</v>
      </c>
      <c r="M9" s="21">
        <v>1.897225900684036E-2</v>
      </c>
      <c r="N9" s="184">
        <v>0.76959629058574075</v>
      </c>
      <c r="O9" s="21">
        <v>8.9442547763097693</v>
      </c>
      <c r="P9" s="21">
        <v>90.267176674097655</v>
      </c>
      <c r="Q9" s="21">
        <v>100</v>
      </c>
    </row>
    <row r="10" spans="2:17" x14ac:dyDescent="0.2">
      <c r="L10" s="180" t="s">
        <v>11</v>
      </c>
      <c r="M10" s="181">
        <v>8.3952809622509594</v>
      </c>
      <c r="N10" s="181">
        <v>16.053938070384898</v>
      </c>
      <c r="O10" s="181">
        <v>21.555879347827993</v>
      </c>
      <c r="P10" s="181">
        <v>53.994901619536151</v>
      </c>
      <c r="Q10" s="181">
        <v>100</v>
      </c>
    </row>
    <row r="34" spans="2:2" x14ac:dyDescent="0.2">
      <c r="B34" s="2" t="s">
        <v>12</v>
      </c>
    </row>
    <row r="35" spans="2:2" x14ac:dyDescent="0.2">
      <c r="B35" s="2" t="s">
        <v>24</v>
      </c>
    </row>
    <row r="36" spans="2:2" x14ac:dyDescent="0.2">
      <c r="B36" s="2" t="s">
        <v>14</v>
      </c>
    </row>
  </sheetData>
  <pageMargins left="0.39370078740157483" right="0.39370078740157483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FFFF"/>
  </sheetPr>
  <dimension ref="B2:R26"/>
  <sheetViews>
    <sheetView zoomScaleNormal="100" workbookViewId="0">
      <selection activeCell="B2" sqref="B2"/>
    </sheetView>
  </sheetViews>
  <sheetFormatPr defaultRowHeight="15" x14ac:dyDescent="0.25"/>
  <cols>
    <col min="1" max="11" width="9.140625" style="1"/>
    <col min="12" max="12" width="13.7109375" style="1" customWidth="1"/>
    <col min="13" max="13" width="9.140625" style="1" customWidth="1"/>
    <col min="14" max="14" width="9.140625" style="1"/>
    <col min="15" max="15" width="9.140625" style="1" customWidth="1"/>
    <col min="16" max="16" width="9.140625" style="1"/>
    <col min="17" max="17" width="10.42578125" style="1" customWidth="1"/>
    <col min="18" max="16384" width="9.140625" style="1"/>
  </cols>
  <sheetData>
    <row r="2" spans="2:18" ht="15.75" x14ac:dyDescent="0.25">
      <c r="B2" s="6" t="s">
        <v>27</v>
      </c>
    </row>
    <row r="5" spans="2:18" x14ac:dyDescent="0.25">
      <c r="N5" s="77"/>
      <c r="O5" s="77"/>
      <c r="P5" s="77"/>
      <c r="Q5" s="36"/>
      <c r="R5" s="77"/>
    </row>
    <row r="7" spans="2:18" x14ac:dyDescent="0.25">
      <c r="L7" s="185" t="s">
        <v>150</v>
      </c>
      <c r="M7" s="190"/>
      <c r="N7" s="190"/>
      <c r="O7" s="191"/>
      <c r="P7" s="190"/>
      <c r="Q7" s="190"/>
      <c r="R7" s="191"/>
    </row>
    <row r="8" spans="2:18" x14ac:dyDescent="0.25">
      <c r="R8" s="216" t="s">
        <v>128</v>
      </c>
    </row>
    <row r="9" spans="2:18" ht="26.25" x14ac:dyDescent="0.25">
      <c r="L9" s="178"/>
      <c r="M9" s="200" t="s">
        <v>28</v>
      </c>
      <c r="N9" s="201" t="s">
        <v>29</v>
      </c>
      <c r="O9" s="202" t="s">
        <v>30</v>
      </c>
      <c r="P9" s="200" t="s">
        <v>6</v>
      </c>
      <c r="Q9" s="201" t="s">
        <v>7</v>
      </c>
      <c r="R9" s="202" t="s">
        <v>8</v>
      </c>
    </row>
    <row r="10" spans="2:18" x14ac:dyDescent="0.25">
      <c r="L10" s="178" t="s">
        <v>2</v>
      </c>
      <c r="M10" s="196">
        <v>64.315280282728253</v>
      </c>
      <c r="N10" s="197">
        <v>104.95022664915302</v>
      </c>
      <c r="O10" s="199">
        <v>100.08283032363862</v>
      </c>
      <c r="P10" s="196">
        <v>149.41704248161241</v>
      </c>
      <c r="Q10" s="197">
        <v>85.09850252133883</v>
      </c>
      <c r="R10" s="199">
        <v>66.969174247766389</v>
      </c>
    </row>
    <row r="11" spans="2:18" x14ac:dyDescent="0.25">
      <c r="L11" s="178" t="s">
        <v>3</v>
      </c>
      <c r="M11" s="197">
        <v>62.028686552423693</v>
      </c>
      <c r="N11" s="197">
        <v>96.794305284535426</v>
      </c>
      <c r="O11" s="199">
        <v>88.778050215026553</v>
      </c>
      <c r="P11" s="197">
        <v>119.9643305137198</v>
      </c>
      <c r="Q11" s="197">
        <v>67.579684196912567</v>
      </c>
      <c r="R11" s="199">
        <v>61.719941687299247</v>
      </c>
    </row>
    <row r="12" spans="2:18" x14ac:dyDescent="0.25">
      <c r="L12" s="180" t="s">
        <v>26</v>
      </c>
      <c r="M12" s="198">
        <v>65.833550203617477</v>
      </c>
      <c r="N12" s="198">
        <v>89.716463623563797</v>
      </c>
      <c r="O12" s="189">
        <v>80.437034531982306</v>
      </c>
      <c r="P12" s="198">
        <v>89.848081267493001</v>
      </c>
      <c r="Q12" s="198">
        <v>50.48865902295492</v>
      </c>
      <c r="R12" s="189">
        <v>56.90511532880361</v>
      </c>
    </row>
    <row r="24" spans="3:3" x14ac:dyDescent="0.25">
      <c r="C24" s="2" t="s">
        <v>12</v>
      </c>
    </row>
    <row r="25" spans="3:3" x14ac:dyDescent="0.25">
      <c r="C25" s="2" t="s">
        <v>151</v>
      </c>
    </row>
    <row r="26" spans="3:3" x14ac:dyDescent="0.25">
      <c r="C26" s="2" t="s">
        <v>14</v>
      </c>
    </row>
  </sheetData>
  <pageMargins left="0.39370078740157483" right="0.39370078740157483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FFFF"/>
  </sheetPr>
  <dimension ref="B2:Y22"/>
  <sheetViews>
    <sheetView workbookViewId="0">
      <selection activeCell="B2" sqref="B2"/>
    </sheetView>
  </sheetViews>
  <sheetFormatPr defaultRowHeight="15" x14ac:dyDescent="0.25"/>
  <cols>
    <col min="1" max="16384" width="9.140625" style="1"/>
  </cols>
  <sheetData>
    <row r="2" spans="2:25" ht="15.75" x14ac:dyDescent="0.25">
      <c r="B2" s="116" t="s">
        <v>31</v>
      </c>
    </row>
    <row r="3" spans="2:25" x14ac:dyDescent="0.25">
      <c r="P3" s="279" t="s">
        <v>152</v>
      </c>
      <c r="Q3" s="279"/>
      <c r="R3" s="279"/>
      <c r="S3" s="279"/>
    </row>
    <row r="4" spans="2:25" x14ac:dyDescent="0.25">
      <c r="P4" s="280"/>
      <c r="Q4" s="280"/>
      <c r="R4" s="280"/>
      <c r="S4" s="280"/>
      <c r="T4" s="192"/>
      <c r="U4" s="192"/>
      <c r="V4" s="192"/>
      <c r="W4" s="192"/>
      <c r="X4" s="77"/>
      <c r="Y4" s="77"/>
    </row>
    <row r="5" spans="2:25" x14ac:dyDescent="0.25">
      <c r="P5" s="82"/>
      <c r="Q5" s="195"/>
      <c r="R5" s="195" t="s">
        <v>81</v>
      </c>
      <c r="S5" s="195"/>
      <c r="T5" s="77"/>
      <c r="U5" s="77"/>
      <c r="V5" s="77"/>
      <c r="W5" s="77"/>
      <c r="X5" s="77"/>
      <c r="Y5" s="77"/>
    </row>
    <row r="6" spans="2:25" x14ac:dyDescent="0.25">
      <c r="P6" s="77"/>
      <c r="Q6" s="193"/>
      <c r="R6" s="193" t="s">
        <v>123</v>
      </c>
      <c r="S6" s="193"/>
      <c r="T6" s="77"/>
      <c r="U6" s="77"/>
      <c r="V6" s="77"/>
      <c r="W6" s="77"/>
      <c r="X6" s="77"/>
      <c r="Y6" s="77"/>
    </row>
    <row r="7" spans="2:25" x14ac:dyDescent="0.25">
      <c r="P7" s="77"/>
      <c r="Q7" s="193" t="s">
        <v>38</v>
      </c>
      <c r="R7" s="203">
        <v>106.60632943684135</v>
      </c>
      <c r="S7" s="193"/>
      <c r="T7" s="77"/>
      <c r="U7" s="77"/>
      <c r="V7" s="77"/>
      <c r="W7" s="77"/>
      <c r="X7" s="77"/>
      <c r="Y7" s="77"/>
    </row>
    <row r="8" spans="2:25" x14ac:dyDescent="0.25">
      <c r="P8" s="77"/>
      <c r="Q8" s="193" t="s">
        <v>39</v>
      </c>
      <c r="R8" s="203">
        <v>97.487819999441598</v>
      </c>
      <c r="S8" s="193"/>
      <c r="T8" s="77"/>
      <c r="U8" s="77"/>
      <c r="V8" s="77"/>
      <c r="W8" s="77"/>
      <c r="X8" s="77"/>
      <c r="Y8" s="77"/>
    </row>
    <row r="9" spans="2:25" x14ac:dyDescent="0.25">
      <c r="P9" s="77"/>
      <c r="Q9" s="193" t="s">
        <v>40</v>
      </c>
      <c r="R9" s="203">
        <v>88.410423335638029</v>
      </c>
      <c r="S9" s="193"/>
      <c r="T9" s="77"/>
      <c r="U9" s="77"/>
      <c r="V9" s="77"/>
      <c r="W9" s="77"/>
      <c r="X9" s="77"/>
      <c r="Y9" s="77"/>
    </row>
    <row r="10" spans="2:25" x14ac:dyDescent="0.25">
      <c r="P10" s="77"/>
      <c r="Q10" s="193" t="s">
        <v>41</v>
      </c>
      <c r="R10" s="203">
        <v>87.969949417374238</v>
      </c>
      <c r="S10" s="193"/>
      <c r="T10" s="77"/>
      <c r="U10" s="77"/>
      <c r="V10" s="77"/>
      <c r="W10" s="77"/>
      <c r="X10" s="77"/>
      <c r="Y10" s="77"/>
    </row>
    <row r="11" spans="2:25" x14ac:dyDescent="0.25">
      <c r="P11" s="77"/>
      <c r="Q11" s="193" t="s">
        <v>42</v>
      </c>
      <c r="R11" s="203">
        <v>84.404718732327666</v>
      </c>
      <c r="S11" s="193"/>
      <c r="T11" s="77"/>
      <c r="U11" s="77"/>
      <c r="V11" s="77"/>
      <c r="W11" s="77"/>
      <c r="X11" s="77"/>
      <c r="Y11" s="77"/>
    </row>
    <row r="12" spans="2:25" x14ac:dyDescent="0.25">
      <c r="P12" s="77"/>
      <c r="Q12" s="193" t="s">
        <v>43</v>
      </c>
      <c r="R12" s="203">
        <v>92.401792552726178</v>
      </c>
      <c r="S12" s="193"/>
      <c r="T12" s="77"/>
      <c r="U12" s="77"/>
      <c r="V12" s="77"/>
      <c r="W12" s="77"/>
      <c r="X12" s="77"/>
      <c r="Y12" s="77"/>
    </row>
    <row r="13" spans="2:25" x14ac:dyDescent="0.25">
      <c r="P13" s="40"/>
      <c r="Q13" s="194" t="s">
        <v>0</v>
      </c>
      <c r="R13" s="204">
        <v>93.807332363582475</v>
      </c>
      <c r="S13" s="194"/>
      <c r="T13" s="77"/>
      <c r="U13" s="77"/>
      <c r="V13" s="77"/>
      <c r="W13" s="77"/>
      <c r="X13" s="77"/>
      <c r="Y13" s="77"/>
    </row>
    <row r="20" spans="2:7" x14ac:dyDescent="0.25">
      <c r="B20" s="2" t="s">
        <v>12</v>
      </c>
      <c r="G20" s="79"/>
    </row>
    <row r="21" spans="2:7" x14ac:dyDescent="0.25">
      <c r="B21" s="2" t="s">
        <v>153</v>
      </c>
      <c r="G21" s="79"/>
    </row>
    <row r="22" spans="2:7" x14ac:dyDescent="0.25">
      <c r="B22" s="2" t="s">
        <v>14</v>
      </c>
      <c r="G22" s="79"/>
    </row>
  </sheetData>
  <mergeCells count="1">
    <mergeCell ref="P3:S4"/>
  </mergeCells>
  <pageMargins left="0.39370078740157483" right="0.39370078740157483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R28"/>
  <sheetViews>
    <sheetView showGridLines="0" zoomScaleNormal="100" workbookViewId="0"/>
  </sheetViews>
  <sheetFormatPr defaultRowHeight="15" x14ac:dyDescent="0.25"/>
  <cols>
    <col min="10" max="13" width="19.7109375" customWidth="1"/>
    <col min="14" max="17" width="20" customWidth="1"/>
  </cols>
  <sheetData>
    <row r="1" spans="2:18" x14ac:dyDescent="0.25">
      <c r="M1" s="259" t="s">
        <v>155</v>
      </c>
      <c r="N1" s="260"/>
      <c r="O1" s="260"/>
      <c r="P1" s="260"/>
      <c r="Q1" s="260"/>
      <c r="R1" s="260"/>
    </row>
    <row r="2" spans="2:18" ht="15" customHeight="1" x14ac:dyDescent="0.25">
      <c r="M2" s="257"/>
      <c r="N2" s="257"/>
      <c r="O2" s="257"/>
      <c r="P2" s="257"/>
      <c r="Q2" s="257"/>
      <c r="R2" s="216" t="s">
        <v>128</v>
      </c>
    </row>
    <row r="3" spans="2:18" ht="42" customHeight="1" x14ac:dyDescent="0.25">
      <c r="B3" s="116" t="s">
        <v>154</v>
      </c>
      <c r="M3" s="261"/>
      <c r="N3" s="262" t="s">
        <v>134</v>
      </c>
      <c r="O3" s="262" t="s">
        <v>135</v>
      </c>
      <c r="P3" s="262" t="s">
        <v>136</v>
      </c>
      <c r="Q3" s="262" t="s">
        <v>69</v>
      </c>
      <c r="R3" s="262" t="s">
        <v>20</v>
      </c>
    </row>
    <row r="4" spans="2:18" x14ac:dyDescent="0.25">
      <c r="M4" s="250" t="s">
        <v>2</v>
      </c>
      <c r="N4" s="251">
        <v>50.330142747308003</v>
      </c>
      <c r="O4" s="245">
        <v>35.042087859419233</v>
      </c>
      <c r="P4" s="245">
        <v>13.153230045728526</v>
      </c>
      <c r="Q4" s="245">
        <v>1.4745393475442365</v>
      </c>
      <c r="R4" s="34">
        <v>100</v>
      </c>
    </row>
    <row r="5" spans="2:18" ht="42" customHeight="1" x14ac:dyDescent="0.25">
      <c r="M5" s="250"/>
      <c r="N5" s="14" t="s">
        <v>134</v>
      </c>
      <c r="O5" s="14" t="s">
        <v>135</v>
      </c>
      <c r="P5" s="14" t="s">
        <v>136</v>
      </c>
      <c r="Q5" s="14" t="s">
        <v>69</v>
      </c>
      <c r="R5" s="14" t="s">
        <v>20</v>
      </c>
    </row>
    <row r="6" spans="2:18" x14ac:dyDescent="0.25">
      <c r="M6" s="252" t="s">
        <v>3</v>
      </c>
      <c r="N6" s="251">
        <v>14.068685852019062</v>
      </c>
      <c r="O6" s="245">
        <v>36.230690800089498</v>
      </c>
      <c r="P6" s="245">
        <v>44.564142830446414</v>
      </c>
      <c r="Q6" s="245">
        <v>5.1364805174450279</v>
      </c>
      <c r="R6" s="34">
        <v>100</v>
      </c>
    </row>
    <row r="7" spans="2:18" ht="42" customHeight="1" x14ac:dyDescent="0.25">
      <c r="M7" s="252"/>
      <c r="N7" s="14" t="s">
        <v>134</v>
      </c>
      <c r="O7" s="14" t="s">
        <v>135</v>
      </c>
      <c r="P7" s="14" t="s">
        <v>136</v>
      </c>
      <c r="Q7" s="14" t="s">
        <v>69</v>
      </c>
      <c r="R7" s="14" t="s">
        <v>20</v>
      </c>
    </row>
    <row r="8" spans="2:18" x14ac:dyDescent="0.25">
      <c r="M8" s="252" t="s">
        <v>129</v>
      </c>
      <c r="N8" s="251">
        <v>9.4405046379097666</v>
      </c>
      <c r="O8" s="245">
        <v>27.966390725635915</v>
      </c>
      <c r="P8" s="245">
        <v>56.145861934931695</v>
      </c>
      <c r="Q8" s="245">
        <v>6.4472427015226517</v>
      </c>
      <c r="R8" s="34">
        <v>100</v>
      </c>
    </row>
    <row r="9" spans="2:18" ht="42" customHeight="1" x14ac:dyDescent="0.25">
      <c r="M9" s="252"/>
      <c r="N9" s="14" t="s">
        <v>145</v>
      </c>
      <c r="O9" s="14" t="s">
        <v>135</v>
      </c>
      <c r="P9" s="14" t="s">
        <v>136</v>
      </c>
      <c r="Q9" s="14" t="s">
        <v>69</v>
      </c>
      <c r="R9" s="14" t="s">
        <v>20</v>
      </c>
    </row>
    <row r="10" spans="2:18" x14ac:dyDescent="0.25">
      <c r="M10" s="102" t="s">
        <v>130</v>
      </c>
      <c r="N10" s="238">
        <v>36.49854031073135</v>
      </c>
      <c r="O10" s="239">
        <v>34.051235274848395</v>
      </c>
      <c r="P10" s="239">
        <v>26.434142966343504</v>
      </c>
      <c r="Q10" s="239">
        <v>3.0160814480767284</v>
      </c>
      <c r="R10" s="30">
        <v>100</v>
      </c>
    </row>
    <row r="26" spans="2:2" x14ac:dyDescent="0.25">
      <c r="B26" s="2" t="s">
        <v>25</v>
      </c>
    </row>
    <row r="27" spans="2:2" x14ac:dyDescent="0.25">
      <c r="B27" s="258" t="s">
        <v>82</v>
      </c>
    </row>
    <row r="28" spans="2:2" x14ac:dyDescent="0.25">
      <c r="B28" s="258" t="s">
        <v>138</v>
      </c>
    </row>
  </sheetData>
  <pageMargins left="0.23622047244094491" right="0.23622047244094491" top="0.39370078740157483" bottom="0.3937007874015748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W22"/>
  <sheetViews>
    <sheetView showGridLines="0" workbookViewId="0"/>
  </sheetViews>
  <sheetFormatPr defaultRowHeight="15" x14ac:dyDescent="0.25"/>
  <sheetData>
    <row r="2" spans="2:23" ht="15.75" x14ac:dyDescent="0.25">
      <c r="B2" s="116" t="s">
        <v>156</v>
      </c>
    </row>
    <row r="4" spans="2:23" x14ac:dyDescent="0.25">
      <c r="P4" s="259" t="s">
        <v>157</v>
      </c>
      <c r="Q4" s="260"/>
      <c r="R4" s="260"/>
      <c r="S4" s="260"/>
      <c r="T4" s="260"/>
      <c r="U4" s="260"/>
      <c r="V4" s="260"/>
      <c r="W4" s="260"/>
    </row>
    <row r="5" spans="2:23" x14ac:dyDescent="0.25">
      <c r="K5" s="257"/>
      <c r="P5" s="22" t="s">
        <v>136</v>
      </c>
      <c r="Q5" s="257"/>
      <c r="R5" s="257"/>
      <c r="S5" s="257"/>
    </row>
    <row r="6" spans="2:23" x14ac:dyDescent="0.25">
      <c r="K6" s="257"/>
      <c r="P6" s="264"/>
      <c r="Q6" s="260"/>
      <c r="R6" s="265" t="s">
        <v>128</v>
      </c>
      <c r="S6" s="260"/>
    </row>
    <row r="7" spans="2:23" x14ac:dyDescent="0.25">
      <c r="K7" s="257"/>
      <c r="P7" s="257"/>
      <c r="Q7" s="257">
        <v>2009</v>
      </c>
      <c r="R7" s="257">
        <v>2014</v>
      </c>
      <c r="S7" s="257"/>
    </row>
    <row r="8" spans="2:23" ht="25.5" x14ac:dyDescent="0.25">
      <c r="K8" s="257"/>
      <c r="P8" s="250" t="s">
        <v>2</v>
      </c>
      <c r="Q8" s="245">
        <v>13.978324025033601</v>
      </c>
      <c r="R8" s="245">
        <v>13.153230045728526</v>
      </c>
      <c r="S8" s="257"/>
    </row>
    <row r="9" spans="2:23" ht="26.25" x14ac:dyDescent="0.25">
      <c r="K9" s="257"/>
      <c r="P9" s="252" t="s">
        <v>3</v>
      </c>
      <c r="Q9" s="245">
        <v>41.891494590060113</v>
      </c>
      <c r="R9" s="245">
        <v>44.564142830446414</v>
      </c>
      <c r="S9" s="257"/>
    </row>
    <row r="10" spans="2:23" ht="26.25" x14ac:dyDescent="0.25">
      <c r="K10" s="257"/>
      <c r="P10" s="252" t="s">
        <v>129</v>
      </c>
      <c r="Q10" s="245">
        <v>52.430510343306445</v>
      </c>
      <c r="R10" s="245">
        <v>56.145861934931695</v>
      </c>
      <c r="S10" s="257"/>
    </row>
    <row r="11" spans="2:23" ht="26.25" x14ac:dyDescent="0.25">
      <c r="K11" s="257"/>
      <c r="P11" s="266" t="s">
        <v>130</v>
      </c>
      <c r="Q11" s="267">
        <v>24.786255700703862</v>
      </c>
      <c r="R11" s="239">
        <v>26.434142966343504</v>
      </c>
      <c r="S11" s="260"/>
    </row>
    <row r="12" spans="2:23" x14ac:dyDescent="0.25">
      <c r="K12" s="257"/>
      <c r="P12" s="257"/>
      <c r="Q12" s="257"/>
      <c r="R12" s="257"/>
      <c r="S12" s="257"/>
    </row>
    <row r="13" spans="2:23" x14ac:dyDescent="0.25">
      <c r="K13" s="257"/>
      <c r="P13" s="22" t="s">
        <v>137</v>
      </c>
      <c r="Q13" s="257"/>
      <c r="R13" s="257"/>
      <c r="S13" s="257"/>
    </row>
    <row r="14" spans="2:23" x14ac:dyDescent="0.25">
      <c r="K14" s="257"/>
      <c r="P14" s="264"/>
      <c r="Q14" s="260"/>
      <c r="R14" s="265" t="s">
        <v>128</v>
      </c>
      <c r="S14" s="260"/>
    </row>
    <row r="15" spans="2:23" x14ac:dyDescent="0.25">
      <c r="K15" s="257"/>
      <c r="P15" s="257"/>
      <c r="Q15" s="257">
        <v>2009</v>
      </c>
      <c r="R15" s="257">
        <v>2014</v>
      </c>
      <c r="S15" s="257"/>
    </row>
    <row r="16" spans="2:23" ht="25.5" x14ac:dyDescent="0.25">
      <c r="K16" s="257"/>
      <c r="P16" s="250" t="s">
        <v>2</v>
      </c>
      <c r="Q16" s="263">
        <v>47.866568107330636</v>
      </c>
      <c r="R16" s="263">
        <v>50.330142747308003</v>
      </c>
      <c r="S16" s="257"/>
    </row>
    <row r="17" spans="2:19" ht="26.25" x14ac:dyDescent="0.25">
      <c r="K17" s="257"/>
      <c r="P17" s="252" t="s">
        <v>3</v>
      </c>
      <c r="Q17" s="263">
        <v>16.883599339334594</v>
      </c>
      <c r="R17" s="263">
        <v>14.068685852019062</v>
      </c>
      <c r="S17" s="257"/>
    </row>
    <row r="18" spans="2:19" ht="26.25" x14ac:dyDescent="0.25">
      <c r="B18" s="2" t="s">
        <v>25</v>
      </c>
      <c r="P18" s="252" t="s">
        <v>129</v>
      </c>
      <c r="Q18" s="263">
        <v>11.061146493432799</v>
      </c>
      <c r="R18" s="263">
        <v>9.4405046379097666</v>
      </c>
      <c r="S18" s="257"/>
    </row>
    <row r="19" spans="2:19" ht="26.25" x14ac:dyDescent="0.25">
      <c r="B19" s="258" t="s">
        <v>82</v>
      </c>
      <c r="P19" s="266" t="s">
        <v>130</v>
      </c>
      <c r="Q19" s="268">
        <v>36.922637661029199</v>
      </c>
      <c r="R19" s="238">
        <v>36.49854031073135</v>
      </c>
      <c r="S19" s="260"/>
    </row>
    <row r="20" spans="2:19" x14ac:dyDescent="0.25">
      <c r="B20" s="241" t="s">
        <v>131</v>
      </c>
    </row>
    <row r="21" spans="2:19" x14ac:dyDescent="0.25">
      <c r="B21" s="243" t="s">
        <v>133</v>
      </c>
    </row>
    <row r="22" spans="2:19" x14ac:dyDescent="0.25">
      <c r="B22" s="243" t="s">
        <v>132</v>
      </c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S28"/>
  <sheetViews>
    <sheetView tabSelected="1" zoomScale="150" zoomScaleNormal="150" workbookViewId="0">
      <selection activeCell="L14" sqref="L14"/>
    </sheetView>
  </sheetViews>
  <sheetFormatPr defaultRowHeight="15" x14ac:dyDescent="0.25"/>
  <cols>
    <col min="1" max="1" width="9.140625" style="1"/>
    <col min="2" max="2" width="18.5703125" style="1" customWidth="1"/>
    <col min="3" max="6" width="9.140625" style="1"/>
    <col min="7" max="7" width="12" style="1" customWidth="1"/>
    <col min="8" max="8" width="12.42578125" style="1" customWidth="1"/>
    <col min="9" max="9" width="9.140625" style="1"/>
    <col min="10" max="10" width="10.42578125" style="1" customWidth="1"/>
    <col min="11" max="16384" width="9.140625" style="1"/>
  </cols>
  <sheetData>
    <row r="1" spans="2:19" ht="14.25" customHeight="1" x14ac:dyDescent="0.25"/>
    <row r="2" spans="2:19" ht="14.25" customHeight="1" x14ac:dyDescent="0.25">
      <c r="B2" s="7" t="s">
        <v>107</v>
      </c>
      <c r="C2" s="8"/>
      <c r="D2" s="8"/>
      <c r="E2" s="8"/>
      <c r="F2" s="8"/>
      <c r="G2" s="8"/>
      <c r="H2" s="8"/>
      <c r="I2" s="8"/>
      <c r="J2" s="8"/>
      <c r="K2" s="173"/>
    </row>
    <row r="3" spans="2:19" ht="14.2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19" ht="14.25" customHeight="1" x14ac:dyDescent="0.25">
      <c r="B4" s="9" t="s">
        <v>54</v>
      </c>
      <c r="C4" s="10"/>
      <c r="D4" s="10"/>
      <c r="E4" s="10"/>
      <c r="F4" s="10"/>
      <c r="G4" s="10"/>
      <c r="H4" s="10"/>
      <c r="I4" s="8"/>
      <c r="J4" s="11"/>
    </row>
    <row r="5" spans="2:19" ht="28.5" customHeight="1" x14ac:dyDescent="0.25">
      <c r="B5" s="13"/>
      <c r="C5" s="14"/>
      <c r="D5" s="14" t="s">
        <v>50</v>
      </c>
      <c r="E5" s="14" t="s">
        <v>32</v>
      </c>
      <c r="F5" s="14" t="s">
        <v>72</v>
      </c>
      <c r="G5" s="14" t="s">
        <v>33</v>
      </c>
      <c r="H5" s="285" t="s">
        <v>52</v>
      </c>
      <c r="I5" s="15" t="s">
        <v>34</v>
      </c>
    </row>
    <row r="6" spans="2:19" ht="14.25" customHeight="1" x14ac:dyDescent="0.25">
      <c r="B6" s="16"/>
      <c r="C6" s="17"/>
      <c r="D6" s="17"/>
      <c r="E6" s="17"/>
      <c r="F6" s="17"/>
      <c r="G6" s="17"/>
      <c r="H6" s="286" t="s">
        <v>35</v>
      </c>
      <c r="I6" s="8"/>
    </row>
    <row r="7" spans="2:19" ht="14.25" customHeight="1" x14ac:dyDescent="0.25">
      <c r="B7" s="22" t="s">
        <v>44</v>
      </c>
      <c r="C7" s="20"/>
      <c r="D7" s="20"/>
      <c r="E7" s="20"/>
      <c r="F7" s="20"/>
      <c r="G7" s="20"/>
      <c r="H7" s="287"/>
      <c r="I7" s="8"/>
      <c r="S7" s="38"/>
    </row>
    <row r="8" spans="2:19" ht="14.25" customHeight="1" x14ac:dyDescent="0.25">
      <c r="B8" s="23" t="s">
        <v>45</v>
      </c>
      <c r="C8" s="20"/>
      <c r="D8" s="20">
        <v>1668.2460000000001</v>
      </c>
      <c r="E8" s="20">
        <v>727.125</v>
      </c>
      <c r="F8" s="24" t="s">
        <v>53</v>
      </c>
      <c r="G8" s="75">
        <v>2395.3710000000001</v>
      </c>
      <c r="H8" s="287">
        <v>63.902130304658314</v>
      </c>
      <c r="I8" s="41">
        <v>1418</v>
      </c>
      <c r="S8" s="38"/>
    </row>
    <row r="9" spans="2:19" ht="14.25" customHeight="1" x14ac:dyDescent="0.25">
      <c r="B9" s="23" t="s">
        <v>47</v>
      </c>
      <c r="C9" s="24"/>
      <c r="D9" s="24" t="s">
        <v>46</v>
      </c>
      <c r="E9" s="20">
        <v>2044.0119999999999</v>
      </c>
      <c r="F9" s="20">
        <v>2284.4349999999999</v>
      </c>
      <c r="G9" s="27">
        <v>4334.3760000000002</v>
      </c>
      <c r="H9" s="287">
        <v>100.94461752510635</v>
      </c>
      <c r="I9" s="41">
        <v>2373</v>
      </c>
      <c r="S9" s="38"/>
    </row>
    <row r="10" spans="2:19" ht="14.25" customHeight="1" x14ac:dyDescent="0.25">
      <c r="B10" s="25" t="s">
        <v>5</v>
      </c>
      <c r="C10" s="20"/>
      <c r="D10" s="20">
        <v>793.26499999999999</v>
      </c>
      <c r="E10" s="20">
        <v>2502.8029999999999</v>
      </c>
      <c r="F10" s="20">
        <v>2494.598</v>
      </c>
      <c r="G10" s="27">
        <v>5790.6659999999993</v>
      </c>
      <c r="H10" s="287">
        <v>96.195939192486875</v>
      </c>
      <c r="I10" s="41">
        <v>2910</v>
      </c>
      <c r="S10" s="38"/>
    </row>
    <row r="11" spans="2:19" ht="14.25" customHeight="1" x14ac:dyDescent="0.25">
      <c r="B11" s="25" t="s">
        <v>6</v>
      </c>
      <c r="C11" s="20"/>
      <c r="D11" s="20">
        <v>78.792000000000002</v>
      </c>
      <c r="E11" s="20">
        <v>402.69299999999998</v>
      </c>
      <c r="F11" s="20">
        <v>3562.4340000000002</v>
      </c>
      <c r="G11" s="27">
        <v>4043.9190000000003</v>
      </c>
      <c r="H11" s="287">
        <v>146.89830623709324</v>
      </c>
      <c r="I11" s="41">
        <v>1385</v>
      </c>
      <c r="K11" s="8"/>
      <c r="S11" s="38"/>
    </row>
    <row r="12" spans="2:19" ht="14.25" customHeight="1" x14ac:dyDescent="0.25">
      <c r="B12" s="25" t="s">
        <v>7</v>
      </c>
      <c r="C12" s="20"/>
      <c r="D12" s="20">
        <v>1142.0360000000001</v>
      </c>
      <c r="E12" s="20">
        <v>494.34699999999998</v>
      </c>
      <c r="F12" s="20">
        <v>510.77699999999999</v>
      </c>
      <c r="G12" s="27">
        <v>2147.16</v>
      </c>
      <c r="H12" s="287">
        <v>76.92876554611675</v>
      </c>
      <c r="I12" s="41">
        <v>1134</v>
      </c>
      <c r="K12" s="8"/>
      <c r="S12" s="38"/>
    </row>
    <row r="13" spans="2:19" ht="14.25" customHeight="1" x14ac:dyDescent="0.25">
      <c r="B13" s="25" t="s">
        <v>8</v>
      </c>
      <c r="C13" s="20"/>
      <c r="D13" s="20">
        <v>3512.7570000000001</v>
      </c>
      <c r="E13" s="20">
        <v>817.11900000000003</v>
      </c>
      <c r="F13" s="20">
        <v>329.58300000000003</v>
      </c>
      <c r="G13" s="27">
        <v>4659.4589999999998</v>
      </c>
      <c r="H13" s="287">
        <v>61.273971184208186</v>
      </c>
      <c r="I13" s="41">
        <v>3077</v>
      </c>
      <c r="K13" s="8"/>
      <c r="S13" s="38"/>
    </row>
    <row r="14" spans="2:19" ht="14.25" customHeight="1" x14ac:dyDescent="0.25">
      <c r="B14" s="19"/>
      <c r="C14" s="8"/>
      <c r="D14" s="8"/>
      <c r="E14" s="8"/>
      <c r="F14" s="8"/>
      <c r="G14" s="8"/>
      <c r="H14" s="8"/>
      <c r="I14" s="21"/>
      <c r="K14" s="8"/>
      <c r="S14" s="38"/>
    </row>
    <row r="15" spans="2:19" ht="14.25" customHeight="1" x14ac:dyDescent="0.25">
      <c r="B15" s="26" t="s">
        <v>11</v>
      </c>
      <c r="C15" s="27"/>
      <c r="D15" s="27">
        <v>7201.0249999999996</v>
      </c>
      <c r="E15" s="27">
        <v>6988.0990000000002</v>
      </c>
      <c r="F15" s="27">
        <v>9181.8269999999993</v>
      </c>
      <c r="G15" s="27">
        <f>SUM(D15:F15)</f>
        <v>23370.951000000001</v>
      </c>
      <c r="H15" s="39">
        <v>93.807332363582475</v>
      </c>
      <c r="I15" s="28">
        <v>12297</v>
      </c>
      <c r="K15" s="8"/>
      <c r="S15" s="38"/>
    </row>
    <row r="16" spans="2:19" ht="14.25" customHeight="1" x14ac:dyDescent="0.25">
      <c r="B16" s="16"/>
      <c r="C16" s="16"/>
      <c r="D16" s="16"/>
      <c r="E16" s="16"/>
      <c r="F16" s="16"/>
      <c r="G16" s="18" t="s">
        <v>48</v>
      </c>
      <c r="I16" s="8"/>
      <c r="K16" s="8"/>
      <c r="S16" s="38"/>
    </row>
    <row r="17" spans="2:19" ht="14.25" customHeight="1" x14ac:dyDescent="0.25">
      <c r="B17" s="22" t="s">
        <v>44</v>
      </c>
      <c r="C17" s="29"/>
      <c r="D17" s="29"/>
      <c r="E17" s="29"/>
      <c r="F17" s="29"/>
      <c r="G17" s="29"/>
      <c r="I17" s="8"/>
      <c r="K17" s="8"/>
      <c r="S17" s="38"/>
    </row>
    <row r="18" spans="2:19" ht="14.25" customHeight="1" x14ac:dyDescent="0.25">
      <c r="B18" s="25" t="s">
        <v>45</v>
      </c>
      <c r="C18" s="29"/>
      <c r="D18" s="29">
        <v>69.644576977846015</v>
      </c>
      <c r="E18" s="29">
        <v>30.355423022153978</v>
      </c>
      <c r="F18" s="24" t="s">
        <v>53</v>
      </c>
      <c r="G18" s="34">
        <v>100</v>
      </c>
      <c r="I18" s="8"/>
      <c r="K18" s="8"/>
      <c r="S18" s="38"/>
    </row>
    <row r="19" spans="2:19" ht="14.25" customHeight="1" x14ac:dyDescent="0.25">
      <c r="B19" s="25" t="s">
        <v>47</v>
      </c>
      <c r="C19" s="24"/>
      <c r="D19" s="24" t="s">
        <v>46</v>
      </c>
      <c r="E19" s="29">
        <v>47.158160713329899</v>
      </c>
      <c r="F19" s="29">
        <v>52.705049123564727</v>
      </c>
      <c r="G19" s="34">
        <v>100</v>
      </c>
      <c r="I19" s="8"/>
      <c r="K19" s="8"/>
      <c r="S19" s="38"/>
    </row>
    <row r="20" spans="2:19" ht="14.25" customHeight="1" x14ac:dyDescent="0.25">
      <c r="B20" s="25" t="s">
        <v>5</v>
      </c>
      <c r="C20" s="29"/>
      <c r="D20" s="29">
        <v>13.699028747297806</v>
      </c>
      <c r="E20" s="29">
        <v>43.221332399416575</v>
      </c>
      <c r="F20" s="29">
        <v>43.079638853285616</v>
      </c>
      <c r="G20" s="34">
        <v>100</v>
      </c>
      <c r="I20" s="8"/>
      <c r="K20" s="8"/>
      <c r="S20" s="38"/>
    </row>
    <row r="21" spans="2:19" ht="14.25" customHeight="1" x14ac:dyDescent="0.25">
      <c r="B21" s="25" t="s">
        <v>6</v>
      </c>
      <c r="C21" s="29"/>
      <c r="D21" s="29">
        <v>1.948406978478056</v>
      </c>
      <c r="E21" s="29">
        <v>9.9579887727721541</v>
      </c>
      <c r="F21" s="29">
        <v>88.093604248749784</v>
      </c>
      <c r="G21" s="34">
        <v>100</v>
      </c>
      <c r="I21" s="8"/>
      <c r="K21" s="8"/>
      <c r="S21" s="38"/>
    </row>
    <row r="22" spans="2:19" ht="14.25" customHeight="1" x14ac:dyDescent="0.25">
      <c r="B22" s="25" t="s">
        <v>7</v>
      </c>
      <c r="C22" s="29"/>
      <c r="D22" s="29">
        <v>53.18821140483243</v>
      </c>
      <c r="E22" s="29">
        <v>23.023295888522515</v>
      </c>
      <c r="F22" s="29">
        <v>23.788492706645059</v>
      </c>
      <c r="G22" s="34">
        <v>100</v>
      </c>
      <c r="I22" s="8"/>
      <c r="K22" s="8"/>
      <c r="S22" s="38"/>
    </row>
    <row r="23" spans="2:19" ht="14.25" customHeight="1" x14ac:dyDescent="0.25">
      <c r="B23" s="25" t="s">
        <v>8</v>
      </c>
      <c r="C23" s="29"/>
      <c r="D23" s="29">
        <v>75.389803837741681</v>
      </c>
      <c r="E23" s="29">
        <v>17.536778411399265</v>
      </c>
      <c r="F23" s="29">
        <v>7.0734177508590594</v>
      </c>
      <c r="G23" s="34">
        <v>100</v>
      </c>
      <c r="I23" s="8"/>
      <c r="K23" s="8"/>
    </row>
    <row r="24" spans="2:19" ht="14.25" customHeight="1" x14ac:dyDescent="0.25">
      <c r="B24" s="19"/>
      <c r="C24" s="29"/>
      <c r="D24" s="29"/>
      <c r="E24" s="29"/>
      <c r="F24" s="29"/>
      <c r="G24" s="29"/>
      <c r="I24" s="8"/>
      <c r="K24" s="8"/>
      <c r="S24" s="38"/>
    </row>
    <row r="25" spans="2:19" ht="14.25" customHeight="1" x14ac:dyDescent="0.25">
      <c r="B25" s="26" t="s">
        <v>11</v>
      </c>
      <c r="C25" s="30"/>
      <c r="D25" s="30">
        <v>30.81186127171291</v>
      </c>
      <c r="E25" s="30">
        <v>29.900790087660532</v>
      </c>
      <c r="F25" s="30">
        <v>39.287348640626561</v>
      </c>
      <c r="G25" s="30">
        <v>100</v>
      </c>
      <c r="H25" s="40"/>
      <c r="I25" s="31"/>
      <c r="K25" s="8"/>
      <c r="S25" s="38"/>
    </row>
    <row r="26" spans="2:19" ht="14.25" customHeight="1" x14ac:dyDescent="0.25">
      <c r="B26" s="33" t="s">
        <v>49</v>
      </c>
      <c r="C26" s="34"/>
      <c r="D26" s="34"/>
      <c r="E26" s="34"/>
      <c r="F26" s="34"/>
      <c r="G26" s="34"/>
      <c r="H26" s="34"/>
      <c r="I26" s="35"/>
      <c r="J26" s="36"/>
      <c r="K26" s="8"/>
      <c r="S26" s="38"/>
    </row>
    <row r="27" spans="2:19" ht="14.25" customHeight="1" x14ac:dyDescent="0.25">
      <c r="B27" s="33" t="s">
        <v>14</v>
      </c>
      <c r="C27" s="37"/>
      <c r="D27" s="37"/>
      <c r="E27" s="37"/>
      <c r="F27" s="37"/>
      <c r="G27" s="37"/>
      <c r="H27" s="37"/>
      <c r="I27" s="8"/>
      <c r="J27" s="8"/>
      <c r="K27" s="8"/>
      <c r="S27" s="38"/>
    </row>
    <row r="28" spans="2:19" x14ac:dyDescent="0.25">
      <c r="S28" s="38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2:R39"/>
  <sheetViews>
    <sheetView zoomScaleNormal="100" workbookViewId="0"/>
  </sheetViews>
  <sheetFormatPr defaultRowHeight="15" x14ac:dyDescent="0.25"/>
  <cols>
    <col min="1" max="1" width="9.140625" style="1"/>
    <col min="2" max="2" width="23" style="1" customWidth="1"/>
    <col min="3" max="3" width="14.28515625" style="1" customWidth="1"/>
    <col min="4" max="4" width="14" style="1" customWidth="1"/>
    <col min="5" max="5" width="15.42578125" style="1" customWidth="1"/>
    <col min="6" max="6" width="14.85546875" style="1" customWidth="1"/>
    <col min="7" max="7" width="12" style="1" customWidth="1"/>
    <col min="8" max="16384" width="9.140625" style="1"/>
  </cols>
  <sheetData>
    <row r="2" spans="2:18" ht="28.5" customHeight="1" x14ac:dyDescent="0.25">
      <c r="B2" s="278" t="s">
        <v>108</v>
      </c>
      <c r="C2" s="278"/>
      <c r="D2" s="278"/>
      <c r="E2" s="278"/>
      <c r="F2" s="278"/>
    </row>
    <row r="3" spans="2:18" ht="9" customHeight="1" x14ac:dyDescent="0.25">
      <c r="B3" s="44"/>
      <c r="C3" s="45"/>
      <c r="D3" s="45"/>
      <c r="E3" s="45"/>
      <c r="F3" s="45"/>
    </row>
    <row r="4" spans="2:18" ht="12.75" customHeight="1" x14ac:dyDescent="0.25">
      <c r="B4" s="70" t="s">
        <v>11</v>
      </c>
      <c r="C4" s="46"/>
      <c r="D4" s="46"/>
      <c r="E4" s="46"/>
      <c r="F4" s="46"/>
      <c r="G4" s="40"/>
      <c r="H4" s="40"/>
    </row>
    <row r="5" spans="2:18" x14ac:dyDescent="0.25">
      <c r="B5" s="188"/>
      <c r="C5" s="281" t="s">
        <v>62</v>
      </c>
      <c r="D5" s="281"/>
      <c r="E5" s="281"/>
      <c r="F5" s="281"/>
    </row>
    <row r="6" spans="2:18" ht="26.25" x14ac:dyDescent="0.25">
      <c r="B6" s="72"/>
      <c r="C6" s="47" t="s">
        <v>78</v>
      </c>
      <c r="D6" s="47" t="s">
        <v>58</v>
      </c>
      <c r="E6" s="47" t="s">
        <v>59</v>
      </c>
      <c r="F6" s="47" t="s">
        <v>79</v>
      </c>
      <c r="G6" s="47" t="s">
        <v>33</v>
      </c>
      <c r="H6" s="47" t="s">
        <v>64</v>
      </c>
    </row>
    <row r="7" spans="2:18" x14ac:dyDescent="0.25">
      <c r="B7" s="46"/>
      <c r="C7" s="48"/>
      <c r="D7" s="48"/>
      <c r="E7" s="48"/>
      <c r="G7" s="49" t="s">
        <v>35</v>
      </c>
      <c r="H7" s="67"/>
    </row>
    <row r="8" spans="2:18" x14ac:dyDescent="0.25">
      <c r="B8" s="50" t="s">
        <v>63</v>
      </c>
      <c r="C8" s="48"/>
      <c r="D8" s="48"/>
      <c r="E8" s="48"/>
      <c r="F8" s="48"/>
      <c r="H8" s="67"/>
    </row>
    <row r="9" spans="2:18" x14ac:dyDescent="0.25">
      <c r="B9" s="65" t="s">
        <v>65</v>
      </c>
      <c r="C9" s="52">
        <v>1945.0420000000001</v>
      </c>
      <c r="D9" s="52">
        <v>2890.0990000000002</v>
      </c>
      <c r="E9" s="52">
        <v>1742.4870000000001</v>
      </c>
      <c r="F9" s="52">
        <v>623.39700000000005</v>
      </c>
      <c r="G9" s="73">
        <v>7201.0249999999996</v>
      </c>
      <c r="H9" s="42">
        <v>4682</v>
      </c>
    </row>
    <row r="10" spans="2:18" x14ac:dyDescent="0.25">
      <c r="B10" s="65" t="s">
        <v>66</v>
      </c>
      <c r="C10" s="53">
        <v>15.273</v>
      </c>
      <c r="D10" s="53">
        <v>791.19600000000003</v>
      </c>
      <c r="E10" s="53">
        <v>2474.0810000000001</v>
      </c>
      <c r="F10" s="53">
        <v>3707.549</v>
      </c>
      <c r="G10" s="73">
        <v>6988.0990000000002</v>
      </c>
      <c r="H10" s="42">
        <v>4043</v>
      </c>
    </row>
    <row r="11" spans="2:18" x14ac:dyDescent="0.25">
      <c r="B11" s="65" t="s">
        <v>67</v>
      </c>
      <c r="C11" s="53" t="s">
        <v>46</v>
      </c>
      <c r="D11" s="53">
        <v>70.662999999999997</v>
      </c>
      <c r="E11" s="53">
        <v>821.24599999999998</v>
      </c>
      <c r="F11" s="53">
        <v>8288.1759999999995</v>
      </c>
      <c r="G11" s="73">
        <v>9181.8270000000011</v>
      </c>
      <c r="H11" s="42">
        <v>3572</v>
      </c>
    </row>
    <row r="12" spans="2:18" x14ac:dyDescent="0.25">
      <c r="B12" s="51"/>
      <c r="C12" s="53"/>
      <c r="D12" s="53"/>
      <c r="E12" s="53"/>
      <c r="F12" s="53"/>
      <c r="G12" s="73"/>
      <c r="H12" s="68"/>
      <c r="R12" s="69"/>
    </row>
    <row r="13" spans="2:18" x14ac:dyDescent="0.25">
      <c r="B13" s="55" t="s">
        <v>44</v>
      </c>
      <c r="C13" s="53"/>
      <c r="D13" s="53"/>
      <c r="E13" s="53"/>
      <c r="F13" s="53"/>
      <c r="G13" s="73"/>
      <c r="H13" s="68"/>
      <c r="R13" s="69"/>
    </row>
    <row r="14" spans="2:18" x14ac:dyDescent="0.25">
      <c r="B14" s="51" t="s">
        <v>1</v>
      </c>
      <c r="C14" s="52">
        <v>96.094999999999999</v>
      </c>
      <c r="D14" s="52">
        <v>619.70000000000005</v>
      </c>
      <c r="E14" s="52">
        <v>1093.174</v>
      </c>
      <c r="F14" s="52">
        <v>586.40200000000004</v>
      </c>
      <c r="G14" s="73">
        <v>2395.3710000000001</v>
      </c>
      <c r="H14" s="42">
        <v>1418</v>
      </c>
      <c r="R14" s="69"/>
    </row>
    <row r="15" spans="2:18" x14ac:dyDescent="0.25">
      <c r="B15" s="51" t="s">
        <v>4</v>
      </c>
      <c r="C15" s="54" t="s">
        <v>46</v>
      </c>
      <c r="D15" s="52">
        <v>139.607</v>
      </c>
      <c r="E15" s="52">
        <v>1026.4960000000001</v>
      </c>
      <c r="F15" s="52">
        <v>3168.2730000000001</v>
      </c>
      <c r="G15" s="73">
        <v>4334.3760000000002</v>
      </c>
      <c r="H15" s="42">
        <v>2373</v>
      </c>
      <c r="R15" s="69"/>
    </row>
    <row r="16" spans="2:18" x14ac:dyDescent="0.25">
      <c r="B16" s="51" t="s">
        <v>5</v>
      </c>
      <c r="C16" s="54" t="s">
        <v>46</v>
      </c>
      <c r="D16" s="52">
        <v>277.43900000000002</v>
      </c>
      <c r="E16" s="52">
        <v>1300.7860000000001</v>
      </c>
      <c r="F16" s="52">
        <v>4207.7389999999996</v>
      </c>
      <c r="G16" s="73">
        <v>5790.6660000000002</v>
      </c>
      <c r="H16" s="42">
        <v>2910</v>
      </c>
      <c r="R16" s="69"/>
    </row>
    <row r="17" spans="2:18" x14ac:dyDescent="0.25">
      <c r="B17" s="51" t="s">
        <v>6</v>
      </c>
      <c r="C17" s="54" t="s">
        <v>46</v>
      </c>
      <c r="D17" s="52">
        <v>25.684000000000001</v>
      </c>
      <c r="E17" s="52">
        <v>258.084</v>
      </c>
      <c r="F17" s="52">
        <v>3759.6379999999999</v>
      </c>
      <c r="G17" s="73">
        <v>4043.9189999999999</v>
      </c>
      <c r="H17" s="42">
        <v>1385</v>
      </c>
      <c r="R17" s="69"/>
    </row>
    <row r="18" spans="2:18" x14ac:dyDescent="0.25">
      <c r="B18" s="51" t="s">
        <v>7</v>
      </c>
      <c r="C18" s="53">
        <v>255.56</v>
      </c>
      <c r="D18" s="52">
        <v>582.32399999999996</v>
      </c>
      <c r="E18" s="52">
        <v>652.27800000000002</v>
      </c>
      <c r="F18" s="52">
        <v>656.99800000000005</v>
      </c>
      <c r="G18" s="73">
        <v>2147.16</v>
      </c>
      <c r="H18" s="42">
        <v>1134</v>
      </c>
      <c r="R18" s="69"/>
    </row>
    <row r="19" spans="2:18" x14ac:dyDescent="0.25">
      <c r="B19" s="51" t="s">
        <v>8</v>
      </c>
      <c r="C19" s="53">
        <v>1605.1869999999999</v>
      </c>
      <c r="D19" s="52">
        <v>2107.2040000000002</v>
      </c>
      <c r="E19" s="52">
        <v>706.99599999999998</v>
      </c>
      <c r="F19" s="52">
        <v>240.072</v>
      </c>
      <c r="G19" s="73">
        <v>4659.4589999999998</v>
      </c>
      <c r="H19" s="42">
        <v>3077</v>
      </c>
      <c r="R19" s="69"/>
    </row>
    <row r="20" spans="2:18" x14ac:dyDescent="0.25">
      <c r="B20" s="51"/>
      <c r="C20" s="56"/>
      <c r="D20" s="56"/>
      <c r="E20" s="56"/>
      <c r="F20" s="56"/>
      <c r="H20" s="68"/>
      <c r="R20" s="69"/>
    </row>
    <row r="21" spans="2:18" x14ac:dyDescent="0.25">
      <c r="B21" s="57" t="s">
        <v>11</v>
      </c>
      <c r="C21" s="58">
        <v>1962.057</v>
      </c>
      <c r="D21" s="58">
        <v>3751.9580000000001</v>
      </c>
      <c r="E21" s="58">
        <v>5037.8140000000003</v>
      </c>
      <c r="F21" s="58">
        <v>12619.121999999999</v>
      </c>
      <c r="G21" s="58">
        <v>23370.951000000001</v>
      </c>
      <c r="H21" s="66">
        <v>12297</v>
      </c>
      <c r="R21" s="69"/>
    </row>
    <row r="22" spans="2:18" x14ac:dyDescent="0.25">
      <c r="B22" s="59"/>
      <c r="C22" s="60"/>
      <c r="D22" s="60"/>
      <c r="E22" s="60"/>
      <c r="G22" s="61" t="s">
        <v>48</v>
      </c>
      <c r="R22" s="69"/>
    </row>
    <row r="23" spans="2:18" x14ac:dyDescent="0.25">
      <c r="B23" s="50" t="s">
        <v>63</v>
      </c>
      <c r="C23" s="56"/>
      <c r="D23" s="56"/>
      <c r="E23" s="56"/>
      <c r="F23" s="56"/>
      <c r="R23" s="69"/>
    </row>
    <row r="24" spans="2:18" x14ac:dyDescent="0.25">
      <c r="B24" s="65" t="s">
        <v>65</v>
      </c>
      <c r="C24" s="62">
        <v>27.010626959356483</v>
      </c>
      <c r="D24" s="62">
        <v>40.134550289715705</v>
      </c>
      <c r="E24" s="62">
        <v>24.197763512833244</v>
      </c>
      <c r="F24" s="62">
        <v>8.6570592380945772</v>
      </c>
      <c r="G24" s="74">
        <f>SUM(C24:F24)</f>
        <v>100.00000000000001</v>
      </c>
      <c r="R24" s="69"/>
    </row>
    <row r="25" spans="2:18" x14ac:dyDescent="0.25">
      <c r="B25" s="65" t="s">
        <v>66</v>
      </c>
      <c r="C25" s="62">
        <v>0.21855729290612508</v>
      </c>
      <c r="D25" s="62">
        <v>11.322049100907128</v>
      </c>
      <c r="E25" s="62">
        <v>35.404206494498716</v>
      </c>
      <c r="F25" s="62">
        <v>53.055187111688028</v>
      </c>
      <c r="G25" s="74">
        <f t="shared" ref="G25:G26" si="0">SUM(C25:F25)</f>
        <v>100</v>
      </c>
      <c r="R25" s="69"/>
    </row>
    <row r="26" spans="2:18" x14ac:dyDescent="0.25">
      <c r="B26" s="65" t="s">
        <v>67</v>
      </c>
      <c r="C26" s="54" t="s">
        <v>46</v>
      </c>
      <c r="D26" s="62">
        <v>0.76959629058574064</v>
      </c>
      <c r="E26" s="62">
        <v>8.9442547763097675</v>
      </c>
      <c r="F26" s="62">
        <v>90.267176674097641</v>
      </c>
      <c r="G26" s="74">
        <f t="shared" si="0"/>
        <v>99.981027740993142</v>
      </c>
      <c r="R26" s="69"/>
    </row>
    <row r="27" spans="2:18" x14ac:dyDescent="0.25">
      <c r="B27" s="51"/>
      <c r="C27" s="62"/>
      <c r="D27" s="62"/>
      <c r="E27" s="62"/>
      <c r="F27" s="62"/>
      <c r="G27" s="74"/>
      <c r="R27" s="69"/>
    </row>
    <row r="28" spans="2:18" x14ac:dyDescent="0.25">
      <c r="B28" s="55" t="s">
        <v>44</v>
      </c>
      <c r="C28" s="62"/>
      <c r="D28" s="62"/>
      <c r="E28" s="62"/>
      <c r="F28" s="62"/>
      <c r="G28" s="74"/>
      <c r="R28" s="69"/>
    </row>
    <row r="29" spans="2:18" x14ac:dyDescent="0.25">
      <c r="B29" s="51" t="s">
        <v>1</v>
      </c>
      <c r="C29" s="54">
        <v>4.0116958917846128</v>
      </c>
      <c r="D29" s="54">
        <v>25.870731506726933</v>
      </c>
      <c r="E29" s="54">
        <v>45.636938912594331</v>
      </c>
      <c r="F29" s="54">
        <v>24.48063368889412</v>
      </c>
      <c r="G29" s="74">
        <v>100</v>
      </c>
      <c r="R29" s="69"/>
    </row>
    <row r="30" spans="2:18" x14ac:dyDescent="0.25">
      <c r="B30" s="51" t="s">
        <v>4</v>
      </c>
      <c r="C30" s="54" t="s">
        <v>46</v>
      </c>
      <c r="D30" s="54">
        <v>3.2209249958932955</v>
      </c>
      <c r="E30" s="54">
        <v>23.682670815822163</v>
      </c>
      <c r="F30" s="54">
        <v>73.096404188284538</v>
      </c>
      <c r="G30" s="74">
        <v>100</v>
      </c>
      <c r="R30" s="69"/>
    </row>
    <row r="31" spans="2:18" x14ac:dyDescent="0.25">
      <c r="B31" s="51" t="s">
        <v>5</v>
      </c>
      <c r="C31" s="54" t="s">
        <v>46</v>
      </c>
      <c r="D31" s="54">
        <v>4.7911414680107605</v>
      </c>
      <c r="E31" s="54">
        <v>22.463495563377339</v>
      </c>
      <c r="F31" s="54">
        <v>72.664163327672497</v>
      </c>
      <c r="G31" s="74">
        <v>100</v>
      </c>
      <c r="R31" s="69"/>
    </row>
    <row r="32" spans="2:18" x14ac:dyDescent="0.25">
      <c r="B32" s="51" t="s">
        <v>6</v>
      </c>
      <c r="C32" s="54" t="s">
        <v>46</v>
      </c>
      <c r="D32" s="54">
        <v>0.63512647013948598</v>
      </c>
      <c r="E32" s="54">
        <v>6.3820269397087337</v>
      </c>
      <c r="F32" s="54">
        <v>92.970160876120417</v>
      </c>
      <c r="G32" s="74">
        <v>100</v>
      </c>
      <c r="R32" s="69"/>
    </row>
    <row r="33" spans="2:18" x14ac:dyDescent="0.25">
      <c r="B33" s="51" t="s">
        <v>7</v>
      </c>
      <c r="C33" s="54">
        <v>11.902233648167812</v>
      </c>
      <c r="D33" s="54">
        <v>27.120661711283738</v>
      </c>
      <c r="E33" s="54">
        <v>30.378639691499469</v>
      </c>
      <c r="F33" s="54">
        <v>30.598464949048974</v>
      </c>
      <c r="G33" s="74">
        <v>100</v>
      </c>
      <c r="H33" s="43"/>
      <c r="R33" s="69"/>
    </row>
    <row r="34" spans="2:18" x14ac:dyDescent="0.25">
      <c r="B34" s="51" t="s">
        <v>8</v>
      </c>
      <c r="C34" s="54">
        <v>34.450072422570948</v>
      </c>
      <c r="D34" s="54">
        <v>45.224220236727056</v>
      </c>
      <c r="E34" s="54">
        <v>15.173349524054187</v>
      </c>
      <c r="F34" s="54">
        <v>5.1523578166478128</v>
      </c>
      <c r="G34" s="74">
        <v>100</v>
      </c>
      <c r="R34" s="69"/>
    </row>
    <row r="35" spans="2:18" x14ac:dyDescent="0.25">
      <c r="B35" s="51"/>
      <c r="C35" s="54"/>
      <c r="D35" s="54"/>
      <c r="E35" s="54"/>
      <c r="F35" s="54"/>
      <c r="R35" s="69"/>
    </row>
    <row r="36" spans="2:18" x14ac:dyDescent="0.25">
      <c r="B36" s="57" t="s">
        <v>11</v>
      </c>
      <c r="C36" s="63">
        <v>8.3952809622509577</v>
      </c>
      <c r="D36" s="63">
        <v>16.053938070384898</v>
      </c>
      <c r="E36" s="63">
        <v>21.555879347827993</v>
      </c>
      <c r="F36" s="63">
        <v>53.994901619536151</v>
      </c>
      <c r="G36" s="63">
        <v>100</v>
      </c>
      <c r="H36" s="40"/>
      <c r="R36" s="69"/>
    </row>
    <row r="37" spans="2:18" x14ac:dyDescent="0.25">
      <c r="B37" s="33" t="s">
        <v>49</v>
      </c>
      <c r="C37" s="76"/>
      <c r="D37" s="76"/>
      <c r="E37" s="76"/>
      <c r="F37" s="76"/>
      <c r="G37" s="76"/>
      <c r="H37" s="77"/>
      <c r="R37" s="69"/>
    </row>
    <row r="38" spans="2:18" x14ac:dyDescent="0.25">
      <c r="B38" s="2" t="s">
        <v>14</v>
      </c>
      <c r="R38" s="69"/>
    </row>
    <row r="39" spans="2:18" x14ac:dyDescent="0.25">
      <c r="R39" s="69"/>
    </row>
  </sheetData>
  <mergeCells count="2">
    <mergeCell ref="B2:F2"/>
    <mergeCell ref="C5:F5"/>
  </mergeCells>
  <pageMargins left="0.70866141732283472" right="0.70866141732283472" top="0.11811023622047245" bottom="0.11811023622047245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BF072066-4A9A-45E3-959F-9121111BDA7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Fig3.1</vt:lpstr>
      <vt:lpstr>Fig3.2</vt:lpstr>
      <vt:lpstr>Fig3.3</vt:lpstr>
      <vt:lpstr>Fig3.4</vt:lpstr>
      <vt:lpstr>Fig 3.5</vt:lpstr>
      <vt:lpstr>Fig 3.6</vt:lpstr>
      <vt:lpstr>AT3.1</vt:lpstr>
      <vt:lpstr>AT3.2</vt:lpstr>
      <vt:lpstr>AT3.3</vt:lpstr>
      <vt:lpstr>AT3.4</vt:lpstr>
      <vt:lpstr>AT3.5</vt:lpstr>
      <vt:lpstr>AT3.6</vt:lpstr>
      <vt:lpstr>AT3.7</vt:lpstr>
      <vt:lpstr>AT3.8</vt:lpstr>
      <vt:lpstr>AT3.9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Garrett</dc:creator>
  <cp:lastModifiedBy>Sven Eggimann</cp:lastModifiedBy>
  <cp:lastPrinted>2016-07-19T10:19:41Z</cp:lastPrinted>
  <dcterms:created xsi:type="dcterms:W3CDTF">2016-05-20T08:01:08Z</dcterms:created>
  <dcterms:modified xsi:type="dcterms:W3CDTF">2017-02-23T13:44:13Z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0547bafb-2152-46ba-b62e-bd32affd0045</vt:lpwstr>
  </property>
  <property fmtid="{D5CDD505-2E9C-101B-9397-08002B2CF9AE}" pid="3" name="bjSaver">
    <vt:lpwstr>K1ebBL2EhgX8r1HvGUfT+yVxikKcXcKy</vt:lpwstr>
  </property>
  <property fmtid="{D5CDD505-2E9C-101B-9397-08002B2CF9AE}" pid="4" name="bjDocumentSecurityLabel">
    <vt:lpwstr>No Marking</vt:lpwstr>
  </property>
</Properties>
</file>