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Original" sheetId="2" r:id="rId1"/>
  </sheets>
  <calcPr calcId="145621"/>
</workbook>
</file>

<file path=xl/calcChain.xml><?xml version="1.0" encoding="utf-8"?>
<calcChain xmlns="http://schemas.openxmlformats.org/spreadsheetml/2006/main">
  <c r="B4" i="2" l="1"/>
  <c r="B2" i="2"/>
  <c r="Z9" i="2" l="1"/>
  <c r="H4" i="2" s="1"/>
  <c r="C4" i="2"/>
  <c r="D4" i="2"/>
  <c r="E4" i="2"/>
  <c r="F4" i="2"/>
  <c r="G4" i="2"/>
  <c r="J4" i="2"/>
  <c r="K4" i="2"/>
  <c r="L4" i="2"/>
  <c r="M4" i="2"/>
  <c r="N4" i="2"/>
  <c r="O4" i="2"/>
  <c r="R4" i="2"/>
  <c r="S4" i="2"/>
  <c r="T4" i="2"/>
  <c r="U4" i="2"/>
  <c r="V4" i="2"/>
  <c r="W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8" i="2"/>
  <c r="Z7" i="2"/>
  <c r="Y4" i="2" l="1"/>
  <c r="Q4" i="2"/>
  <c r="I4" i="2"/>
  <c r="X4" i="2"/>
  <c r="P4" i="2"/>
</calcChain>
</file>

<file path=xl/sharedStrings.xml><?xml version="1.0" encoding="utf-8"?>
<sst xmlns="http://schemas.openxmlformats.org/spreadsheetml/2006/main" count="9" uniqueCount="9">
  <si>
    <t>holiday</t>
  </si>
  <si>
    <t>peak_day</t>
  </si>
  <si>
    <t>workday</t>
  </si>
  <si>
    <t>daytype</t>
  </si>
  <si>
    <t>absolute</t>
  </si>
  <si>
    <t>(by factor 10 to copy values)</t>
  </si>
  <si>
    <t>Medium Winter weekday</t>
  </si>
  <si>
    <t>Medium winter weekend day</t>
  </si>
  <si>
    <t>Cold winter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</si>
</sst>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Original!$B$2:$Y$2</c:f>
              <c:numCache>
                <c:formatCode>General</c:formatCode>
                <c:ptCount val="24"/>
                <c:pt idx="0">
                  <c:v>2.4041213508872349E-2</c:v>
                </c:pt>
                <c:pt idx="1">
                  <c:v>2.8620492272467081E-2</c:v>
                </c:pt>
                <c:pt idx="2">
                  <c:v>2.8620492272467081E-2</c:v>
                </c:pt>
                <c:pt idx="3">
                  <c:v>3.43445907269605E-2</c:v>
                </c:pt>
                <c:pt idx="4">
                  <c:v>3.43445907269605E-2</c:v>
                </c:pt>
                <c:pt idx="5">
                  <c:v>4.0068689181453912E-2</c:v>
                </c:pt>
                <c:pt idx="6">
                  <c:v>4.5792787635947331E-2</c:v>
                </c:pt>
                <c:pt idx="7">
                  <c:v>6.8689181453921E-2</c:v>
                </c:pt>
                <c:pt idx="8">
                  <c:v>7.7275329135661125E-2</c:v>
                </c:pt>
                <c:pt idx="9">
                  <c:v>5.151688609044075E-2</c:v>
                </c:pt>
                <c:pt idx="10">
                  <c:v>4.0068689181453912E-2</c:v>
                </c:pt>
                <c:pt idx="11">
                  <c:v>3.43445907269605E-2</c:v>
                </c:pt>
                <c:pt idx="12">
                  <c:v>3.7206639954207206E-2</c:v>
                </c:pt>
                <c:pt idx="13">
                  <c:v>3.43445907269605E-2</c:v>
                </c:pt>
                <c:pt idx="14">
                  <c:v>3.1482541499713787E-2</c:v>
                </c:pt>
                <c:pt idx="15">
                  <c:v>2.8620492272467081E-2</c:v>
                </c:pt>
                <c:pt idx="16">
                  <c:v>3.5489410417859184E-2</c:v>
                </c:pt>
                <c:pt idx="17">
                  <c:v>4.2930738408700625E-2</c:v>
                </c:pt>
                <c:pt idx="18">
                  <c:v>4.751001717229536E-2</c:v>
                </c:pt>
                <c:pt idx="19">
                  <c:v>5.4378935317687456E-2</c:v>
                </c:pt>
                <c:pt idx="20">
                  <c:v>5.151688609044075E-2</c:v>
                </c:pt>
                <c:pt idx="21">
                  <c:v>5.151688609044075E-2</c:v>
                </c:pt>
                <c:pt idx="22">
                  <c:v>4.5792787635947331E-2</c:v>
                </c:pt>
                <c:pt idx="23">
                  <c:v>3.1482541499713787E-2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Original!$B$3:$Y$3</c:f>
              <c:numCache>
                <c:formatCode>General</c:formatCode>
                <c:ptCount val="24"/>
                <c:pt idx="0">
                  <c:v>2.2187004754358159E-2</c:v>
                </c:pt>
                <c:pt idx="1">
                  <c:v>2.6413100898045428E-2</c:v>
                </c:pt>
                <c:pt idx="2">
                  <c:v>2.6413100898045428E-2</c:v>
                </c:pt>
                <c:pt idx="3">
                  <c:v>2.6413100898045428E-2</c:v>
                </c:pt>
                <c:pt idx="4">
                  <c:v>3.1695721077654511E-2</c:v>
                </c:pt>
                <c:pt idx="5">
                  <c:v>3.1695721077654511E-2</c:v>
                </c:pt>
                <c:pt idx="6">
                  <c:v>4.2260961436872684E-2</c:v>
                </c:pt>
                <c:pt idx="7">
                  <c:v>6.3391442155309022E-2</c:v>
                </c:pt>
                <c:pt idx="8">
                  <c:v>5.8108821975699942E-2</c:v>
                </c:pt>
                <c:pt idx="9">
                  <c:v>4.754358161648177E-2</c:v>
                </c:pt>
                <c:pt idx="10">
                  <c:v>4.2260961436872684E-2</c:v>
                </c:pt>
                <c:pt idx="11">
                  <c:v>4.2260961436872684E-2</c:v>
                </c:pt>
                <c:pt idx="12">
                  <c:v>4.2260961436872684E-2</c:v>
                </c:pt>
                <c:pt idx="13">
                  <c:v>4.2260961436872684E-2</c:v>
                </c:pt>
                <c:pt idx="14">
                  <c:v>3.6978341257263597E-2</c:v>
                </c:pt>
                <c:pt idx="15">
                  <c:v>4.2260961436872684E-2</c:v>
                </c:pt>
                <c:pt idx="16">
                  <c:v>4.754358161648177E-2</c:v>
                </c:pt>
                <c:pt idx="17">
                  <c:v>5.2826201796090856E-2</c:v>
                </c:pt>
                <c:pt idx="18">
                  <c:v>5.7052297939778125E-2</c:v>
                </c:pt>
                <c:pt idx="19">
                  <c:v>5.2826201796090856E-2</c:v>
                </c:pt>
                <c:pt idx="20">
                  <c:v>4.754358161648177E-2</c:v>
                </c:pt>
                <c:pt idx="21">
                  <c:v>5.018489170628631E-2</c:v>
                </c:pt>
                <c:pt idx="22">
                  <c:v>4.2260961436872684E-2</c:v>
                </c:pt>
                <c:pt idx="23">
                  <c:v>2.5356576862123611E-2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Original!$B$4:$Y$4</c:f>
              <c:numCache>
                <c:formatCode>General</c:formatCode>
                <c:ptCount val="24"/>
                <c:pt idx="0">
                  <c:v>2.8880866425992781E-2</c:v>
                </c:pt>
                <c:pt idx="1">
                  <c:v>3.2490974729241881E-2</c:v>
                </c:pt>
                <c:pt idx="2">
                  <c:v>3.2490974729241881E-2</c:v>
                </c:pt>
                <c:pt idx="3">
                  <c:v>3.2490974729241881E-2</c:v>
                </c:pt>
                <c:pt idx="4">
                  <c:v>3.6101083032490974E-2</c:v>
                </c:pt>
                <c:pt idx="5">
                  <c:v>3.9711191335740074E-2</c:v>
                </c:pt>
                <c:pt idx="6">
                  <c:v>4.3321299638989175E-2</c:v>
                </c:pt>
                <c:pt idx="7">
                  <c:v>5.0541516245487368E-2</c:v>
                </c:pt>
                <c:pt idx="8">
                  <c:v>6.4981949458483762E-2</c:v>
                </c:pt>
                <c:pt idx="9">
                  <c:v>5.7761732851985562E-2</c:v>
                </c:pt>
                <c:pt idx="10">
                  <c:v>5.0541516245487368E-2</c:v>
                </c:pt>
                <c:pt idx="11">
                  <c:v>4.3321299638989175E-2</c:v>
                </c:pt>
                <c:pt idx="12">
                  <c:v>3.9711191335740074E-2</c:v>
                </c:pt>
                <c:pt idx="13">
                  <c:v>3.6101083032490974E-2</c:v>
                </c:pt>
                <c:pt idx="14">
                  <c:v>3.6101083032490974E-2</c:v>
                </c:pt>
                <c:pt idx="15">
                  <c:v>3.6101083032490974E-2</c:v>
                </c:pt>
                <c:pt idx="16">
                  <c:v>3.6101083032490974E-2</c:v>
                </c:pt>
                <c:pt idx="17">
                  <c:v>4.3321299638989175E-2</c:v>
                </c:pt>
                <c:pt idx="18">
                  <c:v>5.0541516245487368E-2</c:v>
                </c:pt>
                <c:pt idx="19">
                  <c:v>5.0541516245487368E-2</c:v>
                </c:pt>
                <c:pt idx="20">
                  <c:v>5.0541516245487368E-2</c:v>
                </c:pt>
                <c:pt idx="21">
                  <c:v>4.3321299638989175E-2</c:v>
                </c:pt>
                <c:pt idx="22">
                  <c:v>3.6101083032490974E-2</c:v>
                </c:pt>
                <c:pt idx="23">
                  <c:v>2.8880866425992781E-2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69760"/>
        <c:axId val="68564096"/>
      </c:lineChart>
      <c:catAx>
        <c:axId val="16086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68564096"/>
        <c:crosses val="autoZero"/>
        <c:auto val="1"/>
        <c:lblAlgn val="ctr"/>
        <c:lblOffset val="100"/>
        <c:noMultiLvlLbl val="0"/>
      </c:catAx>
      <c:valAx>
        <c:axId val="685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6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190285</xdr:colOff>
      <xdr:row>11</xdr:row>
      <xdr:rowOff>180975</xdr:rowOff>
    </xdr:from>
    <xdr:to>
      <xdr:col>25</xdr:col>
      <xdr:colOff>238124</xdr:colOff>
      <xdr:row>30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6910" y="2276475"/>
          <a:ext cx="4924639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609600</xdr:colOff>
      <xdr:row>11</xdr:row>
      <xdr:rowOff>180974</xdr:rowOff>
    </xdr:from>
    <xdr:to>
      <xdr:col>8</xdr:col>
      <xdr:colOff>130786</xdr:colOff>
      <xdr:row>31</xdr:row>
      <xdr:rowOff>171449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6474"/>
          <a:ext cx="5131411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390525</xdr:colOff>
      <xdr:row>12</xdr:row>
      <xdr:rowOff>6349</xdr:rowOff>
    </xdr:from>
    <xdr:to>
      <xdr:col>16</xdr:col>
      <xdr:colOff>342900</xdr:colOff>
      <xdr:row>31</xdr:row>
      <xdr:rowOff>142874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2292349"/>
          <a:ext cx="4829175" cy="375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457200</xdr:colOff>
      <xdr:row>35</xdr:row>
      <xdr:rowOff>171451</xdr:rowOff>
    </xdr:from>
    <xdr:to>
      <xdr:col>6</xdr:col>
      <xdr:colOff>428625</xdr:colOff>
      <xdr:row>42</xdr:row>
      <xdr:rowOff>114301</xdr:rowOff>
    </xdr:to>
    <xdr:sp macro="" textlink="">
      <xdr:nvSpPr>
        <xdr:cNvPr id="3" name="TextBox 2"/>
        <xdr:cNvSpPr txBox="1"/>
      </xdr:nvSpPr>
      <xdr:spPr>
        <a:xfrm>
          <a:off x="457200" y="6838951"/>
          <a:ext cx="4362450" cy="1276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Load</a:t>
          </a:r>
          <a:r>
            <a:rPr lang="en-GB" sz="1100" b="1" baseline="0"/>
            <a:t> profiles for domestic heat pumps</a:t>
          </a:r>
        </a:p>
        <a:p>
          <a:endParaRPr lang="en-GB" sz="1100" b="1" baseline="0"/>
        </a:p>
        <a:p>
          <a:r>
            <a:rPr lang="en-GB" sz="1100" b="1"/>
            <a:t>Love, J., Smith, A. Z. P., Watson, S., Oikonomou, E., Summerfield, A., Gleeson, C., … Lowe, R. (2017). The addition of heat pump electricity load profiles to GB electricity demand: Evidence from a heat pump field trial. Applied Energy, 204, 332–342. https://doi.org/10.1016/j.apenergy.2017.07.026</a:t>
          </a:r>
        </a:p>
      </xdr:txBody>
    </xdr:sp>
    <xdr:clientData/>
  </xdr:twoCellAnchor>
  <xdr:twoCellAnchor>
    <xdr:from>
      <xdr:col>16</xdr:col>
      <xdr:colOff>371475</xdr:colOff>
      <xdr:row>31</xdr:row>
      <xdr:rowOff>147637</xdr:rowOff>
    </xdr:from>
    <xdr:to>
      <xdr:col>24</xdr:col>
      <xdr:colOff>66675</xdr:colOff>
      <xdr:row>46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>
      <selection activeCell="B2" sqref="B2:Y4"/>
    </sheetView>
  </sheetViews>
  <sheetFormatPr defaultRowHeight="15" x14ac:dyDescent="0.25"/>
  <cols>
    <col min="1" max="1" width="20.140625" customWidth="1"/>
  </cols>
  <sheetData>
    <row r="1" spans="1:26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 t="s">
        <v>2</v>
      </c>
      <c r="B2">
        <f>(1/$Z$7)*B7</f>
        <v>2.4041213508872349E-2</v>
      </c>
      <c r="C2">
        <f t="shared" ref="C2:Y2" si="0">(1/$Z$7)*C7</f>
        <v>2.8620492272467081E-2</v>
      </c>
      <c r="D2">
        <f t="shared" si="0"/>
        <v>2.8620492272467081E-2</v>
      </c>
      <c r="E2">
        <f t="shared" si="0"/>
        <v>3.43445907269605E-2</v>
      </c>
      <c r="F2">
        <f t="shared" si="0"/>
        <v>3.43445907269605E-2</v>
      </c>
      <c r="G2">
        <f t="shared" si="0"/>
        <v>4.0068689181453912E-2</v>
      </c>
      <c r="H2">
        <f t="shared" si="0"/>
        <v>4.5792787635947331E-2</v>
      </c>
      <c r="I2">
        <f t="shared" si="0"/>
        <v>6.8689181453921E-2</v>
      </c>
      <c r="J2">
        <f t="shared" si="0"/>
        <v>7.7275329135661125E-2</v>
      </c>
      <c r="K2">
        <f t="shared" si="0"/>
        <v>5.151688609044075E-2</v>
      </c>
      <c r="L2">
        <f t="shared" si="0"/>
        <v>4.0068689181453912E-2</v>
      </c>
      <c r="M2">
        <f t="shared" si="0"/>
        <v>3.43445907269605E-2</v>
      </c>
      <c r="N2">
        <f t="shared" si="0"/>
        <v>3.7206639954207206E-2</v>
      </c>
      <c r="O2">
        <f t="shared" si="0"/>
        <v>3.43445907269605E-2</v>
      </c>
      <c r="P2">
        <f t="shared" si="0"/>
        <v>3.1482541499713787E-2</v>
      </c>
      <c r="Q2">
        <f t="shared" si="0"/>
        <v>2.8620492272467081E-2</v>
      </c>
      <c r="R2">
        <f t="shared" si="0"/>
        <v>3.5489410417859184E-2</v>
      </c>
      <c r="S2">
        <f t="shared" si="0"/>
        <v>4.2930738408700625E-2</v>
      </c>
      <c r="T2">
        <f t="shared" si="0"/>
        <v>4.751001717229536E-2</v>
      </c>
      <c r="U2">
        <f t="shared" si="0"/>
        <v>5.4378935317687456E-2</v>
      </c>
      <c r="V2">
        <f t="shared" si="0"/>
        <v>5.151688609044075E-2</v>
      </c>
      <c r="W2">
        <f t="shared" si="0"/>
        <v>5.151688609044075E-2</v>
      </c>
      <c r="X2">
        <f t="shared" si="0"/>
        <v>4.5792787635947331E-2</v>
      </c>
      <c r="Y2">
        <f t="shared" si="0"/>
        <v>3.1482541499713787E-2</v>
      </c>
    </row>
    <row r="3" spans="1:26" x14ac:dyDescent="0.25">
      <c r="A3" t="s">
        <v>0</v>
      </c>
      <c r="B3">
        <f>(1/$Z$8)*B8</f>
        <v>2.2187004754358159E-2</v>
      </c>
      <c r="C3">
        <f t="shared" ref="C3:Y3" si="1">(1/$Z$8)*C8</f>
        <v>2.6413100898045428E-2</v>
      </c>
      <c r="D3">
        <f t="shared" si="1"/>
        <v>2.6413100898045428E-2</v>
      </c>
      <c r="E3">
        <f t="shared" si="1"/>
        <v>2.6413100898045428E-2</v>
      </c>
      <c r="F3">
        <f t="shared" si="1"/>
        <v>3.1695721077654511E-2</v>
      </c>
      <c r="G3">
        <f t="shared" si="1"/>
        <v>3.1695721077654511E-2</v>
      </c>
      <c r="H3">
        <f t="shared" si="1"/>
        <v>4.2260961436872684E-2</v>
      </c>
      <c r="I3">
        <f t="shared" si="1"/>
        <v>6.3391442155309022E-2</v>
      </c>
      <c r="J3">
        <f t="shared" si="1"/>
        <v>5.8108821975699942E-2</v>
      </c>
      <c r="K3">
        <f t="shared" si="1"/>
        <v>4.754358161648177E-2</v>
      </c>
      <c r="L3">
        <f t="shared" si="1"/>
        <v>4.2260961436872684E-2</v>
      </c>
      <c r="M3">
        <f t="shared" si="1"/>
        <v>4.2260961436872684E-2</v>
      </c>
      <c r="N3">
        <f t="shared" si="1"/>
        <v>4.2260961436872684E-2</v>
      </c>
      <c r="O3">
        <f t="shared" si="1"/>
        <v>4.2260961436872684E-2</v>
      </c>
      <c r="P3">
        <f t="shared" si="1"/>
        <v>3.6978341257263597E-2</v>
      </c>
      <c r="Q3">
        <f t="shared" si="1"/>
        <v>4.2260961436872684E-2</v>
      </c>
      <c r="R3">
        <f t="shared" si="1"/>
        <v>4.754358161648177E-2</v>
      </c>
      <c r="S3">
        <f t="shared" si="1"/>
        <v>5.2826201796090856E-2</v>
      </c>
      <c r="T3">
        <f t="shared" si="1"/>
        <v>5.7052297939778125E-2</v>
      </c>
      <c r="U3">
        <f t="shared" si="1"/>
        <v>5.2826201796090856E-2</v>
      </c>
      <c r="V3">
        <f t="shared" si="1"/>
        <v>4.754358161648177E-2</v>
      </c>
      <c r="W3">
        <f t="shared" si="1"/>
        <v>5.018489170628631E-2</v>
      </c>
      <c r="X3">
        <f t="shared" si="1"/>
        <v>4.2260961436872684E-2</v>
      </c>
      <c r="Y3">
        <f t="shared" si="1"/>
        <v>2.5356576862123611E-2</v>
      </c>
    </row>
    <row r="4" spans="1:26" x14ac:dyDescent="0.25">
      <c r="A4" t="s">
        <v>1</v>
      </c>
      <c r="B4">
        <f>(1/$Z$9)*B9</f>
        <v>2.8880866425992781E-2</v>
      </c>
      <c r="C4">
        <f t="shared" ref="C4:Y4" si="2">(1/$Z$9)*C9</f>
        <v>3.2490974729241881E-2</v>
      </c>
      <c r="D4">
        <f t="shared" si="2"/>
        <v>3.2490974729241881E-2</v>
      </c>
      <c r="E4">
        <f t="shared" si="2"/>
        <v>3.2490974729241881E-2</v>
      </c>
      <c r="F4">
        <f t="shared" si="2"/>
        <v>3.6101083032490974E-2</v>
      </c>
      <c r="G4">
        <f t="shared" si="2"/>
        <v>3.9711191335740074E-2</v>
      </c>
      <c r="H4">
        <f t="shared" si="2"/>
        <v>4.3321299638989175E-2</v>
      </c>
      <c r="I4">
        <f t="shared" si="2"/>
        <v>5.0541516245487368E-2</v>
      </c>
      <c r="J4">
        <f t="shared" si="2"/>
        <v>6.4981949458483762E-2</v>
      </c>
      <c r="K4">
        <f t="shared" si="2"/>
        <v>5.7761732851985562E-2</v>
      </c>
      <c r="L4">
        <f t="shared" si="2"/>
        <v>5.0541516245487368E-2</v>
      </c>
      <c r="M4">
        <f t="shared" si="2"/>
        <v>4.3321299638989175E-2</v>
      </c>
      <c r="N4">
        <f t="shared" si="2"/>
        <v>3.9711191335740074E-2</v>
      </c>
      <c r="O4">
        <f t="shared" si="2"/>
        <v>3.6101083032490974E-2</v>
      </c>
      <c r="P4">
        <f t="shared" si="2"/>
        <v>3.6101083032490974E-2</v>
      </c>
      <c r="Q4">
        <f t="shared" si="2"/>
        <v>3.6101083032490974E-2</v>
      </c>
      <c r="R4">
        <f t="shared" si="2"/>
        <v>3.6101083032490974E-2</v>
      </c>
      <c r="S4">
        <f t="shared" si="2"/>
        <v>4.3321299638989175E-2</v>
      </c>
      <c r="T4">
        <f t="shared" si="2"/>
        <v>5.0541516245487368E-2</v>
      </c>
      <c r="U4">
        <f t="shared" si="2"/>
        <v>5.0541516245487368E-2</v>
      </c>
      <c r="V4">
        <f t="shared" si="2"/>
        <v>5.0541516245487368E-2</v>
      </c>
      <c r="W4">
        <f t="shared" si="2"/>
        <v>4.3321299638989175E-2</v>
      </c>
      <c r="X4">
        <f t="shared" si="2"/>
        <v>3.6101083032490974E-2</v>
      </c>
      <c r="Y4">
        <f t="shared" si="2"/>
        <v>2.8880866425992781E-2</v>
      </c>
    </row>
    <row r="6" spans="1:26" x14ac:dyDescent="0.25">
      <c r="A6" t="s">
        <v>4</v>
      </c>
      <c r="B6" t="s">
        <v>5</v>
      </c>
    </row>
    <row r="7" spans="1:26" x14ac:dyDescent="0.25">
      <c r="A7" t="s">
        <v>6</v>
      </c>
      <c r="B7">
        <v>4.2</v>
      </c>
      <c r="C7">
        <v>5</v>
      </c>
      <c r="D7">
        <v>5</v>
      </c>
      <c r="E7">
        <v>6</v>
      </c>
      <c r="F7">
        <v>6</v>
      </c>
      <c r="G7">
        <v>7</v>
      </c>
      <c r="H7">
        <v>8</v>
      </c>
      <c r="I7">
        <v>12</v>
      </c>
      <c r="J7">
        <v>13.5</v>
      </c>
      <c r="K7">
        <v>9</v>
      </c>
      <c r="L7">
        <v>7</v>
      </c>
      <c r="M7">
        <v>6</v>
      </c>
      <c r="N7">
        <v>6.5</v>
      </c>
      <c r="O7">
        <v>6</v>
      </c>
      <c r="P7">
        <v>5.5</v>
      </c>
      <c r="Q7">
        <v>5</v>
      </c>
      <c r="R7">
        <v>6.2</v>
      </c>
      <c r="S7">
        <v>7.5</v>
      </c>
      <c r="T7">
        <v>8.3000000000000007</v>
      </c>
      <c r="U7">
        <v>9.5</v>
      </c>
      <c r="V7">
        <v>9</v>
      </c>
      <c r="W7">
        <v>9</v>
      </c>
      <c r="X7">
        <v>8</v>
      </c>
      <c r="Y7">
        <v>5.5</v>
      </c>
      <c r="Z7">
        <f>SUM(B7:Y7)</f>
        <v>174.70000000000002</v>
      </c>
    </row>
    <row r="8" spans="1:26" x14ac:dyDescent="0.25">
      <c r="A8" t="s">
        <v>7</v>
      </c>
      <c r="B8">
        <v>4.2</v>
      </c>
      <c r="C8">
        <v>5</v>
      </c>
      <c r="D8">
        <v>5</v>
      </c>
      <c r="E8">
        <v>5</v>
      </c>
      <c r="F8">
        <v>6</v>
      </c>
      <c r="G8">
        <v>6</v>
      </c>
      <c r="H8">
        <v>8</v>
      </c>
      <c r="I8">
        <v>12</v>
      </c>
      <c r="J8">
        <v>11</v>
      </c>
      <c r="K8">
        <v>9</v>
      </c>
      <c r="L8">
        <v>8</v>
      </c>
      <c r="M8">
        <v>8</v>
      </c>
      <c r="N8">
        <v>8</v>
      </c>
      <c r="O8">
        <v>8</v>
      </c>
      <c r="P8">
        <v>7</v>
      </c>
      <c r="Q8">
        <v>8</v>
      </c>
      <c r="R8">
        <v>9</v>
      </c>
      <c r="S8">
        <v>10</v>
      </c>
      <c r="T8">
        <v>10.8</v>
      </c>
      <c r="U8">
        <v>10</v>
      </c>
      <c r="V8">
        <v>9</v>
      </c>
      <c r="W8">
        <v>9.5</v>
      </c>
      <c r="X8">
        <v>8</v>
      </c>
      <c r="Y8">
        <v>4.8</v>
      </c>
      <c r="Z8">
        <f>SUM(B8:Y8)</f>
        <v>189.3</v>
      </c>
    </row>
    <row r="9" spans="1:26" x14ac:dyDescent="0.25">
      <c r="A9" t="s">
        <v>8</v>
      </c>
      <c r="B9">
        <v>8</v>
      </c>
      <c r="C9">
        <v>9</v>
      </c>
      <c r="D9">
        <v>9</v>
      </c>
      <c r="E9">
        <v>9</v>
      </c>
      <c r="F9">
        <v>10</v>
      </c>
      <c r="G9">
        <v>11</v>
      </c>
      <c r="H9">
        <v>12</v>
      </c>
      <c r="I9">
        <v>14</v>
      </c>
      <c r="J9">
        <v>18</v>
      </c>
      <c r="K9">
        <v>16</v>
      </c>
      <c r="L9">
        <v>14</v>
      </c>
      <c r="M9">
        <v>12</v>
      </c>
      <c r="N9">
        <v>11</v>
      </c>
      <c r="O9">
        <v>10</v>
      </c>
      <c r="P9">
        <v>10</v>
      </c>
      <c r="Q9">
        <v>10</v>
      </c>
      <c r="R9">
        <v>10</v>
      </c>
      <c r="S9">
        <v>12</v>
      </c>
      <c r="T9">
        <v>14</v>
      </c>
      <c r="U9">
        <v>14</v>
      </c>
      <c r="V9">
        <v>14</v>
      </c>
      <c r="W9">
        <v>12</v>
      </c>
      <c r="X9">
        <v>10</v>
      </c>
      <c r="Y9">
        <v>8</v>
      </c>
      <c r="Z9">
        <f>SUM(B9:Y9)</f>
        <v>277</v>
      </c>
    </row>
    <row r="40" spans="6:6" x14ac:dyDescent="0.25">
      <c r="F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Sven Eggimann</cp:lastModifiedBy>
  <dcterms:created xsi:type="dcterms:W3CDTF">2017-02-19T19:27:06Z</dcterms:created>
  <dcterms:modified xsi:type="dcterms:W3CDTF">2017-10-25T13:12:54Z</dcterms:modified>
</cp:coreProperties>
</file>