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1335971\Documents\SCRIPTS\"/>
    </mc:Choice>
  </mc:AlternateContent>
  <bookViews>
    <workbookView xWindow="0" yWindow="0" windowWidth="28275" windowHeight="8160"/>
  </bookViews>
  <sheets>
    <sheet name="Pump Efficiency" sheetId="1" r:id="rId1"/>
    <sheet name="Refrigeration" sheetId="2" r:id="rId2"/>
    <sheet name="Tim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B15" i="2" l="1"/>
  <c r="B7" i="2"/>
  <c r="B14" i="2" s="1"/>
  <c r="B16" i="1"/>
  <c r="B14" i="1"/>
  <c r="B13" i="1"/>
  <c r="B11" i="1"/>
  <c r="B10" i="1"/>
  <c r="B16" i="2" l="1"/>
</calcChain>
</file>

<file path=xl/sharedStrings.xml><?xml version="1.0" encoding="utf-8"?>
<sst xmlns="http://schemas.openxmlformats.org/spreadsheetml/2006/main" count="52" uniqueCount="46">
  <si>
    <t>Suction Pressure (kPa)</t>
  </si>
  <si>
    <t>Suction Temperature (°C)</t>
  </si>
  <si>
    <t>Discharge Temperature (°C)</t>
  </si>
  <si>
    <t>Discharge Pressure (kPa)</t>
  </si>
  <si>
    <t>Cpw</t>
  </si>
  <si>
    <t>g</t>
  </si>
  <si>
    <t>Delta Pressure (kPa)</t>
  </si>
  <si>
    <t>Delta Temperature (°C)</t>
  </si>
  <si>
    <t>Delta Pressure (meters)</t>
  </si>
  <si>
    <t>Delta Temperature (mK)</t>
  </si>
  <si>
    <t>Efficiency</t>
  </si>
  <si>
    <t>g = 9.81</t>
  </si>
  <si>
    <t>t = milli Kelvin mK (Take °C add 273 and multiply by 1000 to get mK)</t>
  </si>
  <si>
    <t>p = meters (but you can keep the formula in kPa and take out the g in the formula because you divide kPa by g to get meters but in the formula you multiply it with g again.</t>
  </si>
  <si>
    <t>Cpw = 4.187</t>
  </si>
  <si>
    <t>This formula effectively yields the following formula:</t>
  </si>
  <si>
    <t>COP = Co-efficient Of Performance</t>
  </si>
  <si>
    <t>MWR = Mega Watt Refrigeration</t>
  </si>
  <si>
    <t>ME = Machine Power (in Mega Watt - MW)</t>
  </si>
  <si>
    <t>Q = Water Flow (in liters per second - l/s)</t>
  </si>
  <si>
    <t>I1, I2 = Motor 1 Current, Motor 2 Current in Ampere (A)</t>
  </si>
  <si>
    <t>V = Potential difference in Voltage</t>
  </si>
  <si>
    <t>ɳ = motor efficiency</t>
  </si>
  <si>
    <r>
      <t>Efficiency (</t>
    </r>
    <r>
      <rPr>
        <sz val="11"/>
        <color theme="1"/>
        <rFont val="Calibri"/>
        <family val="2"/>
      </rPr>
      <t>ɳ)</t>
    </r>
  </si>
  <si>
    <t>t1 (Water In Temperature)</t>
  </si>
  <si>
    <t>t2 (Water Out Temperature)</t>
  </si>
  <si>
    <t>∆t (t1 - t2)</t>
  </si>
  <si>
    <t>°C</t>
  </si>
  <si>
    <t>Voltage</t>
  </si>
  <si>
    <t>Current 1</t>
  </si>
  <si>
    <t>Current 2</t>
  </si>
  <si>
    <t>Water Flow (Q)</t>
  </si>
  <si>
    <t>l/s</t>
  </si>
  <si>
    <t>V</t>
  </si>
  <si>
    <t>A</t>
  </si>
  <si>
    <t>MWR(evaporator)</t>
  </si>
  <si>
    <t>Machine Power (ME)</t>
  </si>
  <si>
    <t>MW</t>
  </si>
  <si>
    <t>COP</t>
  </si>
  <si>
    <t>Time Difference</t>
  </si>
  <si>
    <t>Time Begin</t>
  </si>
  <si>
    <t>Time to work</t>
  </si>
  <si>
    <t>Time End</t>
  </si>
  <si>
    <t>STD</t>
  </si>
  <si>
    <t>OP</t>
  </si>
  <si>
    <t>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</si>
</sst>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mbria Math"/>
      <family val="1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3" borderId="0" xfId="0" applyFont="1" applyFill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164" fontId="0" fillId="0" borderId="0" xfId="0" applyNumberFormat="1"/>
    <xf numFmtId="164" fontId="0" fillId="3" borderId="0" xfId="0" applyNumberFormat="1" applyFill="1"/>
    <xf numFmtId="0" fontId="0" fillId="4" borderId="0" xfId="0" applyFill="1"/>
    <xf numFmtId="0" fontId="0" fillId="4" borderId="0" xfId="0" applyFill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285750</xdr:colOff>
      <xdr:row>1</xdr:row>
      <xdr:rowOff>495300</xdr:rowOff>
    </xdr:to>
    <xdr:pic>
      <xdr:nvPicPr>
        <xdr:cNvPr id="4" name="Picture 3" descr="C:\Users\z1335971\AppData\Local\Temp\msohtmlclip1\02\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24384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1</xdr:col>
      <xdr:colOff>171450</xdr:colOff>
      <xdr:row>23</xdr:row>
      <xdr:rowOff>352425</xdr:rowOff>
    </xdr:to>
    <xdr:pic>
      <xdr:nvPicPr>
        <xdr:cNvPr id="5" name="Picture 4" descr="C:\Users\z1335971\AppData\Local\Temp\msohtmlclip1\02\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5425"/>
          <a:ext cx="23241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4</xdr:row>
      <xdr:rowOff>0</xdr:rowOff>
    </xdr:from>
    <xdr:to>
      <xdr:col>22</xdr:col>
      <xdr:colOff>438150</xdr:colOff>
      <xdr:row>4</xdr:row>
      <xdr:rowOff>171450</xdr:rowOff>
    </xdr:to>
    <xdr:pic>
      <xdr:nvPicPr>
        <xdr:cNvPr id="2" name="Picture 1" descr="C:\Users\z1335971\AppData\Local\Temp\msohtmlclip1\02\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762000"/>
          <a:ext cx="5924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15</xdr:col>
      <xdr:colOff>590550</xdr:colOff>
      <xdr:row>12</xdr:row>
      <xdr:rowOff>247650</xdr:rowOff>
    </xdr:to>
    <xdr:pic>
      <xdr:nvPicPr>
        <xdr:cNvPr id="3" name="Picture 2" descr="C:\Users\z1335971\AppData\Local\Temp\msohtmlclip1\02\clip_image002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3019425"/>
          <a:ext cx="18097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19</xdr:col>
      <xdr:colOff>104775</xdr:colOff>
      <xdr:row>13</xdr:row>
      <xdr:rowOff>323850</xdr:rowOff>
    </xdr:to>
    <xdr:pic>
      <xdr:nvPicPr>
        <xdr:cNvPr id="4" name="Picture 3" descr="C:\Users\z1335971\AppData\Local\Temp\msohtmlclip1\02\clip_image003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3209925"/>
          <a:ext cx="376237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21</xdr:col>
      <xdr:colOff>142875</xdr:colOff>
      <xdr:row>15</xdr:row>
      <xdr:rowOff>476250</xdr:rowOff>
    </xdr:to>
    <xdr:pic>
      <xdr:nvPicPr>
        <xdr:cNvPr id="5" name="Picture 4" descr="C:\Users\z1335971\AppData\Local\Temp\msohtmlclip1\02\clip_image004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514850"/>
          <a:ext cx="501967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0"/>
  <sheetViews>
    <sheetView tabSelected="1" workbookViewId="0">
      <selection activeCell="B43" sqref="B43"/>
    </sheetView>
  </sheetViews>
  <sheetFormatPr defaultRowHeight="15" x14ac:dyDescent="0.25"/>
  <cols>
    <col min="1" max="1" width="32.28515625" customWidth="1"/>
    <col min="2" max="2" width="4.85546875" customWidth="1"/>
    <col min="3" max="3" width="4.5703125" customWidth="1"/>
    <col min="4" max="4" width="4.42578125" customWidth="1"/>
  </cols>
  <sheetData>
    <row r="2" spans="1:2" ht="87.75" x14ac:dyDescent="0.25">
      <c r="A2" s="3"/>
    </row>
    <row r="3" spans="1:2" x14ac:dyDescent="0.25">
      <c r="A3" t="s">
        <v>5</v>
      </c>
      <c r="B3" s="1">
        <v>9.81</v>
      </c>
    </row>
    <row r="4" spans="1:2" x14ac:dyDescent="0.25">
      <c r="A4" t="s">
        <v>4</v>
      </c>
      <c r="B4" s="1">
        <v>4.1870000000000003</v>
      </c>
    </row>
    <row r="5" spans="1:2" x14ac:dyDescent="0.25">
      <c r="A5" t="s">
        <v>0</v>
      </c>
      <c r="B5">
        <v>424</v>
      </c>
    </row>
    <row r="6" spans="1:2" x14ac:dyDescent="0.25">
      <c r="A6" t="s">
        <v>3</v>
      </c>
      <c r="B6">
        <v>8609</v>
      </c>
    </row>
    <row r="7" spans="1:2" x14ac:dyDescent="0.25">
      <c r="A7" t="s">
        <v>1</v>
      </c>
      <c r="B7">
        <v>29.640499999999999</v>
      </c>
    </row>
    <row r="8" spans="1:2" x14ac:dyDescent="0.25">
      <c r="A8" t="s">
        <v>2</v>
      </c>
      <c r="B8">
        <v>30.63</v>
      </c>
    </row>
    <row r="10" spans="1:2" x14ac:dyDescent="0.25">
      <c r="A10" t="s">
        <v>6</v>
      </c>
      <c r="B10" s="1">
        <f>B6-B5</f>
        <v>8185</v>
      </c>
    </row>
    <row r="11" spans="1:2" x14ac:dyDescent="0.25">
      <c r="A11" t="s">
        <v>7</v>
      </c>
      <c r="B11" s="1">
        <f>B8-B7</f>
        <v>0.9894999999999996</v>
      </c>
    </row>
    <row r="13" spans="1:2" x14ac:dyDescent="0.25">
      <c r="A13" t="s">
        <v>8</v>
      </c>
      <c r="B13" s="1">
        <f>B10/9.81</f>
        <v>834.35270132517837</v>
      </c>
    </row>
    <row r="14" spans="1:2" x14ac:dyDescent="0.25">
      <c r="A14" t="s">
        <v>9</v>
      </c>
      <c r="B14" s="1">
        <f>((B8+273)-(B7+273))*1000</f>
        <v>989.50000000002092</v>
      </c>
    </row>
    <row r="16" spans="1:2" x14ac:dyDescent="0.25">
      <c r="A16" t="s">
        <v>10</v>
      </c>
      <c r="B16" s="2">
        <f>(1/(1+((B4*B14)/(B3*B13))))*100</f>
        <v>66.393379026740732</v>
      </c>
    </row>
    <row r="18" spans="1:5" x14ac:dyDescent="0.25">
      <c r="A18" s="4" t="s">
        <v>11</v>
      </c>
    </row>
    <row r="19" spans="1:5" x14ac:dyDescent="0.25">
      <c r="A19" s="4" t="s">
        <v>12</v>
      </c>
    </row>
    <row r="20" spans="1:5" x14ac:dyDescent="0.25">
      <c r="A20" s="4" t="s">
        <v>13</v>
      </c>
    </row>
    <row r="21" spans="1:5" x14ac:dyDescent="0.25">
      <c r="A21" s="4" t="s">
        <v>14</v>
      </c>
    </row>
    <row r="22" spans="1:5" x14ac:dyDescent="0.25">
      <c r="A22" s="4"/>
    </row>
    <row r="23" spans="1:5" x14ac:dyDescent="0.25">
      <c r="A23" s="4" t="s">
        <v>15</v>
      </c>
    </row>
    <row r="24" spans="1:5" ht="87.75" x14ac:dyDescent="0.25">
      <c r="A24" s="3"/>
    </row>
    <row r="26" spans="1:5" x14ac:dyDescent="0.25">
      <c r="A26" s="6"/>
      <c r="B26" s="9" t="s">
        <v>43</v>
      </c>
      <c r="C26" s="9" t="s">
        <v>45</v>
      </c>
      <c r="D26" s="9" t="s">
        <v>44</v>
      </c>
      <c r="E26" s="9"/>
    </row>
    <row r="27" spans="1:5" x14ac:dyDescent="0.25">
      <c r="B27" s="11"/>
      <c r="C27" s="11">
        <v>60</v>
      </c>
      <c r="D27" s="11"/>
      <c r="E27" s="10">
        <v>1</v>
      </c>
    </row>
    <row r="28" spans="1:5" x14ac:dyDescent="0.25">
      <c r="B28" s="11"/>
      <c r="C28" s="11">
        <v>60</v>
      </c>
      <c r="D28" s="11"/>
      <c r="E28" s="10">
        <v>2</v>
      </c>
    </row>
    <row r="29" spans="1:5" x14ac:dyDescent="0.25">
      <c r="B29" s="11">
        <v>60</v>
      </c>
      <c r="C29" s="11"/>
      <c r="D29" s="11"/>
      <c r="E29" s="10">
        <v>3</v>
      </c>
    </row>
    <row r="30" spans="1:5" x14ac:dyDescent="0.25">
      <c r="B30" s="11">
        <v>60</v>
      </c>
      <c r="C30" s="11"/>
      <c r="D30" s="11"/>
      <c r="E30" s="10">
        <v>4</v>
      </c>
    </row>
    <row r="31" spans="1:5" x14ac:dyDescent="0.25">
      <c r="B31" s="11">
        <v>60</v>
      </c>
      <c r="C31" s="11"/>
      <c r="D31" s="11"/>
      <c r="E31" s="10">
        <v>5</v>
      </c>
    </row>
    <row r="32" spans="1:5" x14ac:dyDescent="0.25">
      <c r="B32" s="11">
        <v>60</v>
      </c>
      <c r="C32" s="11"/>
      <c r="D32" s="11"/>
      <c r="E32" s="10">
        <v>6</v>
      </c>
    </row>
    <row r="33" spans="2:5" x14ac:dyDescent="0.25">
      <c r="B33" s="11">
        <v>60</v>
      </c>
      <c r="C33" s="11"/>
      <c r="D33" s="11"/>
      <c r="E33" s="10">
        <v>7</v>
      </c>
    </row>
    <row r="34" spans="2:5" x14ac:dyDescent="0.25">
      <c r="B34" s="11">
        <v>60</v>
      </c>
      <c r="C34" s="11"/>
      <c r="D34" s="11"/>
      <c r="E34" s="10">
        <v>8</v>
      </c>
    </row>
    <row r="35" spans="2:5" x14ac:dyDescent="0.25">
      <c r="B35" s="11">
        <v>60</v>
      </c>
      <c r="C35" s="11"/>
      <c r="D35" s="11"/>
      <c r="E35" s="10">
        <v>9</v>
      </c>
    </row>
    <row r="36" spans="2:5" x14ac:dyDescent="0.25">
      <c r="B36" s="11">
        <v>60</v>
      </c>
      <c r="C36" s="11"/>
      <c r="D36" s="11"/>
      <c r="E36" s="10">
        <v>10</v>
      </c>
    </row>
    <row r="37" spans="2:5" x14ac:dyDescent="0.25">
      <c r="B37" s="11">
        <v>60</v>
      </c>
      <c r="C37" s="11"/>
      <c r="D37" s="11"/>
      <c r="E37" s="10">
        <v>11</v>
      </c>
    </row>
    <row r="38" spans="2:5" x14ac:dyDescent="0.25">
      <c r="B38" s="11">
        <v>60</v>
      </c>
      <c r="C38" s="11"/>
      <c r="D38" s="11"/>
      <c r="E38" s="10">
        <v>12</v>
      </c>
    </row>
    <row r="39" spans="2:5" x14ac:dyDescent="0.25">
      <c r="B39" s="11">
        <v>60</v>
      </c>
      <c r="C39" s="11"/>
      <c r="D39" s="11"/>
      <c r="E39" s="10">
        <v>13</v>
      </c>
    </row>
    <row r="40" spans="2:5" x14ac:dyDescent="0.25">
      <c r="B40" s="11"/>
      <c r="C40" s="11">
        <v>60</v>
      </c>
      <c r="D40" s="11"/>
      <c r="E40" s="10">
        <v>14</v>
      </c>
    </row>
    <row r="41" spans="2:5" x14ac:dyDescent="0.25">
      <c r="B41" s="11"/>
      <c r="C41" s="11">
        <v>60</v>
      </c>
      <c r="D41" s="11"/>
      <c r="E41" s="10">
        <v>15</v>
      </c>
    </row>
    <row r="42" spans="2:5" x14ac:dyDescent="0.25">
      <c r="B42" s="11">
        <v>60</v>
      </c>
      <c r="C42" s="11"/>
      <c r="D42" s="11"/>
      <c r="E42" s="10">
        <v>16</v>
      </c>
    </row>
    <row r="43" spans="2:5" x14ac:dyDescent="0.25">
      <c r="B43" s="11">
        <v>60</v>
      </c>
      <c r="C43" s="11"/>
      <c r="D43" s="11"/>
      <c r="E43" s="10">
        <v>17</v>
      </c>
    </row>
    <row r="44" spans="2:5" x14ac:dyDescent="0.25">
      <c r="B44" s="11">
        <v>60</v>
      </c>
      <c r="C44" s="11"/>
      <c r="D44" s="11"/>
      <c r="E44" s="10">
        <v>18</v>
      </c>
    </row>
    <row r="45" spans="2:5" x14ac:dyDescent="0.25">
      <c r="B45" s="11">
        <v>60</v>
      </c>
      <c r="C45" s="11"/>
      <c r="D45" s="11"/>
      <c r="E45" s="10">
        <v>19</v>
      </c>
    </row>
    <row r="46" spans="2:5" x14ac:dyDescent="0.25">
      <c r="B46" s="11">
        <v>60</v>
      </c>
      <c r="C46" s="11"/>
      <c r="D46" s="11"/>
      <c r="E46" s="10">
        <v>20</v>
      </c>
    </row>
    <row r="47" spans="2:5" x14ac:dyDescent="0.25">
      <c r="B47" s="11">
        <v>60</v>
      </c>
      <c r="C47" s="11"/>
      <c r="D47" s="11"/>
      <c r="E47" s="10">
        <v>21</v>
      </c>
    </row>
    <row r="48" spans="2:5" x14ac:dyDescent="0.25">
      <c r="B48" s="11">
        <v>60</v>
      </c>
      <c r="C48" s="11"/>
      <c r="D48" s="11"/>
      <c r="E48" s="10">
        <v>22</v>
      </c>
    </row>
    <row r="49" spans="2:5" x14ac:dyDescent="0.25">
      <c r="B49" s="11">
        <v>60</v>
      </c>
      <c r="C49" s="11"/>
      <c r="D49" s="11"/>
      <c r="E49" s="10">
        <v>23</v>
      </c>
    </row>
    <row r="50" spans="2:5" x14ac:dyDescent="0.25">
      <c r="B50" s="11"/>
      <c r="C50" s="11">
        <v>60</v>
      </c>
      <c r="D50" s="11"/>
      <c r="E50" s="10">
        <v>24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E12" sqref="E12"/>
    </sheetView>
  </sheetViews>
  <sheetFormatPr defaultRowHeight="15" x14ac:dyDescent="0.25"/>
  <cols>
    <col min="1" max="1" width="26.28515625" bestFit="1" customWidth="1"/>
  </cols>
  <sheetData>
    <row r="1" spans="1:14" x14ac:dyDescent="0.25">
      <c r="N1" s="4" t="s">
        <v>16</v>
      </c>
    </row>
    <row r="2" spans="1:14" x14ac:dyDescent="0.25">
      <c r="A2" t="s">
        <v>4</v>
      </c>
      <c r="B2" s="1">
        <v>4.1870000000000003</v>
      </c>
      <c r="N2" s="4" t="s">
        <v>17</v>
      </c>
    </row>
    <row r="3" spans="1:14" x14ac:dyDescent="0.25">
      <c r="A3" t="s">
        <v>23</v>
      </c>
      <c r="B3" s="1">
        <v>0.85</v>
      </c>
      <c r="N3" s="4" t="s">
        <v>18</v>
      </c>
    </row>
    <row r="4" spans="1:14" x14ac:dyDescent="0.25">
      <c r="N4" s="4" t="s">
        <v>14</v>
      </c>
    </row>
    <row r="5" spans="1:14" ht="21.75" customHeight="1" x14ac:dyDescent="0.25">
      <c r="A5" t="s">
        <v>24</v>
      </c>
      <c r="B5">
        <v>6.9</v>
      </c>
      <c r="C5" t="s">
        <v>27</v>
      </c>
      <c r="N5" s="3"/>
    </row>
    <row r="6" spans="1:14" x14ac:dyDescent="0.25">
      <c r="A6" t="s">
        <v>25</v>
      </c>
      <c r="B6">
        <v>2.7</v>
      </c>
      <c r="C6" t="s">
        <v>27</v>
      </c>
      <c r="N6" s="4" t="s">
        <v>19</v>
      </c>
    </row>
    <row r="7" spans="1:14" x14ac:dyDescent="0.25">
      <c r="A7" s="5" t="s">
        <v>26</v>
      </c>
      <c r="B7" s="1">
        <f>B5-B6</f>
        <v>4.2</v>
      </c>
      <c r="C7" t="s">
        <v>27</v>
      </c>
      <c r="N7" s="4" t="s">
        <v>20</v>
      </c>
    </row>
    <row r="8" spans="1:14" x14ac:dyDescent="0.25">
      <c r="A8" s="5" t="s">
        <v>31</v>
      </c>
      <c r="B8">
        <v>416</v>
      </c>
      <c r="C8" t="s">
        <v>32</v>
      </c>
      <c r="N8" s="4"/>
    </row>
    <row r="9" spans="1:14" x14ac:dyDescent="0.25">
      <c r="N9" s="4" t="s">
        <v>21</v>
      </c>
    </row>
    <row r="10" spans="1:14" x14ac:dyDescent="0.25">
      <c r="A10" t="s">
        <v>28</v>
      </c>
      <c r="B10">
        <v>6600</v>
      </c>
      <c r="C10" t="s">
        <v>33</v>
      </c>
      <c r="N10" s="4" t="s">
        <v>22</v>
      </c>
    </row>
    <row r="11" spans="1:14" x14ac:dyDescent="0.25">
      <c r="A11" t="s">
        <v>29</v>
      </c>
      <c r="B11">
        <v>98</v>
      </c>
      <c r="C11" t="s">
        <v>34</v>
      </c>
      <c r="N11" s="4"/>
    </row>
    <row r="12" spans="1:14" x14ac:dyDescent="0.25">
      <c r="A12" t="s">
        <v>30</v>
      </c>
      <c r="B12">
        <v>53</v>
      </c>
      <c r="C12" t="s">
        <v>34</v>
      </c>
      <c r="N12" s="4"/>
    </row>
    <row r="13" spans="1:14" ht="23.25" customHeight="1" x14ac:dyDescent="0.25">
      <c r="N13" s="4"/>
    </row>
    <row r="14" spans="1:14" ht="39.75" customHeight="1" x14ac:dyDescent="0.25">
      <c r="A14" t="s">
        <v>35</v>
      </c>
      <c r="B14" s="2">
        <f>(B2*B7*B8)/1000</f>
        <v>7.3155264000000013</v>
      </c>
      <c r="C14" t="s">
        <v>37</v>
      </c>
      <c r="N14" s="3"/>
    </row>
    <row r="15" spans="1:14" x14ac:dyDescent="0.25">
      <c r="A15" t="s">
        <v>36</v>
      </c>
      <c r="B15" s="2">
        <f>((1.73205081*B10*(B11+B12)*B3)/1000)/1000</f>
        <v>1.4672375616591</v>
      </c>
      <c r="C15" t="s">
        <v>37</v>
      </c>
      <c r="N15" s="4"/>
    </row>
    <row r="16" spans="1:14" ht="48.75" customHeight="1" x14ac:dyDescent="0.25">
      <c r="A16" t="s">
        <v>38</v>
      </c>
      <c r="B16" s="2">
        <f>B14/B15</f>
        <v>4.9859181574712856</v>
      </c>
      <c r="N16" s="3"/>
    </row>
    <row r="18" spans="14:14" x14ac:dyDescent="0.25">
      <c r="N18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6" sqref="B6"/>
    </sheetView>
  </sheetViews>
  <sheetFormatPr defaultRowHeight="15" x14ac:dyDescent="0.25"/>
  <cols>
    <col min="1" max="1" width="23.140625" customWidth="1"/>
    <col min="2" max="2" width="18.140625" customWidth="1"/>
  </cols>
  <sheetData>
    <row r="3" spans="1:2" x14ac:dyDescent="0.25">
      <c r="A3" t="s">
        <v>40</v>
      </c>
      <c r="B3" s="7">
        <v>0.23124999999999998</v>
      </c>
    </row>
    <row r="4" spans="1:2" x14ac:dyDescent="0.25">
      <c r="A4" t="s">
        <v>41</v>
      </c>
      <c r="B4" s="7">
        <v>0.58333333333333337</v>
      </c>
    </row>
    <row r="5" spans="1:2" x14ac:dyDescent="0.25">
      <c r="A5" t="s">
        <v>42</v>
      </c>
      <c r="B5" s="7">
        <v>0.80972222222222223</v>
      </c>
    </row>
    <row r="6" spans="1:2" x14ac:dyDescent="0.25">
      <c r="A6" t="s">
        <v>39</v>
      </c>
      <c r="B6" s="8">
        <f>B5-B4</f>
        <v>0.22638888888888886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Pump Efficiency</vt:lpstr>
      <vt:lpstr>Refrigeration</vt:lpstr>
      <vt:lpstr>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Roan Fourie</dc:creator>
  <cp:lastModifiedBy>Roan Fourie</cp:lastModifiedBy>
  <dcterms:created xsi:type="dcterms:W3CDTF">2015-06-11T09:03:53Z</dcterms:created>
  <dcterms:modified xsi:type="dcterms:W3CDTF">2015-07-07T07:35:13Z</dcterms:modified>
</cp:coreProperties>
</file>