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C2AC1418-4B0A-4EDE-9BAE-A61993CF6E76}" xr6:coauthVersionLast="47" xr6:coauthVersionMax="47" xr10:uidLastSave="{00000000-0000-0000-0000-000000000000}"/>
  <bookViews>
    <workbookView xWindow="-108" yWindow="-108" windowWidth="23256" windowHeight="12456" xr2:uid="{00000000-000D-0000-FFFF-FFFF00000000}"/>
  </bookViews>
  <sheets>
    <sheet name="ProjectPlanning" sheetId="11" r:id="rId1"/>
    <sheet name="Over" sheetId="12" r:id="rId2"/>
  </sheets>
  <definedNames>
    <definedName name="_xlnm.Print_Titles" localSheetId="0">ProjectPlanning!$4:$6</definedName>
    <definedName name="Begin_projec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 name="Weergegeven_week">ProjectPlanning!$E$4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4" i="11" l="1"/>
  <c r="H7" i="11"/>
  <c r="E10" i="11" l="1"/>
  <c r="I5" i="11"/>
  <c r="H27" i="11"/>
  <c r="H26" i="11"/>
  <c r="H14" i="11"/>
  <c r="H8" i="11"/>
  <c r="H9" i="11" l="1"/>
  <c r="E11" i="11"/>
  <c r="I6" i="11"/>
  <c r="H10" i="11" l="1"/>
  <c r="H15" i="11"/>
  <c r="H13" i="11"/>
  <c r="J5" i="11"/>
  <c r="K5" i="11" s="1"/>
  <c r="L5" i="11" s="1"/>
  <c r="M5" i="11" s="1"/>
  <c r="N5" i="11" s="1"/>
  <c r="O5" i="11" s="1"/>
  <c r="P5" i="11" s="1"/>
  <c r="I4" i="11"/>
  <c r="H16" i="11" l="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H21" i="11" l="1"/>
  <c r="H22" i="11"/>
  <c r="AR5" i="11"/>
  <c r="AS5" i="11" s="1"/>
  <c r="AK4" i="11"/>
  <c r="N6" i="11"/>
  <c r="H23" i="11" l="1"/>
  <c r="H25" i="11"/>
  <c r="AT5" i="11"/>
  <c r="AS6" i="11"/>
  <c r="AR4" i="11"/>
  <c r="O6" i="11"/>
  <c r="H24" i="11" l="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M5" i="11" s="1"/>
  <c r="BM6" i="11" s="1"/>
  <c r="BK6" i="11"/>
  <c r="AF6" i="11"/>
  <c r="BN5" i="11" l="1"/>
  <c r="BM4" i="11"/>
  <c r="BL6" i="11"/>
  <c r="AG6" i="11"/>
  <c r="BO5" i="11" l="1"/>
  <c r="BN6" i="11"/>
  <c r="AH6" i="11"/>
  <c r="BP5" i="11" l="1"/>
  <c r="BO6" i="11"/>
  <c r="AI6" i="11"/>
  <c r="BQ5" i="11" l="1"/>
  <c r="BP6"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<sst xmlns="http://schemas.openxmlformats.org/spreadsheetml/2006/main" count="61" uniqueCount="58">
  <si>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</si>
  <si>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</si>
  <si>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Begin van project: label is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</si>
  <si>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</si>
  <si>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</si>
  <si>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</si>
  <si>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</si>
  <si>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</si>
  <si>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</si>
  <si>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</si>
  <si>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</si>
  <si>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</si>
  <si>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Deze rij geeft het einde van de projectplanning aan. Voer NIETS in deze rij in. 
Voeg nieuwe rijen BOVEN deze in om uw projectplanning verder uit te bouwen.</t>
  </si>
  <si>
    <t>TAAK</t>
  </si>
  <si>
    <t>Voeg nieuwe rijen BOVEN deze in</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</si>
  <si>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</si>
  <si>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</si>
  <si>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</si>
  <si>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</si>
  <si>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</si>
  <si>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</si>
  <si>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</si>
  <si>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</si>
  <si>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</si>
  <si>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</si>
  <si>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</si>
  <si>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</si>
  <si>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Urenstaat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</si>
  <si>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</si>
  <si>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</si>
  <si>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</si>
  <si>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</si>
  <si>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</si>
  <si>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</si>
  <si>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</si>
  <si>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</si>
  <si>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</si>
  <si>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ontwerpfase</t>
  </si>
  <si>
    <t>realisatiefase</t>
  </si>
  <si>
    <t>ontwerpdocument maken</t>
  </si>
  <si>
    <t>pitch</t>
  </si>
  <si>
    <t>ontwerpdocument aanpassen</t>
  </si>
  <si>
    <t>2e pitch</t>
  </si>
  <si>
    <t>corleone calzone pizza</t>
  </si>
  <si>
    <t>appro+</t>
  </si>
  <si>
    <t>layout coderen</t>
  </si>
  <si>
    <t>database maken</t>
  </si>
  <si>
    <t>winkelwagen toevoegen</t>
  </si>
  <si>
    <t>product verwijderfunctie</t>
  </si>
  <si>
    <t>product aanpasfunctie</t>
  </si>
  <si>
    <t>product uit database uitprinten</t>
  </si>
  <si>
    <t>product toevoegfunctie</t>
  </si>
  <si>
    <t>winkelwagen aanpasfunctie</t>
  </si>
  <si>
    <t>bestelling in database plaatsen</t>
  </si>
  <si>
    <t>korting toepassen op basis van hoeveelheid product</t>
  </si>
  <si>
    <t>ontwerpdocument aanpassen (als nodig is)</t>
  </si>
  <si>
    <t>pagina producten aanschaffen</t>
  </si>
  <si>
    <t>admin pagina bestellingen bijhouden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</si>
</sst>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ddd\,\ m/d/yyyy"/>
    <numFmt numFmtId="167" formatCode="_-&quot;kr&quot;\ * #,##0.00_-;\-&quot;kr&quot;\ * #,##0.00_-;_-&quot;kr&quot;\ * &quot;-&quot;??_-;_-@_-"/>
    <numFmt numFmtId="168" formatCode="_-&quot;kr&quot;\ * #,##0_-;\-&quot;kr&quot;\ * #,##0_-;_-&quot;kr&quot;\ * &quot;-&quot;_-;_-@_-"/>
    <numFmt numFmtId="169" formatCode="d/mm/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249977111117893"/>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249977111117893"/>
      </right>
      <top style="medium">
        <color theme="0" tint="-0.14996795556505021"/>
      </top>
      <bottom style="medium">
        <color theme="0" tint="-0.14996795556505021"/>
      </bottom>
      <diagonal/>
    </border>
    <border>
      <left style="thin">
        <color theme="0" tint="-0.14993743705557422"/>
      </left>
      <right style="thin">
        <color theme="0" tint="-0.249977111117893"/>
      </right>
      <top style="thin">
        <color theme="0" tint="-0.249977111117893"/>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style="thin">
        <color theme="0" tint="-0.249977111117893"/>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8" fontId="9" fillId="0" borderId="0" applyFont="0" applyFill="0" applyBorder="0" applyAlignment="0" applyProtection="0"/>
    <xf numFmtId="0" fontId="26" fillId="0" borderId="0" applyNumberFormat="0" applyFill="0" applyBorder="0" applyAlignment="0" applyProtection="0"/>
    <xf numFmtId="0" fontId="27" fillId="10"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30" fillId="13" borderId="11" applyNumberFormat="0" applyAlignment="0" applyProtection="0"/>
    <xf numFmtId="0" fontId="31" fillId="14" borderId="12" applyNumberFormat="0" applyAlignment="0" applyProtection="0"/>
    <xf numFmtId="0" fontId="32" fillId="14" borderId="11" applyNumberFormat="0" applyAlignment="0" applyProtection="0"/>
    <xf numFmtId="0" fontId="33" fillId="0" borderId="13" applyNumberFormat="0" applyFill="0" applyAlignment="0" applyProtection="0"/>
    <xf numFmtId="0" fontId="34" fillId="15" borderId="14" applyNumberFormat="0" applyAlignment="0" applyProtection="0"/>
    <xf numFmtId="0" fontId="35" fillId="0" borderId="0" applyNumberFormat="0" applyFill="0" applyBorder="0" applyAlignment="0" applyProtection="0"/>
    <xf numFmtId="0" fontId="9" fillId="16"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3" borderId="2" xfId="10" applyFill="1">
      <alignment horizontal="center" vertical="center"/>
    </xf>
    <xf numFmtId="169" fontId="0" fillId="7" borderId="2" xfId="0" applyNumberFormat="1" applyFill="1" applyBorder="1" applyAlignment="1">
      <alignment horizontal="center" vertical="center"/>
    </xf>
    <xf numFmtId="169" fontId="5" fillId="7" borderId="2" xfId="0" applyNumberFormat="1" applyFont="1" applyFill="1" applyBorder="1" applyAlignment="1">
      <alignment horizontal="center" vertical="center"/>
    </xf>
    <xf numFmtId="169" fontId="9" fillId="4" borderId="2" xfId="10" applyFill="1">
      <alignment horizontal="center" vertical="center"/>
    </xf>
    <xf numFmtId="171" fontId="11" fillId="5" borderId="6" xfId="0" applyNumberFormat="1" applyFont="1" applyFill="1" applyBorder="1" applyAlignment="1">
      <alignment horizontal="center" vertical="center"/>
    </xf>
    <xf numFmtId="171" fontId="11" fillId="5" borderId="0" xfId="0" applyNumberFormat="1" applyFont="1" applyFill="1" applyAlignment="1">
      <alignment horizontal="center" vertical="center"/>
    </xf>
    <xf numFmtId="171" fontId="11" fillId="5" borderId="7" xfId="0" applyNumberFormat="1" applyFont="1" applyFill="1" applyBorder="1" applyAlignmen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0" fontId="12" fillId="8" borderId="17" xfId="0" applyFont="1" applyFill="1" applyBorder="1" applyAlignment="1">
      <alignment horizontal="center" vertical="center" shrinkToFit="1"/>
    </xf>
    <xf numFmtId="0" fontId="0" fillId="0" borderId="18" xfId="0" applyBorder="1" applyAlignment="1">
      <alignment vertical="center"/>
    </xf>
    <xf numFmtId="0" fontId="0" fillId="2" borderId="18" xfId="0" applyFill="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2" xfId="0" applyBorder="1" applyAlignment="1">
      <alignment vertical="center"/>
    </xf>
    <xf numFmtId="0" fontId="0" fillId="0" borderId="21" xfId="0" applyBorder="1" applyAlignment="1">
      <alignment vertical="center"/>
    </xf>
    <xf numFmtId="0" fontId="0" fillId="0" borderId="23" xfId="0" applyBorder="1" applyAlignment="1">
      <alignment vertical="center"/>
    </xf>
    <xf numFmtId="0" fontId="0" fillId="0" borderId="25" xfId="0" applyBorder="1" applyAlignment="1">
      <alignment vertical="center"/>
    </xf>
    <xf numFmtId="0" fontId="0" fillId="0" borderId="24" xfId="0" applyBorder="1" applyAlignment="1">
      <alignment vertical="center"/>
    </xf>
    <xf numFmtId="0" fontId="0" fillId="0" borderId="26" xfId="0" applyBorder="1" applyAlignment="1">
      <alignment vertical="center"/>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xr:uid="{8EB8A09A-C31C-40A3-B2C1-9449520178B8}"/>
    <cellStyle name="Berekening" xfId="23" builtinId="22" customBuiltin="1"/>
    <cellStyle name="Controlecel" xfId="25" builtinId="23" customBuiltin="1"/>
    <cellStyle name="Datum" xfId="10" xr:uid="{229918B6-DD13-4F5A-97B9-305F7E002AA3}"/>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xr:uid="{B2D3C1EE-6B41-4801-AAFC-C2274E49E503}"/>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xr:uid="{6391D789-272B-4DD2-9BF3-2CDCF610FA41}"/>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xr:uid="{26E66EE6-E33F-4D77-BAE4-0FB4F5BBF673}"/>
  </cellStyles>
  <dxfs count="14">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0"/>
  <sheetViews>
    <sheetView showGridLines="0" tabSelected="1" showRuler="0" zoomScale="80" zoomScaleNormal="80" zoomScalePageLayoutView="70" workbookViewId="0">
      <pane ySplit="6" topLeftCell="A21" activePane="bottomLeft" state="frozen"/>
      <selection pane="bottomLeft" activeCell="F27" sqref="F27"/>
    </sheetView>
  </sheetViews>
  <sheetFormatPr defaultRowHeight="30" customHeight="1" x14ac:dyDescent="0.3"/>
  <cols>
    <col min="1" max="1" width="2.6640625" style="3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71" width="2.5546875" customWidth="1"/>
  </cols>
  <sheetData>
    <row r="1" spans="1:71" ht="30" customHeight="1" x14ac:dyDescent="0.55000000000000004">
      <c r="A1" s="39" t="s">
        <v>0</v>
      </c>
      <c r="B1" s="42" t="s">
        <v>43</v>
      </c>
      <c r="C1" s="1"/>
      <c r="D1" s="2"/>
      <c r="E1" s="4"/>
      <c r="F1" s="27"/>
      <c r="H1" s="2"/>
      <c r="I1" s="52" t="s">
        <v>22</v>
      </c>
    </row>
    <row r="2" spans="1:71" ht="30" customHeight="1" x14ac:dyDescent="0.35">
      <c r="A2" s="38" t="s">
        <v>1</v>
      </c>
      <c r="B2" s="43" t="s">
        <v>44</v>
      </c>
      <c r="I2" s="53" t="s">
        <v>23</v>
      </c>
    </row>
    <row r="3" spans="1:71" ht="30" customHeight="1" x14ac:dyDescent="0.3">
      <c r="A3" s="38" t="s">
        <v>2</v>
      </c>
      <c r="B3" s="44"/>
      <c r="C3" s="80" t="s">
        <v>15</v>
      </c>
      <c r="D3" s="81"/>
      <c r="E3" s="82">
        <v>45061</v>
      </c>
      <c r="F3" s="82"/>
    </row>
    <row r="4" spans="1:71" ht="30" customHeight="1" x14ac:dyDescent="0.3">
      <c r="A4" s="39" t="s">
        <v>3</v>
      </c>
      <c r="C4" s="80" t="s">
        <v>16</v>
      </c>
      <c r="D4" s="81"/>
      <c r="E4" s="7">
        <v>1</v>
      </c>
      <c r="I4" s="77">
        <f>I5</f>
        <v>45061</v>
      </c>
      <c r="J4" s="78"/>
      <c r="K4" s="78"/>
      <c r="L4" s="78"/>
      <c r="M4" s="78"/>
      <c r="N4" s="78"/>
      <c r="O4" s="79"/>
      <c r="P4" s="77">
        <f>P5</f>
        <v>45068</v>
      </c>
      <c r="Q4" s="78"/>
      <c r="R4" s="78"/>
      <c r="S4" s="78"/>
      <c r="T4" s="78"/>
      <c r="U4" s="78"/>
      <c r="V4" s="79"/>
      <c r="W4" s="77">
        <f>W5</f>
        <v>45075</v>
      </c>
      <c r="X4" s="78"/>
      <c r="Y4" s="78"/>
      <c r="Z4" s="78"/>
      <c r="AA4" s="78"/>
      <c r="AB4" s="78"/>
      <c r="AC4" s="79"/>
      <c r="AD4" s="77">
        <f>AD5</f>
        <v>45082</v>
      </c>
      <c r="AE4" s="78"/>
      <c r="AF4" s="78"/>
      <c r="AG4" s="78"/>
      <c r="AH4" s="78"/>
      <c r="AI4" s="78"/>
      <c r="AJ4" s="79"/>
      <c r="AK4" s="77">
        <f>AK5</f>
        <v>45089</v>
      </c>
      <c r="AL4" s="78"/>
      <c r="AM4" s="78"/>
      <c r="AN4" s="78"/>
      <c r="AO4" s="78"/>
      <c r="AP4" s="78"/>
      <c r="AQ4" s="79"/>
      <c r="AR4" s="77">
        <f>AR5</f>
        <v>45096</v>
      </c>
      <c r="AS4" s="78"/>
      <c r="AT4" s="78"/>
      <c r="AU4" s="78"/>
      <c r="AV4" s="78"/>
      <c r="AW4" s="78"/>
      <c r="AX4" s="79"/>
      <c r="AY4" s="77">
        <f>AY5</f>
        <v>45103</v>
      </c>
      <c r="AZ4" s="78"/>
      <c r="BA4" s="78"/>
      <c r="BB4" s="78"/>
      <c r="BC4" s="78"/>
      <c r="BD4" s="78"/>
      <c r="BE4" s="79"/>
      <c r="BF4" s="77">
        <f>BF5</f>
        <v>45110</v>
      </c>
      <c r="BG4" s="78"/>
      <c r="BH4" s="78"/>
      <c r="BI4" s="78"/>
      <c r="BJ4" s="78"/>
      <c r="BK4" s="78"/>
      <c r="BL4" s="79"/>
      <c r="BM4" s="77">
        <f>BM5</f>
        <v>45117</v>
      </c>
      <c r="BN4" s="78"/>
      <c r="BO4" s="78"/>
      <c r="BP4" s="78"/>
      <c r="BQ4" s="78"/>
      <c r="BR4" s="78"/>
      <c r="BS4" s="79"/>
    </row>
    <row r="5" spans="1:71" ht="15" customHeight="1" x14ac:dyDescent="0.3">
      <c r="A5" s="39" t="s">
        <v>4</v>
      </c>
      <c r="B5" s="51"/>
      <c r="C5" s="51"/>
      <c r="D5" s="51"/>
      <c r="E5" s="51"/>
      <c r="F5" s="51"/>
      <c r="G5" s="51"/>
      <c r="I5" s="61">
        <f>Begin_project-WEEKDAY(Begin_project,1)+2+7*(Weergegeven_week-1)</f>
        <v>45061</v>
      </c>
      <c r="J5" s="62">
        <f>I5+1</f>
        <v>45062</v>
      </c>
      <c r="K5" s="62">
        <f t="shared" ref="K5:AX5" si="0">J5+1</f>
        <v>45063</v>
      </c>
      <c r="L5" s="62">
        <f t="shared" si="0"/>
        <v>45064</v>
      </c>
      <c r="M5" s="62">
        <f t="shared" si="0"/>
        <v>45065</v>
      </c>
      <c r="N5" s="62">
        <f t="shared" si="0"/>
        <v>45066</v>
      </c>
      <c r="O5" s="63">
        <f t="shared" si="0"/>
        <v>45067</v>
      </c>
      <c r="P5" s="61">
        <f>O5+1</f>
        <v>45068</v>
      </c>
      <c r="Q5" s="62">
        <f>P5+1</f>
        <v>45069</v>
      </c>
      <c r="R5" s="62">
        <f t="shared" si="0"/>
        <v>45070</v>
      </c>
      <c r="S5" s="62">
        <f t="shared" si="0"/>
        <v>45071</v>
      </c>
      <c r="T5" s="62">
        <f t="shared" si="0"/>
        <v>45072</v>
      </c>
      <c r="U5" s="62">
        <f t="shared" si="0"/>
        <v>45073</v>
      </c>
      <c r="V5" s="63">
        <f t="shared" si="0"/>
        <v>45074</v>
      </c>
      <c r="W5" s="61">
        <f>V5+1</f>
        <v>45075</v>
      </c>
      <c r="X5" s="62">
        <f>W5+1</f>
        <v>45076</v>
      </c>
      <c r="Y5" s="62">
        <f t="shared" si="0"/>
        <v>45077</v>
      </c>
      <c r="Z5" s="62">
        <f t="shared" si="0"/>
        <v>45078</v>
      </c>
      <c r="AA5" s="62">
        <f t="shared" si="0"/>
        <v>45079</v>
      </c>
      <c r="AB5" s="62">
        <f t="shared" si="0"/>
        <v>45080</v>
      </c>
      <c r="AC5" s="63">
        <f t="shared" si="0"/>
        <v>45081</v>
      </c>
      <c r="AD5" s="61">
        <f>AC5+1</f>
        <v>45082</v>
      </c>
      <c r="AE5" s="62">
        <f>AD5+1</f>
        <v>45083</v>
      </c>
      <c r="AF5" s="62">
        <f t="shared" si="0"/>
        <v>45084</v>
      </c>
      <c r="AG5" s="62">
        <f t="shared" si="0"/>
        <v>45085</v>
      </c>
      <c r="AH5" s="62">
        <f t="shared" si="0"/>
        <v>45086</v>
      </c>
      <c r="AI5" s="62">
        <f t="shared" si="0"/>
        <v>45087</v>
      </c>
      <c r="AJ5" s="63">
        <f t="shared" si="0"/>
        <v>45088</v>
      </c>
      <c r="AK5" s="61">
        <f>AJ5+1</f>
        <v>45089</v>
      </c>
      <c r="AL5" s="62">
        <f>AK5+1</f>
        <v>45090</v>
      </c>
      <c r="AM5" s="62">
        <f t="shared" si="0"/>
        <v>45091</v>
      </c>
      <c r="AN5" s="62">
        <f t="shared" si="0"/>
        <v>45092</v>
      </c>
      <c r="AO5" s="62">
        <f t="shared" si="0"/>
        <v>45093</v>
      </c>
      <c r="AP5" s="62">
        <f t="shared" si="0"/>
        <v>45094</v>
      </c>
      <c r="AQ5" s="63">
        <f t="shared" si="0"/>
        <v>45095</v>
      </c>
      <c r="AR5" s="61">
        <f>AQ5+1</f>
        <v>45096</v>
      </c>
      <c r="AS5" s="62">
        <f>AR5+1</f>
        <v>45097</v>
      </c>
      <c r="AT5" s="62">
        <f t="shared" si="0"/>
        <v>45098</v>
      </c>
      <c r="AU5" s="62">
        <f t="shared" si="0"/>
        <v>45099</v>
      </c>
      <c r="AV5" s="62">
        <f t="shared" si="0"/>
        <v>45100</v>
      </c>
      <c r="AW5" s="62">
        <f t="shared" si="0"/>
        <v>45101</v>
      </c>
      <c r="AX5" s="63">
        <f t="shared" si="0"/>
        <v>45102</v>
      </c>
      <c r="AY5" s="61">
        <f>AX5+1</f>
        <v>45103</v>
      </c>
      <c r="AZ5" s="62">
        <f>AY5+1</f>
        <v>45104</v>
      </c>
      <c r="BA5" s="62">
        <f t="shared" ref="BA5:BE5" si="1">AZ5+1</f>
        <v>45105</v>
      </c>
      <c r="BB5" s="62">
        <f t="shared" si="1"/>
        <v>45106</v>
      </c>
      <c r="BC5" s="62">
        <f t="shared" si="1"/>
        <v>45107</v>
      </c>
      <c r="BD5" s="62">
        <f t="shared" si="1"/>
        <v>45108</v>
      </c>
      <c r="BE5" s="63">
        <f t="shared" si="1"/>
        <v>45109</v>
      </c>
      <c r="BF5" s="61">
        <f>BE5+1</f>
        <v>45110</v>
      </c>
      <c r="BG5" s="62">
        <f>BF5+1</f>
        <v>45111</v>
      </c>
      <c r="BH5" s="62">
        <f t="shared" ref="BH5:BL5" si="2">BG5+1</f>
        <v>45112</v>
      </c>
      <c r="BI5" s="62">
        <f t="shared" si="2"/>
        <v>45113</v>
      </c>
      <c r="BJ5" s="62">
        <f t="shared" si="2"/>
        <v>45114</v>
      </c>
      <c r="BK5" s="62">
        <f t="shared" si="2"/>
        <v>45115</v>
      </c>
      <c r="BL5" s="63">
        <f t="shared" si="2"/>
        <v>45116</v>
      </c>
      <c r="BM5" s="61">
        <f>BL5+1</f>
        <v>45117</v>
      </c>
      <c r="BN5" s="62">
        <f>BM5+1</f>
        <v>45118</v>
      </c>
      <c r="BO5" s="62">
        <f t="shared" ref="BO5" si="3">BN5+1</f>
        <v>45119</v>
      </c>
      <c r="BP5" s="62">
        <f t="shared" ref="BP5" si="4">BO5+1</f>
        <v>45120</v>
      </c>
      <c r="BQ5" s="62">
        <f t="shared" ref="BQ5" si="5">BP5+1</f>
        <v>45121</v>
      </c>
      <c r="BR5" s="62">
        <f t="shared" ref="BR5" si="6">BQ5+1</f>
        <v>45122</v>
      </c>
      <c r="BS5" s="63">
        <f t="shared" ref="BS5" si="7">BR5+1</f>
        <v>45123</v>
      </c>
    </row>
    <row r="6" spans="1:71" ht="30" customHeight="1" thickBot="1" x14ac:dyDescent="0.35">
      <c r="A6" s="39" t="s">
        <v>5</v>
      </c>
      <c r="B6" s="8" t="s">
        <v>13</v>
      </c>
      <c r="C6" s="9" t="s">
        <v>17</v>
      </c>
      <c r="D6" s="9" t="s">
        <v>18</v>
      </c>
      <c r="E6" s="9" t="s">
        <v>19</v>
      </c>
      <c r="F6" s="9" t="s">
        <v>20</v>
      </c>
      <c r="G6" s="9"/>
      <c r="H6" s="9" t="s">
        <v>21</v>
      </c>
      <c r="I6" s="10" t="str">
        <f t="shared" ref="I6" si="8">LEFT(TEXT(I5,"ddd"),1)</f>
        <v>m</v>
      </c>
      <c r="J6" s="10" t="str">
        <f t="shared" ref="J6:AR6" si="9">LEFT(TEXT(J5,"ddd"),1)</f>
        <v>d</v>
      </c>
      <c r="K6" s="10" t="str">
        <f t="shared" si="9"/>
        <v>w</v>
      </c>
      <c r="L6" s="10" t="str">
        <f t="shared" si="9"/>
        <v>d</v>
      </c>
      <c r="M6" s="10" t="str">
        <f t="shared" si="9"/>
        <v>v</v>
      </c>
      <c r="N6" s="10" t="str">
        <f t="shared" si="9"/>
        <v>z</v>
      </c>
      <c r="O6" s="10" t="str">
        <f t="shared" si="9"/>
        <v>z</v>
      </c>
      <c r="P6" s="10" t="str">
        <f t="shared" si="9"/>
        <v>m</v>
      </c>
      <c r="Q6" s="10" t="str">
        <f t="shared" si="9"/>
        <v>d</v>
      </c>
      <c r="R6" s="10" t="str">
        <f t="shared" si="9"/>
        <v>w</v>
      </c>
      <c r="S6" s="10" t="str">
        <f t="shared" si="9"/>
        <v>d</v>
      </c>
      <c r="T6" s="10" t="str">
        <f t="shared" si="9"/>
        <v>v</v>
      </c>
      <c r="U6" s="10" t="str">
        <f t="shared" si="9"/>
        <v>z</v>
      </c>
      <c r="V6" s="10" t="str">
        <f t="shared" si="9"/>
        <v>z</v>
      </c>
      <c r="W6" s="10" t="str">
        <f t="shared" si="9"/>
        <v>m</v>
      </c>
      <c r="X6" s="10" t="str">
        <f t="shared" si="9"/>
        <v>d</v>
      </c>
      <c r="Y6" s="10" t="str">
        <f t="shared" si="9"/>
        <v>w</v>
      </c>
      <c r="Z6" s="10" t="str">
        <f t="shared" si="9"/>
        <v>d</v>
      </c>
      <c r="AA6" s="10" t="str">
        <f t="shared" si="9"/>
        <v>v</v>
      </c>
      <c r="AB6" s="10" t="str">
        <f t="shared" si="9"/>
        <v>z</v>
      </c>
      <c r="AC6" s="10" t="str">
        <f t="shared" si="9"/>
        <v>z</v>
      </c>
      <c r="AD6" s="10" t="str">
        <f t="shared" si="9"/>
        <v>m</v>
      </c>
      <c r="AE6" s="10" t="str">
        <f t="shared" si="9"/>
        <v>d</v>
      </c>
      <c r="AF6" s="10" t="str">
        <f t="shared" si="9"/>
        <v>w</v>
      </c>
      <c r="AG6" s="10" t="str">
        <f t="shared" si="9"/>
        <v>d</v>
      </c>
      <c r="AH6" s="10" t="str">
        <f t="shared" si="9"/>
        <v>v</v>
      </c>
      <c r="AI6" s="10" t="str">
        <f t="shared" si="9"/>
        <v>z</v>
      </c>
      <c r="AJ6" s="10" t="str">
        <f t="shared" si="9"/>
        <v>z</v>
      </c>
      <c r="AK6" s="10" t="str">
        <f t="shared" si="9"/>
        <v>m</v>
      </c>
      <c r="AL6" s="10" t="str">
        <f t="shared" si="9"/>
        <v>d</v>
      </c>
      <c r="AM6" s="10" t="str">
        <f t="shared" si="9"/>
        <v>w</v>
      </c>
      <c r="AN6" s="10" t="str">
        <f t="shared" si="9"/>
        <v>d</v>
      </c>
      <c r="AO6" s="10" t="str">
        <f t="shared" si="9"/>
        <v>v</v>
      </c>
      <c r="AP6" s="10" t="str">
        <f t="shared" si="9"/>
        <v>z</v>
      </c>
      <c r="AQ6" s="10" t="str">
        <f t="shared" si="9"/>
        <v>z</v>
      </c>
      <c r="AR6" s="10" t="str">
        <f t="shared" si="9"/>
        <v>m</v>
      </c>
      <c r="AS6" s="10" t="str">
        <f t="shared" ref="AS6:BS6" si="10">LEFT(TEXT(AS5,"ddd"),1)</f>
        <v>d</v>
      </c>
      <c r="AT6" s="10" t="str">
        <f t="shared" si="10"/>
        <v>w</v>
      </c>
      <c r="AU6" s="10" t="str">
        <f t="shared" si="10"/>
        <v>d</v>
      </c>
      <c r="AV6" s="10" t="str">
        <f t="shared" si="10"/>
        <v>v</v>
      </c>
      <c r="AW6" s="10" t="str">
        <f t="shared" si="10"/>
        <v>z</v>
      </c>
      <c r="AX6" s="10" t="str">
        <f t="shared" si="10"/>
        <v>z</v>
      </c>
      <c r="AY6" s="10" t="str">
        <f t="shared" si="10"/>
        <v>m</v>
      </c>
      <c r="AZ6" s="10" t="str">
        <f t="shared" si="10"/>
        <v>d</v>
      </c>
      <c r="BA6" s="10" t="str">
        <f t="shared" si="10"/>
        <v>w</v>
      </c>
      <c r="BB6" s="10" t="str">
        <f t="shared" si="10"/>
        <v>d</v>
      </c>
      <c r="BC6" s="10" t="str">
        <f t="shared" si="10"/>
        <v>v</v>
      </c>
      <c r="BD6" s="10" t="str">
        <f t="shared" si="10"/>
        <v>z</v>
      </c>
      <c r="BE6" s="10" t="str">
        <f t="shared" si="10"/>
        <v>z</v>
      </c>
      <c r="BF6" s="10" t="str">
        <f t="shared" si="10"/>
        <v>m</v>
      </c>
      <c r="BG6" s="10" t="str">
        <f t="shared" si="10"/>
        <v>d</v>
      </c>
      <c r="BH6" s="10" t="str">
        <f t="shared" si="10"/>
        <v>w</v>
      </c>
      <c r="BI6" s="10" t="str">
        <f t="shared" si="10"/>
        <v>d</v>
      </c>
      <c r="BJ6" s="10" t="str">
        <f t="shared" si="10"/>
        <v>v</v>
      </c>
      <c r="BK6" s="10" t="str">
        <f t="shared" si="10"/>
        <v>z</v>
      </c>
      <c r="BL6" s="66" t="str">
        <f t="shared" si="10"/>
        <v>z</v>
      </c>
      <c r="BM6" s="10" t="str">
        <f t="shared" si="10"/>
        <v>m</v>
      </c>
      <c r="BN6" s="10" t="str">
        <f t="shared" si="10"/>
        <v>d</v>
      </c>
      <c r="BO6" s="10" t="str">
        <f t="shared" si="10"/>
        <v>w</v>
      </c>
      <c r="BP6" s="10" t="str">
        <f t="shared" si="10"/>
        <v>d</v>
      </c>
      <c r="BQ6" s="10" t="str">
        <f t="shared" si="10"/>
        <v>v</v>
      </c>
      <c r="BR6" s="10" t="str">
        <f t="shared" si="10"/>
        <v>z</v>
      </c>
      <c r="BS6" s="66" t="str">
        <f t="shared" si="10"/>
        <v>z</v>
      </c>
    </row>
    <row r="7" spans="1:71" ht="30" hidden="1" customHeight="1" thickBot="1" x14ac:dyDescent="0.35">
      <c r="A7" s="38" t="s">
        <v>6</v>
      </c>
      <c r="C7" s="41"/>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71" s="3" customFormat="1" ht="30" customHeight="1" thickBot="1" x14ac:dyDescent="0.35">
      <c r="A8" s="39" t="s">
        <v>7</v>
      </c>
      <c r="B8" s="14" t="s">
        <v>37</v>
      </c>
      <c r="C8" s="45"/>
      <c r="D8" s="15"/>
      <c r="E8" s="55"/>
      <c r="F8" s="56"/>
      <c r="G8" s="13"/>
      <c r="H8" s="13" t="str">
        <f t="shared" ref="H8:H27" si="11">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67"/>
      <c r="BM8" s="76"/>
      <c r="BN8" s="76"/>
      <c r="BO8" s="76"/>
      <c r="BP8" s="76"/>
      <c r="BQ8" s="76"/>
      <c r="BR8" s="76"/>
      <c r="BS8" s="76"/>
    </row>
    <row r="9" spans="1:71" s="3" customFormat="1" ht="30" customHeight="1" thickBot="1" x14ac:dyDescent="0.35">
      <c r="A9" s="39" t="s">
        <v>8</v>
      </c>
      <c r="B9" s="49" t="s">
        <v>39</v>
      </c>
      <c r="C9" s="46"/>
      <c r="D9" s="16">
        <v>0.9</v>
      </c>
      <c r="E9" s="57">
        <v>45061</v>
      </c>
      <c r="F9" s="57">
        <v>45072</v>
      </c>
      <c r="G9" s="13"/>
      <c r="H9" s="13">
        <f t="shared" si="11"/>
        <v>12</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67"/>
      <c r="BF9" s="69"/>
      <c r="BG9" s="24"/>
      <c r="BH9" s="71"/>
      <c r="BI9" s="24"/>
      <c r="BJ9" s="24"/>
      <c r="BK9" s="24"/>
      <c r="BL9" s="67"/>
      <c r="BM9" s="76"/>
      <c r="BN9" s="76"/>
      <c r="BO9" s="76"/>
      <c r="BP9" s="76"/>
      <c r="BQ9" s="76"/>
      <c r="BR9" s="76"/>
      <c r="BS9" s="76"/>
    </row>
    <row r="10" spans="1:71" s="3" customFormat="1" ht="30" customHeight="1" thickBot="1" x14ac:dyDescent="0.35">
      <c r="A10" s="39" t="s">
        <v>9</v>
      </c>
      <c r="B10" s="49" t="s">
        <v>40</v>
      </c>
      <c r="C10" s="46"/>
      <c r="D10" s="16">
        <v>1</v>
      </c>
      <c r="E10" s="57">
        <f>F9</f>
        <v>45072</v>
      </c>
      <c r="F10" s="57">
        <v>45072</v>
      </c>
      <c r="G10" s="13"/>
      <c r="H10" s="13">
        <f t="shared" si="11"/>
        <v>1</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72"/>
      <c r="BI10" s="69"/>
      <c r="BJ10" s="24"/>
      <c r="BK10" s="24"/>
      <c r="BL10" s="67"/>
      <c r="BM10" s="76"/>
      <c r="BN10" s="76"/>
      <c r="BO10" s="76"/>
      <c r="BP10" s="76"/>
      <c r="BQ10" s="76"/>
      <c r="BR10" s="76"/>
      <c r="BS10" s="76"/>
    </row>
    <row r="11" spans="1:71" s="3" customFormat="1" ht="30" customHeight="1" thickBot="1" x14ac:dyDescent="0.35">
      <c r="A11" s="38"/>
      <c r="B11" s="49" t="s">
        <v>41</v>
      </c>
      <c r="C11" s="46"/>
      <c r="D11" s="16">
        <v>0.2</v>
      </c>
      <c r="E11" s="57">
        <f>F10</f>
        <v>45072</v>
      </c>
      <c r="F11" s="57">
        <v>45078</v>
      </c>
      <c r="G11" s="13"/>
      <c r="H11" s="13">
        <f t="shared" si="11"/>
        <v>7</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c r="AH11" s="73"/>
      <c r="AI11" s="24"/>
      <c r="AJ11" s="24"/>
      <c r="AK11" s="24"/>
      <c r="AL11" s="24"/>
      <c r="AM11" s="24"/>
      <c r="AN11" s="24"/>
      <c r="AO11" s="24"/>
      <c r="AP11" s="24"/>
      <c r="AQ11" s="24"/>
      <c r="AR11" s="24"/>
      <c r="AS11" s="24"/>
      <c r="AT11" s="24"/>
      <c r="AU11" s="24"/>
      <c r="AV11" s="24"/>
      <c r="AW11" s="24"/>
      <c r="AX11" s="24"/>
      <c r="AY11" s="75"/>
      <c r="AZ11" s="24"/>
      <c r="BA11" s="24"/>
      <c r="BB11" s="24"/>
      <c r="BC11" s="24"/>
      <c r="BD11" s="24"/>
      <c r="BE11" s="24"/>
      <c r="BF11" s="24"/>
      <c r="BG11" s="24"/>
      <c r="BH11" s="24"/>
      <c r="BI11" s="24"/>
      <c r="BJ11" s="24"/>
      <c r="BK11" s="24"/>
      <c r="BL11" s="67"/>
      <c r="BM11" s="76"/>
      <c r="BN11" s="76"/>
      <c r="BO11" s="76"/>
      <c r="BP11" s="76"/>
      <c r="BQ11" s="76"/>
      <c r="BR11" s="76"/>
      <c r="BS11" s="76"/>
    </row>
    <row r="12" spans="1:71" s="3" customFormat="1" ht="30" customHeight="1" thickBot="1" x14ac:dyDescent="0.35">
      <c r="A12" s="38"/>
      <c r="B12" s="49" t="s">
        <v>42</v>
      </c>
      <c r="C12" s="46"/>
      <c r="D12" s="16">
        <v>0</v>
      </c>
      <c r="E12" s="57">
        <v>45079</v>
      </c>
      <c r="F12" s="57">
        <v>45079</v>
      </c>
      <c r="G12" s="13"/>
      <c r="H12" s="13">
        <f t="shared" si="11"/>
        <v>1</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74"/>
      <c r="AZ12" s="24"/>
      <c r="BA12" s="24"/>
      <c r="BB12" s="24"/>
      <c r="BC12" s="24"/>
      <c r="BD12" s="24"/>
      <c r="BE12" s="24"/>
      <c r="BF12" s="24"/>
      <c r="BG12" s="24"/>
      <c r="BH12" s="24"/>
      <c r="BI12" s="24"/>
      <c r="BJ12" s="24"/>
      <c r="BK12" s="24"/>
      <c r="BL12" s="67"/>
      <c r="BM12" s="76"/>
      <c r="BN12" s="76"/>
      <c r="BO12" s="76"/>
      <c r="BP12" s="76"/>
      <c r="BQ12" s="76"/>
      <c r="BR12" s="76"/>
      <c r="BS12" s="76"/>
    </row>
    <row r="13" spans="1:71" s="3" customFormat="1" ht="30" customHeight="1" thickBot="1" x14ac:dyDescent="0.35">
      <c r="A13" s="38"/>
      <c r="B13" s="49" t="s">
        <v>55</v>
      </c>
      <c r="C13" s="46"/>
      <c r="D13" s="16"/>
      <c r="E13" s="57">
        <v>45080</v>
      </c>
      <c r="F13" s="57">
        <v>45086</v>
      </c>
      <c r="G13" s="13"/>
      <c r="H13" s="13">
        <f t="shared" si="11"/>
        <v>7</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67"/>
      <c r="BM13" s="76"/>
      <c r="BN13" s="76"/>
      <c r="BO13" s="76"/>
      <c r="BP13" s="76"/>
      <c r="BQ13" s="76"/>
      <c r="BR13" s="76"/>
      <c r="BS13" s="76"/>
    </row>
    <row r="14" spans="1:71" s="3" customFormat="1" ht="30" customHeight="1" thickBot="1" x14ac:dyDescent="0.35">
      <c r="A14" s="39" t="s">
        <v>10</v>
      </c>
      <c r="B14" s="17" t="s">
        <v>38</v>
      </c>
      <c r="C14" s="47"/>
      <c r="D14" s="18"/>
      <c r="E14" s="58"/>
      <c r="F14" s="59"/>
      <c r="G14" s="13"/>
      <c r="H14" s="13" t="str">
        <f t="shared" si="11"/>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67"/>
      <c r="BM14" s="76"/>
      <c r="BN14" s="76"/>
      <c r="BO14" s="76"/>
      <c r="BP14" s="76"/>
      <c r="BQ14" s="76"/>
      <c r="BR14" s="76"/>
      <c r="BS14" s="76"/>
    </row>
    <row r="15" spans="1:71" s="3" customFormat="1" ht="30" customHeight="1" thickBot="1" x14ac:dyDescent="0.35">
      <c r="A15" s="39"/>
      <c r="B15" s="50" t="s">
        <v>45</v>
      </c>
      <c r="C15" s="48"/>
      <c r="D15" s="19">
        <v>0</v>
      </c>
      <c r="E15" s="60">
        <v>45080</v>
      </c>
      <c r="F15" s="60">
        <v>45086</v>
      </c>
      <c r="G15" s="13"/>
      <c r="H15" s="13">
        <f t="shared" si="11"/>
        <v>7</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67"/>
      <c r="BM15" s="76"/>
      <c r="BN15" s="76"/>
      <c r="BO15" s="76"/>
      <c r="BP15" s="76"/>
      <c r="BQ15" s="76"/>
      <c r="BR15" s="76"/>
      <c r="BS15" s="76"/>
    </row>
    <row r="16" spans="1:71" s="3" customFormat="1" ht="30" customHeight="1" thickBot="1" x14ac:dyDescent="0.35">
      <c r="A16" s="38"/>
      <c r="B16" s="50" t="s">
        <v>46</v>
      </c>
      <c r="C16" s="48"/>
      <c r="D16" s="19">
        <v>0</v>
      </c>
      <c r="E16" s="60">
        <v>45082</v>
      </c>
      <c r="F16" s="60">
        <v>45082</v>
      </c>
      <c r="G16" s="13"/>
      <c r="H16" s="13">
        <f t="shared" si="11"/>
        <v>1</v>
      </c>
      <c r="I16" s="24"/>
      <c r="J16" s="24"/>
      <c r="K16" s="24"/>
      <c r="L16" s="24"/>
      <c r="M16" s="24"/>
      <c r="N16" s="24"/>
      <c r="O16" s="24"/>
      <c r="P16" s="24"/>
      <c r="Q16" s="24"/>
      <c r="R16" s="24"/>
      <c r="S16" s="24"/>
      <c r="T16" s="24"/>
      <c r="U16" s="25"/>
      <c r="V16" s="25"/>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67"/>
      <c r="BM16" s="76"/>
      <c r="BN16" s="76"/>
      <c r="BO16" s="76"/>
      <c r="BP16" s="76"/>
      <c r="BQ16" s="76"/>
      <c r="BR16" s="76"/>
      <c r="BS16" s="76"/>
    </row>
    <row r="17" spans="1:71" s="3" customFormat="1" ht="30" customHeight="1" thickBot="1" x14ac:dyDescent="0.35">
      <c r="A17" s="38"/>
      <c r="B17" s="50" t="s">
        <v>50</v>
      </c>
      <c r="C17" s="48"/>
      <c r="D17" s="19">
        <v>0</v>
      </c>
      <c r="E17" s="60">
        <v>45083</v>
      </c>
      <c r="F17" s="60">
        <v>45088</v>
      </c>
      <c r="G17" s="13"/>
      <c r="H17" s="13">
        <f t="shared" si="11"/>
        <v>6</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67"/>
      <c r="BM17" s="76"/>
      <c r="BN17" s="76"/>
      <c r="BO17" s="76"/>
      <c r="BP17" s="76"/>
      <c r="BQ17" s="76"/>
      <c r="BR17" s="76"/>
      <c r="BS17" s="76"/>
    </row>
    <row r="18" spans="1:71" s="3" customFormat="1" ht="30" customHeight="1" thickBot="1" x14ac:dyDescent="0.35">
      <c r="A18" s="38"/>
      <c r="B18" s="50" t="s">
        <v>47</v>
      </c>
      <c r="C18" s="48"/>
      <c r="D18" s="19">
        <v>0</v>
      </c>
      <c r="E18" s="60">
        <v>45088</v>
      </c>
      <c r="F18" s="60">
        <v>45090</v>
      </c>
      <c r="G18" s="13"/>
      <c r="H18" s="13">
        <f t="shared" si="11"/>
        <v>3</v>
      </c>
      <c r="I18" s="24"/>
      <c r="J18" s="24"/>
      <c r="K18" s="24"/>
      <c r="L18" s="24"/>
      <c r="M18" s="24"/>
      <c r="N18" s="24"/>
      <c r="O18" s="24"/>
      <c r="P18" s="24"/>
      <c r="Q18" s="24"/>
      <c r="R18" s="24"/>
      <c r="S18" s="24"/>
      <c r="T18" s="24"/>
      <c r="U18" s="24"/>
      <c r="V18" s="24"/>
      <c r="W18" s="24"/>
      <c r="X18" s="24"/>
      <c r="Y18" s="25"/>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67"/>
      <c r="BM18" s="76"/>
      <c r="BN18" s="76"/>
      <c r="BO18" s="76"/>
      <c r="BP18" s="76"/>
      <c r="BQ18" s="76"/>
      <c r="BR18" s="76"/>
      <c r="BS18" s="76"/>
    </row>
    <row r="19" spans="1:71" s="3" customFormat="1" ht="30" customHeight="1" thickBot="1" x14ac:dyDescent="0.35">
      <c r="A19" s="38"/>
      <c r="B19" s="50" t="s">
        <v>51</v>
      </c>
      <c r="C19" s="48"/>
      <c r="D19" s="19">
        <v>0</v>
      </c>
      <c r="E19" s="60">
        <v>45091</v>
      </c>
      <c r="F19" s="60">
        <v>45091</v>
      </c>
      <c r="G19" s="13"/>
      <c r="H19" s="13">
        <f t="shared" si="11"/>
        <v>1</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67"/>
      <c r="BM19" s="76"/>
      <c r="BN19" s="76"/>
      <c r="BO19" s="76"/>
      <c r="BP19" s="76"/>
      <c r="BQ19" s="76"/>
      <c r="BR19" s="76"/>
      <c r="BS19" s="76"/>
    </row>
    <row r="20" spans="1:71" s="3" customFormat="1" ht="30" customHeight="1" thickBot="1" x14ac:dyDescent="0.35">
      <c r="A20" s="38" t="s">
        <v>11</v>
      </c>
      <c r="B20" s="50" t="s">
        <v>49</v>
      </c>
      <c r="C20" s="48"/>
      <c r="D20" s="19">
        <v>0</v>
      </c>
      <c r="E20" s="60">
        <v>45092</v>
      </c>
      <c r="F20" s="60">
        <v>45092</v>
      </c>
      <c r="G20" s="13"/>
      <c r="H20" s="13">
        <f t="shared" si="11"/>
        <v>1</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67"/>
      <c r="BM20" s="76"/>
      <c r="BN20" s="76"/>
      <c r="BO20" s="76"/>
      <c r="BP20" s="76"/>
      <c r="BQ20" s="76"/>
      <c r="BR20" s="76"/>
      <c r="BS20" s="76"/>
    </row>
    <row r="21" spans="1:71" s="3" customFormat="1" ht="30" customHeight="1" thickBot="1" x14ac:dyDescent="0.35">
      <c r="A21" s="38"/>
      <c r="B21" s="50" t="s">
        <v>48</v>
      </c>
      <c r="C21" s="48"/>
      <c r="D21" s="19">
        <v>0</v>
      </c>
      <c r="E21" s="60">
        <v>45091</v>
      </c>
      <c r="F21" s="60">
        <v>45091</v>
      </c>
      <c r="G21" s="13"/>
      <c r="H21" s="13">
        <f t="shared" si="11"/>
        <v>1</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67"/>
      <c r="BM21" s="76"/>
      <c r="BN21" s="76"/>
      <c r="BO21" s="76"/>
      <c r="BP21" s="76"/>
      <c r="BQ21" s="76"/>
      <c r="BR21" s="76"/>
      <c r="BS21" s="76"/>
    </row>
    <row r="22" spans="1:71" s="3" customFormat="1" ht="30" customHeight="1" thickBot="1" x14ac:dyDescent="0.35">
      <c r="A22" s="38"/>
      <c r="B22" s="50" t="s">
        <v>52</v>
      </c>
      <c r="C22" s="48"/>
      <c r="D22" s="19">
        <v>0</v>
      </c>
      <c r="E22" s="60">
        <v>45093</v>
      </c>
      <c r="F22" s="60">
        <v>45095</v>
      </c>
      <c r="G22" s="13"/>
      <c r="H22" s="13">
        <f t="shared" si="11"/>
        <v>3</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67"/>
      <c r="BM22" s="76"/>
      <c r="BN22" s="76"/>
      <c r="BO22" s="76"/>
      <c r="BP22" s="76"/>
      <c r="BQ22" s="76"/>
      <c r="BR22" s="76"/>
      <c r="BS22" s="76"/>
    </row>
    <row r="23" spans="1:71" s="3" customFormat="1" ht="30" customHeight="1" thickBot="1" x14ac:dyDescent="0.35">
      <c r="A23" s="38"/>
      <c r="B23" s="50" t="s">
        <v>53</v>
      </c>
      <c r="C23" s="48"/>
      <c r="D23" s="19">
        <v>0</v>
      </c>
      <c r="E23" s="60">
        <v>45096</v>
      </c>
      <c r="F23" s="60">
        <v>45099</v>
      </c>
      <c r="G23" s="13"/>
      <c r="H23" s="13">
        <f t="shared" si="11"/>
        <v>4</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67"/>
      <c r="BM23" s="76"/>
      <c r="BN23" s="76"/>
      <c r="BO23" s="76"/>
      <c r="BP23" s="76"/>
      <c r="BQ23" s="76"/>
      <c r="BR23" s="76"/>
      <c r="BS23" s="76"/>
    </row>
    <row r="24" spans="1:71" s="3" customFormat="1" ht="30" customHeight="1" thickBot="1" x14ac:dyDescent="0.35">
      <c r="A24" s="38"/>
      <c r="B24" s="50" t="s">
        <v>54</v>
      </c>
      <c r="C24" s="48"/>
      <c r="D24" s="19">
        <v>0</v>
      </c>
      <c r="E24" s="60">
        <v>45099</v>
      </c>
      <c r="F24" s="60">
        <v>45101</v>
      </c>
      <c r="G24" s="13"/>
      <c r="H24" s="13">
        <f t="shared" si="11"/>
        <v>3</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67"/>
      <c r="BM24" s="76"/>
      <c r="BN24" s="76"/>
      <c r="BO24" s="76"/>
      <c r="BP24" s="76"/>
      <c r="BQ24" s="76"/>
      <c r="BR24" s="76"/>
      <c r="BS24" s="76"/>
    </row>
    <row r="25" spans="1:71" s="3" customFormat="1" ht="30" customHeight="1" thickBot="1" x14ac:dyDescent="0.35">
      <c r="A25" s="38"/>
      <c r="B25" s="50" t="s">
        <v>56</v>
      </c>
      <c r="C25" s="48"/>
      <c r="D25" s="19">
        <v>0</v>
      </c>
      <c r="E25" s="60">
        <v>45101</v>
      </c>
      <c r="F25" s="60">
        <v>45102</v>
      </c>
      <c r="G25" s="13"/>
      <c r="H25" s="13">
        <f t="shared" si="11"/>
        <v>2</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67"/>
      <c r="BM25" s="76"/>
      <c r="BN25" s="76"/>
      <c r="BO25" s="76"/>
      <c r="BP25" s="76"/>
      <c r="BQ25" s="76"/>
      <c r="BR25" s="76"/>
      <c r="BS25" s="76"/>
    </row>
    <row r="26" spans="1:71" s="3" customFormat="1" ht="30" customHeight="1" thickBot="1" x14ac:dyDescent="0.35">
      <c r="A26" s="38" t="s">
        <v>11</v>
      </c>
      <c r="B26" s="50" t="s">
        <v>57</v>
      </c>
      <c r="C26" s="48"/>
      <c r="D26" s="19">
        <v>0</v>
      </c>
      <c r="E26" s="60">
        <v>45102</v>
      </c>
      <c r="F26" s="60">
        <v>45103</v>
      </c>
      <c r="G26" s="13"/>
      <c r="H26" s="13">
        <f t="shared" si="11"/>
        <v>2</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67"/>
      <c r="BM26" s="76"/>
      <c r="BN26" s="76"/>
      <c r="BO26" s="76"/>
      <c r="BP26" s="76"/>
      <c r="BQ26" s="76"/>
      <c r="BR26" s="76"/>
      <c r="BS26" s="76"/>
    </row>
    <row r="27" spans="1:71" s="3" customFormat="1" ht="30" customHeight="1" thickBot="1" x14ac:dyDescent="0.35">
      <c r="A27" s="39" t="s">
        <v>12</v>
      </c>
      <c r="B27" s="20" t="s">
        <v>14</v>
      </c>
      <c r="C27" s="21"/>
      <c r="D27" s="22"/>
      <c r="E27" s="64"/>
      <c r="F27" s="65"/>
      <c r="G27" s="23"/>
      <c r="H27" s="23" t="str">
        <f t="shared" si="11"/>
        <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68"/>
      <c r="BM27" s="76"/>
      <c r="BN27" s="76"/>
      <c r="BO27" s="76"/>
      <c r="BP27" s="76"/>
      <c r="BQ27" s="76"/>
      <c r="BR27" s="76"/>
      <c r="BS27" s="76"/>
    </row>
    <row r="28" spans="1:71" ht="30" customHeight="1" x14ac:dyDescent="0.3">
      <c r="G28" s="6"/>
    </row>
    <row r="29" spans="1:71" ht="30" customHeight="1" x14ac:dyDescent="0.3">
      <c r="C29" s="11"/>
      <c r="F29" s="40"/>
    </row>
    <row r="30" spans="1:71" ht="30" customHeight="1" x14ac:dyDescent="0.3">
      <c r="C30" s="12"/>
    </row>
  </sheetData>
  <mergeCells count="12">
    <mergeCell ref="BM4:BS4"/>
    <mergeCell ref="C3:D3"/>
    <mergeCell ref="C4:D4"/>
    <mergeCell ref="AK4:AQ4"/>
    <mergeCell ref="AR4:AX4"/>
    <mergeCell ref="AY4:BE4"/>
    <mergeCell ref="BF4:BL4"/>
    <mergeCell ref="E3:F3"/>
    <mergeCell ref="I4:O4"/>
    <mergeCell ref="P4:V4"/>
    <mergeCell ref="W4:AC4"/>
    <mergeCell ref="AD4:AJ4"/>
  </mergeCells>
  <conditionalFormatting sqref="D7:D27">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4" priority="35">
      <formula>AND(TODAY()&gt;=I$5,TODAY()&lt;J$5)</formula>
    </cfRule>
  </conditionalFormatting>
  <conditionalFormatting sqref="I7:BL27">
    <cfRule type="expression" dxfId="3" priority="29">
      <formula>AND(task_start&lt;=I$5,ROUNDDOWN((task_end-task_start+1)*task_progress,0)+task_start-1&gt;=I$5)</formula>
    </cfRule>
    <cfRule type="expression" dxfId="2" priority="30" stopIfTrue="1">
      <formula>AND(task_end&gt;=I$5,task_start&lt;J$5)</formula>
    </cfRule>
  </conditionalFormatting>
  <conditionalFormatting sqref="BM5:BS5">
    <cfRule type="expression" dxfId="1" priority="2">
      <formula>AND(TODAY()&gt;=BM$5,TODAY()&lt;BN$5)</formula>
    </cfRule>
  </conditionalFormatting>
  <conditionalFormatting sqref="BM6:BS6">
    <cfRule type="expression" dxfId="0" priority="1">
      <formula>AND(TODAY()&gt;=BM$5,TODAY()&lt;BN$5)</formula>
    </cfRule>
  </conditionalFormatting>
  <dataValidations count="1">
    <dataValidation type="whole" operator="greaterThanOrEqual" allowBlank="1" showInputMessage="1" promptTitle="Weergegeven week" prompt="Als u dit getal wijzigt, scrolt u door de weergave van het Gantt-diagram."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93" style="28" customWidth="1"/>
    <col min="2" max="16384" width="9.109375" style="2"/>
  </cols>
  <sheetData>
    <row r="1" spans="1:2" ht="46.5" customHeight="1" x14ac:dyDescent="0.3"/>
    <row r="2" spans="1:2" s="30" customFormat="1" ht="15.6" x14ac:dyDescent="0.3">
      <c r="A2" s="29" t="s">
        <v>22</v>
      </c>
      <c r="B2" s="29"/>
    </row>
    <row r="3" spans="1:2" s="34" customFormat="1" ht="27" customHeight="1" x14ac:dyDescent="0.3">
      <c r="A3" s="54" t="s">
        <v>23</v>
      </c>
      <c r="B3" s="35"/>
    </row>
    <row r="4" spans="1:2" s="31" customFormat="1" ht="25.8" x14ac:dyDescent="0.5">
      <c r="A4" s="32" t="s">
        <v>24</v>
      </c>
    </row>
    <row r="5" spans="1:2" ht="74.099999999999994" customHeight="1" x14ac:dyDescent="0.3">
      <c r="A5" s="33" t="s">
        <v>25</v>
      </c>
    </row>
    <row r="6" spans="1:2" ht="26.25" customHeight="1" x14ac:dyDescent="0.3">
      <c r="A6" s="32" t="s">
        <v>26</v>
      </c>
    </row>
    <row r="7" spans="1:2" s="28" customFormat="1" ht="204.9" customHeight="1" x14ac:dyDescent="0.3">
      <c r="A7" s="37" t="s">
        <v>27</v>
      </c>
    </row>
    <row r="8" spans="1:2" s="31" customFormat="1" ht="25.8" x14ac:dyDescent="0.5">
      <c r="A8" s="32" t="s">
        <v>28</v>
      </c>
    </row>
    <row r="9" spans="1:2" ht="57.6" x14ac:dyDescent="0.3">
      <c r="A9" s="33" t="s">
        <v>29</v>
      </c>
    </row>
    <row r="10" spans="1:2" s="28" customFormat="1" ht="27.9" customHeight="1" x14ac:dyDescent="0.3">
      <c r="A10" s="36" t="s">
        <v>30</v>
      </c>
    </row>
    <row r="11" spans="1:2" s="31" customFormat="1" ht="25.8" x14ac:dyDescent="0.5">
      <c r="A11" s="32" t="s">
        <v>31</v>
      </c>
    </row>
    <row r="12" spans="1:2" ht="28.8" x14ac:dyDescent="0.3">
      <c r="A12" s="33" t="s">
        <v>32</v>
      </c>
    </row>
    <row r="13" spans="1:2" s="28" customFormat="1" ht="27.9" customHeight="1" x14ac:dyDescent="0.3">
      <c r="A13" s="36" t="s">
        <v>33</v>
      </c>
    </row>
    <row r="14" spans="1:2" s="31" customFormat="1" ht="25.8" x14ac:dyDescent="0.5">
      <c r="A14" s="32" t="s">
        <v>34</v>
      </c>
    </row>
    <row r="15" spans="1:2" ht="75" customHeight="1" x14ac:dyDescent="0.3">
      <c r="A15" s="33" t="s">
        <v>35</v>
      </c>
    </row>
    <row r="16" spans="1:2" ht="75.75" customHeight="1" x14ac:dyDescent="0.3">
      <c r="A16" s="33"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Begin_project</vt:lpstr>
      <vt:lpstr>ProjectPlanning!task_end</vt:lpstr>
      <vt:lpstr>ProjectPlanning!task_progress</vt:lpstr>
      <vt:lpstr>ProjectPlanning!task_start</vt:lpstr>
      <vt:lpstr>Weergegeven_week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2023-05-30T09:57:27Z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