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570" windowHeight="7935" tabRatio="522" firstSheet="18" activeTab="19"/>
  </bookViews>
  <sheets>
    <sheet name="basic" sheetId="2" r:id="rId1"/>
    <sheet name="introduction" sheetId="1" r:id="rId2"/>
    <sheet name="LINKS" sheetId="26" r:id="rId3"/>
    <sheet name="tips and tricks" sheetId="3" r:id="rId4"/>
    <sheet name="text to column" sheetId="4" r:id="rId5"/>
    <sheet name="text function " sheetId="5" r:id="rId6"/>
    <sheet name="logical operator" sheetId="6" r:id="rId7"/>
    <sheet name="logical function" sheetId="7" r:id="rId8"/>
    <sheet name="date function" sheetId="8" r:id="rId9"/>
    <sheet name="name range" sheetId="9" r:id="rId10"/>
    <sheet name="count if" sheetId="10" r:id="rId11"/>
    <sheet name="statistical function" sheetId="11" r:id="rId12"/>
    <sheet name="v lookup" sheetId="12" r:id="rId13"/>
    <sheet name="hyperlink" sheetId="13" r:id="rId14"/>
    <sheet name="charts" sheetId="14" r:id="rId15"/>
    <sheet name="finance function" sheetId="15" r:id="rId16"/>
    <sheet name="dropdown" sheetId="16" r:id="rId17"/>
    <sheet name="macros" sheetId="17" r:id="rId18"/>
    <sheet name="mail-merge" sheetId="18" r:id="rId19"/>
    <sheet name="project" sheetId="19" r:id="rId20"/>
    <sheet name="Sheet2" sheetId="20" r:id="rId21"/>
    <sheet name="Sheet3" sheetId="21" r:id="rId22"/>
    <sheet name="Sheet4" sheetId="22" r:id="rId23"/>
    <sheet name="Sheet5" sheetId="23" r:id="rId24"/>
    <sheet name="Sheet1" sheetId="24" r:id="rId25"/>
    <sheet name="Sheet6" sheetId="25" r:id="rId26"/>
  </sheets>
  <definedNames>
    <definedName name="ADD">'name range'!$C$4:$C$6</definedName>
    <definedName name="JOIN">'name range'!$B$4:$B$6</definedName>
    <definedName name="price">'name range'!$C$8:$C$11</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7" i="15"/>
  <c r="J9" l="1"/>
  <c r="J12"/>
  <c r="I11"/>
  <c r="D4" i="13"/>
  <c r="D6"/>
  <c r="E7" i="12"/>
  <c r="D7" i="11" l="1"/>
  <c r="D5"/>
  <c r="D6"/>
  <c r="D8"/>
  <c r="C4" i="10" l="1"/>
  <c r="C5"/>
  <c r="I10" l="1"/>
  <c r="J16" i="9" l="1"/>
  <c r="K7"/>
  <c r="K6"/>
  <c r="J7"/>
  <c r="J6"/>
  <c r="H7"/>
  <c r="H6"/>
  <c r="H5"/>
  <c r="F9"/>
  <c r="F8"/>
  <c r="F7"/>
  <c r="F6"/>
  <c r="F5"/>
  <c r="F4"/>
  <c r="D9" i="8" l="1"/>
  <c r="D10" s="1"/>
  <c r="D8"/>
  <c r="D7"/>
  <c r="D11" s="1"/>
  <c r="E8" i="7" l="1"/>
  <c r="E6"/>
  <c r="E5"/>
  <c r="E7"/>
  <c r="G9" i="6" l="1"/>
  <c r="G8"/>
  <c r="G7"/>
  <c r="G6"/>
  <c r="G5"/>
  <c r="H9" i="5" l="1"/>
  <c r="F9"/>
  <c r="J9" s="1"/>
  <c r="D9"/>
  <c r="J8"/>
  <c r="D8"/>
  <c r="F8"/>
  <c r="H8" s="1"/>
  <c r="F12" i="3" l="1" a="1"/>
  <c r="F12" s="1"/>
  <c r="J13" l="1"/>
  <c r="H13"/>
  <c r="F13"/>
  <c r="I12"/>
  <c r="G12"/>
  <c r="I13"/>
  <c r="G13"/>
  <c r="J12"/>
  <c r="H12"/>
</calcChain>
</file>

<file path=xl/sharedStrings.xml><?xml version="1.0" encoding="utf-8"?>
<sst xmlns="http://schemas.openxmlformats.org/spreadsheetml/2006/main" count="271" uniqueCount="242">
  <si>
    <t>INTRODUCTION</t>
  </si>
  <si>
    <t>A spreadsheet is a software program you use to easily perform mathematical calculation on  statistical data and totaling long columns 
of numbers or determining percentage and average</t>
  </si>
  <si>
    <t>COLUMNS- LETTERS
 rows- number</t>
  </si>
  <si>
    <t>Excel is widely used in finance and accounting  besause it's easy to use and has an unmatch depth of financial functions</t>
  </si>
  <si>
    <t>RELATIVING REFERENCING</t>
  </si>
  <si>
    <t>By default, a cell reference is a relative reference, relative cell reference are basic cell references, that adjust and change when copied or when using Autofill.
Example= SUM(B5:B8),as shown below, change to = SUM(C5:C8)when copied across to the next cell</t>
  </si>
  <si>
    <t>ABSOLUTE REFERENCING</t>
  </si>
  <si>
    <t>An absoulate reference  refers to a cell in a fixed location, Unlike relative reference, absolute reference do not  change when copied or a filed. 
 You can use an absolute reference to keep a row and/or column cnstant. An absolute reference is designated in a formula  by the addition of a dollar  sign (S) before the column and row.</t>
  </si>
  <si>
    <t>MIXED REFERENCING</t>
  </si>
  <si>
    <t>An mixed referencing in excel  is a referencing where part of the reference is  absolute and part is relative. 
For example, the following references have both relative and absolute components:</t>
  </si>
  <si>
    <t>WORKBOOK</t>
  </si>
  <si>
    <r>
      <t xml:space="preserve">workbook is </t>
    </r>
    <r>
      <rPr>
        <b/>
        <sz val="11"/>
        <color theme="1"/>
        <rFont val="Calibri"/>
        <family val="2"/>
        <scheme val="minor"/>
      </rPr>
      <t>a file that contains one or more worksheets to help you organize data</t>
    </r>
    <r>
      <rPr>
        <sz val="11"/>
        <color theme="1"/>
        <rFont val="Calibri"/>
        <family val="2"/>
        <scheme val="minor"/>
      </rPr>
      <t>.</t>
    </r>
  </si>
  <si>
    <t>WORKSHEET</t>
  </si>
  <si>
    <r>
      <t xml:space="preserve">An Excel worksheet is </t>
    </r>
    <r>
      <rPr>
        <b/>
        <sz val="11"/>
        <color theme="1"/>
        <rFont val="Calibri"/>
        <family val="2"/>
        <scheme val="minor"/>
      </rPr>
      <t>a grid of cells</t>
    </r>
    <r>
      <rPr>
        <sz val="11"/>
        <color theme="1"/>
        <rFont val="Calibri"/>
        <family val="2"/>
        <scheme val="minor"/>
      </rPr>
      <t>. It can contain data, tables, charts, etc</t>
    </r>
  </si>
  <si>
    <t>CELL NAME</t>
  </si>
  <si>
    <r>
      <t xml:space="preserve">cell in the spreadsheet has a corresponding name, which is </t>
    </r>
    <r>
      <rPr>
        <b/>
        <sz val="11"/>
        <color theme="1"/>
        <rFont val="Calibri"/>
        <family val="2"/>
        <scheme val="minor"/>
      </rPr>
      <t>identified by its column letter and row number</t>
    </r>
    <r>
      <rPr>
        <sz val="11"/>
        <color theme="1"/>
        <rFont val="Calibri"/>
        <family val="2"/>
        <scheme val="minor"/>
      </rPr>
      <t>.</t>
    </r>
  </si>
  <si>
    <t>FORMULA BAR</t>
  </si>
  <si>
    <r>
      <t>Excel formula bar is </t>
    </r>
    <r>
      <rPr>
        <b/>
        <sz val="12"/>
        <color rgb="FF202124"/>
        <rFont val="Arial"/>
        <family val="2"/>
      </rPr>
      <t>a special toolbar at the top of the Excel worksheet window, labeled with function symbol (fx)</t>
    </r>
    <r>
      <rPr>
        <sz val="12"/>
        <color rgb="FF202124"/>
        <rFont val="Arial"/>
        <family val="2"/>
      </rPr>
      <t>.</t>
    </r>
  </si>
  <si>
    <t>RIBBON</t>
  </si>
  <si>
    <r>
      <t xml:space="preserve">Microsoft Excel ribbon is </t>
    </r>
    <r>
      <rPr>
        <b/>
        <sz val="11"/>
        <color theme="1"/>
        <rFont val="Calibri"/>
        <family val="2"/>
        <scheme val="minor"/>
      </rPr>
      <t>the row of tabs and icons at the top of the Excel window</t>
    </r>
  </si>
  <si>
    <t>TIPS AND TRICKS</t>
  </si>
  <si>
    <t>TRANSPOSE</t>
  </si>
  <si>
    <t xml:space="preserve">The TRANSPOSE function returns a 
vertical range of cells as a horizontal range, or vice versa
</t>
  </si>
  <si>
    <t>A</t>
  </si>
  <si>
    <t>B</t>
  </si>
  <si>
    <t>C</t>
  </si>
  <si>
    <t>D</t>
  </si>
  <si>
    <t>E</t>
  </si>
  <si>
    <t>when enter does not work on your text</t>
  </si>
  <si>
    <t>ALT+ENTER</t>
  </si>
  <si>
    <t>AUTO-FILL</t>
  </si>
  <si>
    <t>Excel has a features that helps you to automatically enter data it
 has to be a predictable series.</t>
  </si>
  <si>
    <t>MONTHS</t>
  </si>
  <si>
    <t>DATE</t>
  </si>
  <si>
    <t>NUMBERS</t>
  </si>
  <si>
    <t>JANUARY</t>
  </si>
  <si>
    <t>FEBRAURY</t>
  </si>
  <si>
    <t>MARCH</t>
  </si>
  <si>
    <t>APRIL</t>
  </si>
  <si>
    <t>MAY</t>
  </si>
  <si>
    <t>CTRL+ ARROWS KEYS
To nagative through row and columns</t>
  </si>
  <si>
    <t>TEXT TO COLUMN</t>
  </si>
  <si>
    <t>MES THAT HAS SPACE ON IT</t>
  </si>
  <si>
    <t>NELSON</t>
  </si>
  <si>
    <t>MANDELA</t>
  </si>
  <si>
    <t>ELON</t>
  </si>
  <si>
    <t>MUSK</t>
  </si>
  <si>
    <t>HARUKI MURAKAMI</t>
  </si>
  <si>
    <t>KOBE BRYANT</t>
  </si>
  <si>
    <t>WILBUR LEPCHA</t>
  </si>
  <si>
    <t>DEFINATION ?</t>
  </si>
  <si>
    <t>in  Excel,you can use the text to columns
 functionality to split the content of a cell into multiple cells.</t>
  </si>
  <si>
    <t>TEXT FUNCTIONS</t>
  </si>
  <si>
    <t>UPPER, LOWER,LENGTH,CONCATENATE</t>
  </si>
  <si>
    <t>FUNCTIONS</t>
  </si>
  <si>
    <t>NAME</t>
  </si>
  <si>
    <t>CONCATENATE</t>
  </si>
  <si>
    <t>UPPER</t>
  </si>
  <si>
    <t>LOWER</t>
  </si>
  <si>
    <t>LENGTH</t>
  </si>
  <si>
    <t>wilbur lepcha</t>
  </si>
  <si>
    <t>NELSON mandela</t>
  </si>
  <si>
    <t>KOBE BRAYANT</t>
  </si>
  <si>
    <t>elon musk</t>
  </si>
  <si>
    <t>STEVE WOZNIAK</t>
  </si>
  <si>
    <t>DEFINATIONS?</t>
  </si>
  <si>
    <t>The TEXT function lets you change the way a number 
appears by applying formatting to it with format codes.it's useful in situation were you want  to
display numbers in a  more readbale format or you want to combine numbers with text or symbols.</t>
  </si>
  <si>
    <t>LOGICAL OPERATOR</t>
  </si>
  <si>
    <t>OUESTION</t>
  </si>
  <si>
    <t>COMPARATIVE OPERATORS</t>
  </si>
  <si>
    <t>IT MEANS</t>
  </si>
  <si>
    <t>NUMBER1</t>
  </si>
  <si>
    <t>NUMBER2</t>
  </si>
  <si>
    <t>IS 50&lt;&gt;5?</t>
  </si>
  <si>
    <t>EQUAL</t>
  </si>
  <si>
    <t>IS 50&lt;&gt;5</t>
  </si>
  <si>
    <t>&lt;&gt;</t>
  </si>
  <si>
    <t>NOT EQUAL</t>
  </si>
  <si>
    <t>IS 50 &gt;5</t>
  </si>
  <si>
    <t>&gt;</t>
  </si>
  <si>
    <t>GREATER THAN</t>
  </si>
  <si>
    <t>IS 50 &gt;=5?</t>
  </si>
  <si>
    <t>&gt;=</t>
  </si>
  <si>
    <t>GREATER THAN EQUAL</t>
  </si>
  <si>
    <t>IS 50&lt;5?</t>
  </si>
  <si>
    <t>&lt;</t>
  </si>
  <si>
    <t>LESS THAN</t>
  </si>
  <si>
    <t>IS 50&lt;=5?</t>
  </si>
  <si>
    <t>&lt;=</t>
  </si>
  <si>
    <t>LESS THAN EQUALS</t>
  </si>
  <si>
    <t>WHAT DOES A LOGICAL OPERATOR MEAN?</t>
  </si>
  <si>
    <t>A logical operator is a symbol or word used to connect two or more expressions
 such that the value of the compound expression produced deponds
 only on that of the original expression and on the mening of the operator.</t>
  </si>
  <si>
    <t>LOGICAL FUNCTION</t>
  </si>
  <si>
    <t>PERCANTAGE SCORED STUDENT 1</t>
  </si>
  <si>
    <t>PERCANTAGE SCORED STUDENT 2</t>
  </si>
  <si>
    <t>SHOW AS</t>
  </si>
  <si>
    <t>FORMULA</t>
  </si>
  <si>
    <t>DEFINATION?</t>
  </si>
  <si>
    <t>Logical function are used in spresdsheet to test wheather a situation is true or false. Depending on the result of that test, you can then elec to do one thing or another.
This decissions can be used to display information, perform different calcuations, or to perform further tests.</t>
  </si>
  <si>
    <t>DATE FUNCTIONS</t>
  </si>
  <si>
    <t>FUNCTION FOR</t>
  </si>
  <si>
    <t>FUNCTION</t>
  </si>
  <si>
    <t>TODAY
NOW</t>
  </si>
  <si>
    <t>DAY
MONTH
YEAR</t>
  </si>
  <si>
    <t>Ecxcel date function creats a valid date from individual year, month, and day components.
DATE function is useful for assembling dates that need to change dynamically based on other values in a worksheet.</t>
  </si>
  <si>
    <t>NAME RANGE</t>
  </si>
  <si>
    <t>TEXT</t>
  </si>
  <si>
    <t>DFDFG</t>
  </si>
  <si>
    <t>YHJ</t>
  </si>
  <si>
    <t>FGHHJ</t>
  </si>
  <si>
    <t>MBNHH</t>
  </si>
  <si>
    <t>items</t>
  </si>
  <si>
    <t>price</t>
  </si>
  <si>
    <t>sugar</t>
  </si>
  <si>
    <t>salt</t>
  </si>
  <si>
    <t>paper</t>
  </si>
  <si>
    <t>pencil</t>
  </si>
  <si>
    <t>DEFINATION</t>
  </si>
  <si>
    <t>A named range is one or more cells 
that have been given a name. using named ranges can make formulas easier to read and understand.They also provide simple navigation via the name box.</t>
  </si>
  <si>
    <t>COUNT IF FUNCTION</t>
  </si>
  <si>
    <t>ITEMS</t>
  </si>
  <si>
    <t>MILK</t>
  </si>
  <si>
    <t>COOKIES</t>
  </si>
  <si>
    <t>APPLES</t>
  </si>
  <si>
    <t>ORANGES</t>
  </si>
  <si>
    <t>BISCUITS</t>
  </si>
  <si>
    <t>BANANA</t>
  </si>
  <si>
    <t>COCO COLA</t>
  </si>
  <si>
    <t>FANTA</t>
  </si>
  <si>
    <t>BEER</t>
  </si>
  <si>
    <t>Microsoft Excel defines COUNTIF as a formula that,
"Counts the number of cell within a range that meet the given condition".</t>
  </si>
  <si>
    <t>STATISTICAL FUNCTION</t>
  </si>
  <si>
    <t>STUDENT</t>
  </si>
  <si>
    <t>MARKS</t>
  </si>
  <si>
    <t>BATCH</t>
  </si>
  <si>
    <t>sapana</t>
  </si>
  <si>
    <t>computer</t>
  </si>
  <si>
    <t>laden</t>
  </si>
  <si>
    <t>banking</t>
  </si>
  <si>
    <t>yankey</t>
  </si>
  <si>
    <t>science</t>
  </si>
  <si>
    <t>amrita</t>
  </si>
  <si>
    <t>sheela</t>
  </si>
  <si>
    <t>defination?</t>
  </si>
  <si>
    <t>you use the SUMIF functikon to sum the values in a range that
meet criteria that you specify.</t>
  </si>
  <si>
    <t>V-LOOKUP</t>
  </si>
  <si>
    <t>STUDENT NAME</t>
  </si>
  <si>
    <t>V-LOOKUP FORMULA</t>
  </si>
  <si>
    <t>AMRITA</t>
  </si>
  <si>
    <t>LAHANGMA</t>
  </si>
  <si>
    <t>GANGTOK</t>
  </si>
  <si>
    <t>SONU</t>
  </si>
  <si>
    <t>eg@ gmail.com</t>
  </si>
  <si>
    <t>SANGITA</t>
  </si>
  <si>
    <t>tadong</t>
  </si>
  <si>
    <t>students</t>
  </si>
  <si>
    <t>email</t>
  </si>
  <si>
    <t>phone number</t>
  </si>
  <si>
    <t>adress</t>
  </si>
  <si>
    <t>wilbur</t>
  </si>
  <si>
    <t>eg@gmail.com</t>
  </si>
  <si>
    <t>syari</t>
  </si>
  <si>
    <t>murakami</t>
  </si>
  <si>
    <t>another@gmail.com</t>
  </si>
  <si>
    <t>swastik</t>
  </si>
  <si>
    <t>hardford</t>
  </si>
  <si>
    <t>excel@gmail.com</t>
  </si>
  <si>
    <t>kobe</t>
  </si>
  <si>
    <t>kobe@gmail.com</t>
  </si>
  <si>
    <t>deroli</t>
  </si>
  <si>
    <t>rashford</t>
  </si>
  <si>
    <t>ras123@gmail.com</t>
  </si>
  <si>
    <t>vajra</t>
  </si>
  <si>
    <t>VLOOKUP and HLOOKUP are function in excel that allow you to search a table of data
 and based on what the user has supplied and  give appropriateinformation from that table.</t>
  </si>
  <si>
    <t>HYPERLINK</t>
  </si>
  <si>
    <t>LINK TO SHEET</t>
  </si>
  <si>
    <t>You can use HYPERLINK function to create a link that opens
a document that is stored on a network server or the internet.When you click the cell that contains the HYPERLINK function,Excel opens the file that is stored at the loction of the  link.</t>
  </si>
  <si>
    <t>CHARTS</t>
  </si>
  <si>
    <t>Shortcut key ALT +1</t>
  </si>
  <si>
    <t>ANNUAL SALES</t>
  </si>
  <si>
    <t>ONLINE SALES</t>
  </si>
  <si>
    <t>STORE SALES</t>
  </si>
  <si>
    <t>TSHIRT</t>
  </si>
  <si>
    <t>JOGGERS</t>
  </si>
  <si>
    <t>JORDANS</t>
  </si>
  <si>
    <t>definations?</t>
  </si>
  <si>
    <t>A chart is a tool you can use in excel to communacate data graphically.
Charts allow your audience to see the meaning behind the numbers, and they make showing comparisons and trends much easier.</t>
  </si>
  <si>
    <t>FINANCE FUNCTION</t>
  </si>
  <si>
    <t>The excel financial functions have been made available to execute a variety of financial calculation,
including calculations of yield,
investment valuations, interest rates,
internal rate of return,
asset depreciation, and payments.</t>
  </si>
  <si>
    <t>PV</t>
  </si>
  <si>
    <t>TOTAL HOME PRICE</t>
  </si>
  <si>
    <t>RATE</t>
  </si>
  <si>
    <t>INTRESTS RATE[p.a]</t>
  </si>
  <si>
    <t>NPER</t>
  </si>
  <si>
    <t>NO OF PERIODS(yrs)</t>
  </si>
  <si>
    <t>PMT</t>
  </si>
  <si>
    <t>MONTHLY PAYMENT</t>
  </si>
  <si>
    <t>TOTAL AMOUNT PAID</t>
  </si>
  <si>
    <t>DROPDOWN</t>
  </si>
  <si>
    <t>WHOLESALE STORE</t>
  </si>
  <si>
    <t>AVAILABILITY</t>
  </si>
  <si>
    <t>SELECT PRODUCT</t>
  </si>
  <si>
    <t xml:space="preserve">SHOES </t>
  </si>
  <si>
    <t>OUT OF STOCK</t>
  </si>
  <si>
    <t>TSHIRTS</t>
  </si>
  <si>
    <t>SHIRTS</t>
  </si>
  <si>
    <t>dfds</t>
  </si>
  <si>
    <t>fdsfds</t>
  </si>
  <si>
    <t>dfdsf</t>
  </si>
  <si>
    <t>what is macros?</t>
  </si>
  <si>
    <t>If yo have in microsoft excel that you do repeatedly, you can record a macro to automate those tasks.
A macro is an action or a set of actions that you can run as many times as you want.</t>
  </si>
  <si>
    <t>STEP-1</t>
  </si>
  <si>
    <t>jkjl;k</t>
  </si>
  <si>
    <t>lkhgh</t>
  </si>
  <si>
    <t>What is mail merge?</t>
  </si>
  <si>
    <t>Mail merge lets you creat a batch of documents that are 
personalized  for each recipent. For example, a form letter
might be personalized to adress each recipent by name.
A data source, like a list, spreadsheet, or database,
is assoicate with the document.</t>
  </si>
  <si>
    <t>First Name</t>
  </si>
  <si>
    <t>course</t>
  </si>
  <si>
    <t>Address</t>
  </si>
  <si>
    <t>Email</t>
  </si>
  <si>
    <t xml:space="preserve">BAC </t>
  </si>
  <si>
    <t>adsf@gmail.com</t>
  </si>
  <si>
    <t>sonu</t>
  </si>
  <si>
    <t>MCA</t>
  </si>
  <si>
    <t>deorali</t>
  </si>
  <si>
    <t>aghgh@outlook.com</t>
  </si>
  <si>
    <t>lahangma</t>
  </si>
  <si>
    <t>B.com</t>
  </si>
  <si>
    <t>ranipool</t>
  </si>
  <si>
    <t>jfkgfdk@outlook.com</t>
  </si>
  <si>
    <t>pabitra</t>
  </si>
  <si>
    <t>M.com</t>
  </si>
  <si>
    <t>gangtok</t>
  </si>
  <si>
    <t>ghjhg@hotmail.com</t>
  </si>
  <si>
    <t>LINK TO MY PROJECT</t>
  </si>
  <si>
    <t>GO TO TIPS AND TRICKS</t>
  </si>
  <si>
    <t>BACK TO LINK</t>
  </si>
  <si>
    <t>GO TO TEXT TO COLUMN</t>
  </si>
  <si>
    <t>STUDENTS MARKSHEET</t>
  </si>
  <si>
    <t>STUDENT MARKSHEET</t>
  </si>
  <si>
    <t>EMPLOYEE PAYROLL</t>
  </si>
  <si>
    <t>sdfdsf</t>
  </si>
</sst>
</file>

<file path=xl/styles.xml><?xml version="1.0" encoding="utf-8"?>
<styleSheet xmlns="http://schemas.openxmlformats.org/spreadsheetml/2006/main">
  <numFmts count="2">
    <numFmt numFmtId="164" formatCode="[$INR]\ #,##0"/>
    <numFmt numFmtId="165" formatCode="[$₹-449]\ #,##0;[Red][$₹-449]\ \-#,##0"/>
  </numFmts>
  <fonts count="8">
    <font>
      <sz val="11"/>
      <color theme="1"/>
      <name val="Calibri"/>
      <family val="2"/>
      <scheme val="minor"/>
    </font>
    <font>
      <b/>
      <sz val="11"/>
      <color theme="1"/>
      <name val="Calibri"/>
      <family val="2"/>
      <scheme val="minor"/>
    </font>
    <font>
      <sz val="18"/>
      <color theme="1"/>
      <name val="Calibri"/>
      <family val="2"/>
      <scheme val="minor"/>
    </font>
    <font>
      <sz val="14"/>
      <color theme="1"/>
      <name val="Calibri"/>
      <family val="2"/>
      <scheme val="minor"/>
    </font>
    <font>
      <sz val="12"/>
      <color rgb="FF202124"/>
      <name val="Arial"/>
      <family val="2"/>
    </font>
    <font>
      <b/>
      <sz val="12"/>
      <color rgb="FF202124"/>
      <name val="Arial"/>
      <family val="2"/>
    </font>
    <font>
      <sz val="11"/>
      <color theme="0" tint="-0.34998626667073579"/>
      <name val="Calibri"/>
      <family val="2"/>
      <scheme val="minor"/>
    </font>
    <font>
      <u/>
      <sz val="11"/>
      <color theme="10"/>
      <name val="Calibri"/>
      <family val="2"/>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rgb="FF0070C0"/>
        <bgColor indexed="64"/>
      </patternFill>
    </fill>
    <fill>
      <patternFill patternType="solid">
        <fgColor theme="9"/>
        <bgColor indexed="64"/>
      </patternFill>
    </fill>
    <fill>
      <patternFill patternType="solid">
        <fgColor rgb="FFFFC000"/>
        <bgColor indexed="64"/>
      </patternFill>
    </fill>
    <fill>
      <patternFill patternType="solid">
        <fgColor theme="6"/>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6" tint="-0.499984740745262"/>
        <bgColor indexed="64"/>
      </patternFill>
    </fill>
    <fill>
      <patternFill patternType="solid">
        <fgColor theme="1" tint="0.34998626667073579"/>
        <bgColor indexed="64"/>
      </patternFill>
    </fill>
    <fill>
      <patternFill patternType="solid">
        <fgColor rgb="FF00B050"/>
        <bgColor indexed="64"/>
      </patternFill>
    </fill>
    <fill>
      <patternFill patternType="solid">
        <fgColor theme="6" tint="-0.249977111117893"/>
        <bgColor indexed="64"/>
      </patternFill>
    </fill>
    <fill>
      <patternFill patternType="solid">
        <fgColor rgb="FFC00000"/>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84">
    <xf numFmtId="0" fontId="0" fillId="0" borderId="0" xfId="0"/>
    <xf numFmtId="0" fontId="0" fillId="0" borderId="0" xfId="0" applyAlignment="1">
      <alignment horizontal="center"/>
    </xf>
    <xf numFmtId="0" fontId="0" fillId="0" borderId="0" xfId="0" applyAlignment="1">
      <alignment vertical="center"/>
    </xf>
    <xf numFmtId="0" fontId="0" fillId="4" borderId="0" xfId="0" applyFill="1"/>
    <xf numFmtId="0" fontId="0" fillId="8" borderId="0" xfId="0" applyFill="1"/>
    <xf numFmtId="0" fontId="0" fillId="0" borderId="0" xfId="0" applyAlignment="1">
      <alignment horizontal="left" vertical="center"/>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xf>
    <xf numFmtId="0" fontId="0" fillId="7" borderId="0" xfId="0" applyFill="1"/>
    <xf numFmtId="0" fontId="0" fillId="12" borderId="0" xfId="0" applyFill="1"/>
    <xf numFmtId="0" fontId="0" fillId="0" borderId="0" xfId="0" applyAlignment="1">
      <alignment horizontal="right" vertical="top"/>
    </xf>
    <xf numFmtId="0" fontId="0" fillId="13" borderId="0" xfId="0" applyFill="1"/>
    <xf numFmtId="0" fontId="0" fillId="0" borderId="0" xfId="0" applyAlignment="1">
      <alignment horizontal="center" vertical="center"/>
    </xf>
    <xf numFmtId="0" fontId="0" fillId="14" borderId="0" xfId="0" applyFill="1"/>
    <xf numFmtId="0" fontId="0" fillId="3" borderId="0" xfId="0" applyFill="1"/>
    <xf numFmtId="0" fontId="0" fillId="3" borderId="0" xfId="0" applyFill="1" applyAlignment="1">
      <alignment vertical="center"/>
    </xf>
    <xf numFmtId="0" fontId="0" fillId="11" borderId="0" xfId="0" applyFill="1" applyAlignment="1">
      <alignment horizontal="center"/>
    </xf>
    <xf numFmtId="0" fontId="0" fillId="17" borderId="0" xfId="0" applyFill="1"/>
    <xf numFmtId="0" fontId="0" fillId="11" borderId="0" xfId="0" applyFill="1" applyAlignment="1">
      <alignment horizontal="center" vertical="center" wrapText="1"/>
    </xf>
    <xf numFmtId="14" fontId="0" fillId="0" borderId="0" xfId="0" applyNumberFormat="1"/>
    <xf numFmtId="22" fontId="0" fillId="0" borderId="0" xfId="0" applyNumberFormat="1"/>
    <xf numFmtId="0" fontId="0" fillId="21" borderId="0" xfId="0" applyFill="1" applyAlignment="1">
      <alignment horizontal="center"/>
    </xf>
    <xf numFmtId="0" fontId="0" fillId="22" borderId="0" xfId="0" applyFill="1"/>
    <xf numFmtId="0" fontId="7" fillId="0" borderId="0" xfId="1" applyAlignment="1" applyProtection="1"/>
    <xf numFmtId="0" fontId="0" fillId="24" borderId="0" xfId="0" applyFill="1"/>
    <xf numFmtId="0" fontId="0" fillId="2" borderId="0" xfId="0" applyFill="1"/>
    <xf numFmtId="164" fontId="0" fillId="0" borderId="0" xfId="0" applyNumberFormat="1"/>
    <xf numFmtId="9" fontId="0" fillId="0" borderId="0" xfId="0" applyNumberFormat="1"/>
    <xf numFmtId="165" fontId="0" fillId="0" borderId="0" xfId="0" applyNumberFormat="1"/>
    <xf numFmtId="0" fontId="0" fillId="25" borderId="0" xfId="0" applyFill="1"/>
    <xf numFmtId="0" fontId="0" fillId="18" borderId="0" xfId="0" applyFill="1"/>
    <xf numFmtId="0" fontId="0" fillId="9" borderId="0" xfId="0" applyFill="1" applyAlignment="1">
      <alignment horizontal="center"/>
    </xf>
    <xf numFmtId="0" fontId="2" fillId="2" borderId="0" xfId="0" applyFont="1" applyFill="1" applyAlignment="1">
      <alignment horizontal="center" vertical="center"/>
    </xf>
    <xf numFmtId="0" fontId="0" fillId="6" borderId="0" xfId="0" applyFill="1" applyAlignment="1">
      <alignment horizontal="center" vertical="center"/>
    </xf>
    <xf numFmtId="0" fontId="3" fillId="2" borderId="0" xfId="0" applyFont="1" applyFill="1" applyAlignment="1">
      <alignment horizontal="center"/>
    </xf>
    <xf numFmtId="0" fontId="0" fillId="2" borderId="0" xfId="0" applyFill="1" applyAlignment="1">
      <alignment horizontal="center"/>
    </xf>
    <xf numFmtId="0" fontId="4" fillId="5" borderId="0" xfId="0" applyFont="1" applyFill="1" applyAlignment="1">
      <alignment horizontal="center"/>
    </xf>
    <xf numFmtId="0" fontId="0" fillId="4"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xf>
    <xf numFmtId="0" fontId="0" fillId="7" borderId="0" xfId="0" applyFill="1" applyAlignment="1">
      <alignment horizontal="center"/>
    </xf>
    <xf numFmtId="0" fontId="0" fillId="3" borderId="0" xfId="0" applyFill="1" applyAlignment="1">
      <alignment horizontal="center"/>
    </xf>
    <xf numFmtId="0" fontId="0" fillId="2" borderId="0" xfId="0" applyFill="1" applyAlignment="1">
      <alignment horizontal="center" wrapText="1"/>
    </xf>
    <xf numFmtId="0" fontId="0" fillId="3" borderId="0" xfId="0" applyFill="1" applyAlignment="1">
      <alignment horizont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7" fillId="0" borderId="0" xfId="1" applyAlignment="1" applyProtection="1">
      <alignment horizontal="center"/>
    </xf>
    <xf numFmtId="0" fontId="0" fillId="13" borderId="0" xfId="0" applyFill="1" applyAlignment="1">
      <alignment horizontal="center"/>
    </xf>
    <xf numFmtId="0" fontId="3" fillId="11" borderId="0" xfId="0" applyFont="1"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0" borderId="0" xfId="0" applyFill="1" applyAlignment="1">
      <alignment horizontal="center" vertical="center" wrapText="1"/>
    </xf>
    <xf numFmtId="0" fontId="0" fillId="10" borderId="0" xfId="0" applyFill="1" applyAlignment="1">
      <alignment horizontal="center" vertical="center"/>
    </xf>
    <xf numFmtId="0" fontId="3" fillId="13" borderId="0" xfId="0" applyFont="1" applyFill="1" applyAlignment="1">
      <alignment horizontal="center"/>
    </xf>
    <xf numFmtId="0" fontId="3" fillId="15" borderId="0" xfId="0" applyFont="1" applyFill="1" applyAlignment="1">
      <alignment horizontal="center"/>
    </xf>
    <xf numFmtId="0" fontId="0" fillId="11" borderId="0" xfId="0" applyFill="1" applyAlignment="1">
      <alignment horizontal="center" vertical="center"/>
    </xf>
    <xf numFmtId="0" fontId="0" fillId="16" borderId="0" xfId="0" applyFill="1" applyAlignment="1">
      <alignment horizontal="center" wrapText="1"/>
    </xf>
    <xf numFmtId="0" fontId="0" fillId="16" borderId="0" xfId="0" applyFill="1" applyAlignment="1">
      <alignment horizontal="center"/>
    </xf>
    <xf numFmtId="0" fontId="0" fillId="15" borderId="0" xfId="0" applyFill="1" applyAlignment="1">
      <alignment horizontal="center"/>
    </xf>
    <xf numFmtId="0" fontId="6" fillId="15" borderId="0" xfId="0" applyFont="1" applyFill="1" applyAlignment="1">
      <alignment horizontal="center"/>
    </xf>
    <xf numFmtId="0" fontId="0" fillId="17" borderId="0" xfId="0" applyFill="1" applyAlignment="1">
      <alignment horizontal="center" vertical="center"/>
    </xf>
    <xf numFmtId="0" fontId="0" fillId="18" borderId="0" xfId="0" applyFill="1" applyAlignment="1">
      <alignment horizontal="center"/>
    </xf>
    <xf numFmtId="0" fontId="0" fillId="14" borderId="0" xfId="0" applyFill="1" applyAlignment="1">
      <alignment horizontal="center"/>
    </xf>
    <xf numFmtId="14" fontId="0" fillId="0" borderId="0" xfId="0" applyNumberFormat="1" applyAlignment="1">
      <alignment horizontal="center"/>
    </xf>
    <xf numFmtId="0" fontId="0" fillId="0" borderId="0" xfId="0"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19" borderId="0" xfId="0" applyFill="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3" fillId="18" borderId="0" xfId="0" applyFont="1" applyFill="1" applyAlignment="1">
      <alignment horizontal="center"/>
    </xf>
    <xf numFmtId="0" fontId="0" fillId="0" borderId="0" xfId="0" applyAlignment="1">
      <alignment horizontal="center" wrapText="1"/>
    </xf>
    <xf numFmtId="0" fontId="0" fillId="20" borderId="0" xfId="0" applyFill="1" applyAlignment="1">
      <alignment horizontal="center"/>
    </xf>
    <xf numFmtId="0" fontId="0" fillId="11" borderId="0" xfId="0" applyFill="1" applyAlignment="1">
      <alignment horizontal="center" vertical="center" wrapText="1"/>
    </xf>
    <xf numFmtId="0" fontId="0" fillId="23" borderId="0" xfId="0" applyFill="1" applyAlignment="1">
      <alignment horizontal="center"/>
    </xf>
    <xf numFmtId="0" fontId="0" fillId="24" borderId="0" xfId="0" applyFill="1" applyAlignment="1">
      <alignment horizontal="center"/>
    </xf>
    <xf numFmtId="0" fontId="0" fillId="18" borderId="0" xfId="0" applyFill="1" applyAlignment="1">
      <alignment horizontal="center" vertical="center" wrapText="1"/>
    </xf>
    <xf numFmtId="0" fontId="0" fillId="18" borderId="0" xfId="0" applyFill="1" applyAlignment="1">
      <alignment horizontal="center" vertical="center"/>
    </xf>
    <xf numFmtId="0" fontId="0" fillId="16" borderId="0" xfId="0" applyFill="1" applyAlignment="1">
      <alignment horizontal="center" vertical="center" wrapText="1"/>
    </xf>
    <xf numFmtId="0" fontId="0" fillId="16" borderId="0" xfId="0" applyFill="1" applyAlignment="1">
      <alignment horizontal="center" vertical="center"/>
    </xf>
    <xf numFmtId="0" fontId="7" fillId="26" borderId="0" xfId="1" applyFill="1" applyAlignment="1" applyProtection="1">
      <alignment horizontal="center"/>
    </xf>
    <xf numFmtId="0" fontId="7" fillId="27" borderId="0" xfId="1" applyFill="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charts!$C$4:$C$5</c:f>
              <c:strCache>
                <c:ptCount val="1"/>
                <c:pt idx="0">
                  <c:v>ANNUAL SALES ONLINE SALES</c:v>
                </c:pt>
              </c:strCache>
            </c:strRef>
          </c:tx>
          <c:cat>
            <c:strRef>
              <c:f>charts!$B$6:$B$8</c:f>
              <c:strCache>
                <c:ptCount val="3"/>
                <c:pt idx="0">
                  <c:v>TSHIRT</c:v>
                </c:pt>
                <c:pt idx="1">
                  <c:v>JOGGERS</c:v>
                </c:pt>
                <c:pt idx="2">
                  <c:v>JORDANS</c:v>
                </c:pt>
              </c:strCache>
            </c:strRef>
          </c:cat>
          <c:val>
            <c:numRef>
              <c:f>charts!$C$6:$C$8</c:f>
              <c:numCache>
                <c:formatCode>General</c:formatCode>
                <c:ptCount val="3"/>
                <c:pt idx="0">
                  <c:v>40000</c:v>
                </c:pt>
                <c:pt idx="1">
                  <c:v>300000</c:v>
                </c:pt>
                <c:pt idx="2">
                  <c:v>300000</c:v>
                </c:pt>
              </c:numCache>
            </c:numRef>
          </c:val>
          <c:extLst xmlns:c16r2="http://schemas.microsoft.com/office/drawing/2015/06/chart">
            <c:ext xmlns:c16="http://schemas.microsoft.com/office/drawing/2014/chart" uri="{C3380CC4-5D6E-409C-BE32-E72D297353CC}">
              <c16:uniqueId val="{00000000-1FDD-4307-99F7-B61D6FBEC1E5}"/>
            </c:ext>
          </c:extLst>
        </c:ser>
        <c:ser>
          <c:idx val="1"/>
          <c:order val="1"/>
          <c:tx>
            <c:strRef>
              <c:f>charts!$D$4:$D$5</c:f>
              <c:strCache>
                <c:ptCount val="1"/>
                <c:pt idx="0">
                  <c:v>ANNUAL SALES STORE SALES</c:v>
                </c:pt>
              </c:strCache>
            </c:strRef>
          </c:tx>
          <c:cat>
            <c:strRef>
              <c:f>charts!$B$6:$B$8</c:f>
              <c:strCache>
                <c:ptCount val="3"/>
                <c:pt idx="0">
                  <c:v>TSHIRT</c:v>
                </c:pt>
                <c:pt idx="1">
                  <c:v>JOGGERS</c:v>
                </c:pt>
                <c:pt idx="2">
                  <c:v>JORDANS</c:v>
                </c:pt>
              </c:strCache>
            </c:strRef>
          </c:cat>
          <c:val>
            <c:numRef>
              <c:f>charts!$D$6:$D$8</c:f>
              <c:numCache>
                <c:formatCode>General</c:formatCode>
                <c:ptCount val="3"/>
                <c:pt idx="0">
                  <c:v>25000</c:v>
                </c:pt>
                <c:pt idx="1">
                  <c:v>200000</c:v>
                </c:pt>
                <c:pt idx="2">
                  <c:v>150000</c:v>
                </c:pt>
              </c:numCache>
            </c:numRef>
          </c:val>
          <c:extLst xmlns:c16r2="http://schemas.microsoft.com/office/drawing/2015/06/chart">
            <c:ext xmlns:c16="http://schemas.microsoft.com/office/drawing/2014/chart" uri="{C3380CC4-5D6E-409C-BE32-E72D297353CC}">
              <c16:uniqueId val="{00000001-1FDD-4307-99F7-B61D6FBEC1E5}"/>
            </c:ext>
          </c:extLst>
        </c:ser>
        <c:axId val="68253952"/>
        <c:axId val="68259840"/>
      </c:barChart>
      <c:catAx>
        <c:axId val="68253952"/>
        <c:scaling>
          <c:orientation val="minMax"/>
        </c:scaling>
        <c:delete val="1"/>
        <c:axPos val="b"/>
        <c:numFmt formatCode="General" sourceLinked="0"/>
        <c:tickLblPos val="nextTo"/>
        <c:crossAx val="68259840"/>
        <c:crosses val="autoZero"/>
        <c:auto val="1"/>
        <c:lblAlgn val="ctr"/>
        <c:lblOffset val="100"/>
      </c:catAx>
      <c:valAx>
        <c:axId val="68259840"/>
        <c:scaling>
          <c:orientation val="minMax"/>
        </c:scaling>
        <c:axPos val="l"/>
        <c:majorGridlines/>
        <c:numFmt formatCode="General" sourceLinked="1"/>
        <c:tickLblPos val="nextTo"/>
        <c:crossAx val="68253952"/>
        <c:crosses val="autoZero"/>
        <c:crossBetween val="between"/>
      </c:valAx>
    </c:plotArea>
    <c:legend>
      <c:legendPos val="r"/>
    </c:legend>
    <c:plotVisOnly val="1"/>
    <c:dispBlanksAs val="gap"/>
  </c:chart>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3</xdr:row>
      <xdr:rowOff>161924</xdr:rowOff>
    </xdr:from>
    <xdr:to>
      <xdr:col>5</xdr:col>
      <xdr:colOff>152400</xdr:colOff>
      <xdr:row>14</xdr:row>
      <xdr:rowOff>134401</xdr:rowOff>
    </xdr:to>
    <xdr:pic>
      <xdr:nvPicPr>
        <xdr:cNvPr id="2" name="Picture 1" descr="workbook.PNG">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1676400" y="733424"/>
          <a:ext cx="2028825" cy="2067977"/>
        </a:xfrm>
        <a:prstGeom prst="rect">
          <a:avLst/>
        </a:prstGeom>
      </xdr:spPr>
    </xdr:pic>
    <xdr:clientData/>
  </xdr:twoCellAnchor>
  <xdr:twoCellAnchor editAs="oneCell">
    <xdr:from>
      <xdr:col>1</xdr:col>
      <xdr:colOff>390525</xdr:colOff>
      <xdr:row>23</xdr:row>
      <xdr:rowOff>0</xdr:rowOff>
    </xdr:from>
    <xdr:to>
      <xdr:col>5</xdr:col>
      <xdr:colOff>504825</xdr:colOff>
      <xdr:row>24</xdr:row>
      <xdr:rowOff>114343</xdr:rowOff>
    </xdr:to>
    <xdr:pic>
      <xdr:nvPicPr>
        <xdr:cNvPr id="3" name="Picture 2" descr="WORKSHEET.PNG">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000125" y="4381500"/>
          <a:ext cx="3057525" cy="304843"/>
        </a:xfrm>
        <a:prstGeom prst="rect">
          <a:avLst/>
        </a:prstGeom>
      </xdr:spPr>
    </xdr:pic>
    <xdr:clientData/>
  </xdr:twoCellAnchor>
  <xdr:twoCellAnchor editAs="oneCell">
    <xdr:from>
      <xdr:col>1</xdr:col>
      <xdr:colOff>438150</xdr:colOff>
      <xdr:row>35</xdr:row>
      <xdr:rowOff>152400</xdr:rowOff>
    </xdr:from>
    <xdr:to>
      <xdr:col>4</xdr:col>
      <xdr:colOff>343142</xdr:colOff>
      <xdr:row>38</xdr:row>
      <xdr:rowOff>59</xdr:rowOff>
    </xdr:to>
    <xdr:pic>
      <xdr:nvPicPr>
        <xdr:cNvPr id="4" name="Picture 3" descr="CELL NAME.PNG">
          <a:extLst>
            <a:ext uri="{FF2B5EF4-FFF2-40B4-BE49-F238E27FC236}">
              <a16:creationId xmlns=""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1047750" y="6819900"/>
          <a:ext cx="1733792" cy="419159"/>
        </a:xfrm>
        <a:prstGeom prst="rect">
          <a:avLst/>
        </a:prstGeom>
      </xdr:spPr>
    </xdr:pic>
    <xdr:clientData/>
  </xdr:twoCellAnchor>
  <xdr:twoCellAnchor editAs="oneCell">
    <xdr:from>
      <xdr:col>1</xdr:col>
      <xdr:colOff>104775</xdr:colOff>
      <xdr:row>49</xdr:row>
      <xdr:rowOff>9525</xdr:rowOff>
    </xdr:from>
    <xdr:to>
      <xdr:col>5</xdr:col>
      <xdr:colOff>1315030</xdr:colOff>
      <xdr:row>50</xdr:row>
      <xdr:rowOff>9552</xdr:rowOff>
    </xdr:to>
    <xdr:pic>
      <xdr:nvPicPr>
        <xdr:cNvPr id="5" name="Picture 4" descr="Capture.PNG">
          <a:extLst>
            <a:ext uri="{FF2B5EF4-FFF2-40B4-BE49-F238E27FC236}">
              <a16:creationId xmlns=""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714375" y="9344025"/>
          <a:ext cx="4153480" cy="190527"/>
        </a:xfrm>
        <a:prstGeom prst="rect">
          <a:avLst/>
        </a:prstGeom>
      </xdr:spPr>
    </xdr:pic>
    <xdr:clientData/>
  </xdr:twoCellAnchor>
  <xdr:twoCellAnchor editAs="oneCell">
    <xdr:from>
      <xdr:col>1</xdr:col>
      <xdr:colOff>9524</xdr:colOff>
      <xdr:row>60</xdr:row>
      <xdr:rowOff>180975</xdr:rowOff>
    </xdr:from>
    <xdr:to>
      <xdr:col>5</xdr:col>
      <xdr:colOff>400050</xdr:colOff>
      <xdr:row>66</xdr:row>
      <xdr:rowOff>9681</xdr:rowOff>
    </xdr:to>
    <xdr:pic>
      <xdr:nvPicPr>
        <xdr:cNvPr id="6" name="Picture 5" descr="RIBBON.PNG">
          <a:extLst>
            <a:ext uri="{FF2B5EF4-FFF2-40B4-BE49-F238E27FC236}">
              <a16:creationId xmlns=""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619124" y="11620500"/>
          <a:ext cx="3333751" cy="9717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1</xdr:row>
      <xdr:rowOff>152400</xdr:rowOff>
    </xdr:from>
    <xdr:to>
      <xdr:col>8</xdr:col>
      <xdr:colOff>601980</xdr:colOff>
      <xdr:row>10</xdr:row>
      <xdr:rowOff>129540</xdr:rowOff>
    </xdr:to>
    <xdr:graphicFrame macro="">
      <xdr:nvGraphicFramePr>
        <xdr:cNvPr id="3" name="Chart 2">
          <a:extLst>
            <a:ext uri="{FF2B5EF4-FFF2-40B4-BE49-F238E27FC236}">
              <a16:creationId xmlns="" xmlns:a16="http://schemas.microsoft.com/office/drawing/2014/main"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219075</xdr:colOff>
      <xdr:row>3</xdr:row>
      <xdr:rowOff>19050</xdr:rowOff>
    </xdr:from>
    <xdr:to>
      <xdr:col>4</xdr:col>
      <xdr:colOff>133351</xdr:colOff>
      <xdr:row>12</xdr:row>
      <xdr:rowOff>66676</xdr:rowOff>
    </xdr:to>
    <xdr:pic>
      <xdr:nvPicPr>
        <xdr:cNvPr id="2" name="Picture 1" descr="enterprise.png"/>
        <xdr:cNvPicPr>
          <a:picLocks noChangeAspect="1"/>
        </xdr:cNvPicPr>
      </xdr:nvPicPr>
      <xdr:blipFill>
        <a:blip xmlns:r="http://schemas.openxmlformats.org/officeDocument/2006/relationships" r:embed="rId1"/>
        <a:stretch>
          <a:fillRect/>
        </a:stretch>
      </xdr:blipFill>
      <xdr:spPr>
        <a:xfrm>
          <a:off x="219075" y="590550"/>
          <a:ext cx="2352676" cy="1762126"/>
        </a:xfrm>
        <a:prstGeom prst="rect">
          <a:avLst/>
        </a:prstGeom>
      </xdr:spPr>
    </xdr:pic>
    <xdr:clientData/>
  </xdr:twoCellAnchor>
  <xdr:twoCellAnchor editAs="oneCell">
    <xdr:from>
      <xdr:col>5</xdr:col>
      <xdr:colOff>581025</xdr:colOff>
      <xdr:row>3</xdr:row>
      <xdr:rowOff>28574</xdr:rowOff>
    </xdr:from>
    <xdr:to>
      <xdr:col>9</xdr:col>
      <xdr:colOff>514350</xdr:colOff>
      <xdr:row>12</xdr:row>
      <xdr:rowOff>123825</xdr:rowOff>
    </xdr:to>
    <xdr:pic>
      <xdr:nvPicPr>
        <xdr:cNvPr id="3" name="Picture 2" descr="assets.png"/>
        <xdr:cNvPicPr>
          <a:picLocks noChangeAspect="1"/>
        </xdr:cNvPicPr>
      </xdr:nvPicPr>
      <xdr:blipFill>
        <a:blip xmlns:r="http://schemas.openxmlformats.org/officeDocument/2006/relationships" r:embed="rId2"/>
        <a:stretch>
          <a:fillRect/>
        </a:stretch>
      </xdr:blipFill>
      <xdr:spPr>
        <a:xfrm>
          <a:off x="3629025" y="600074"/>
          <a:ext cx="2371725" cy="1809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20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3" Type="http://schemas.openxmlformats.org/officeDocument/2006/relationships/hyperlink" Target="mailto:jfkgfdk@outlook.com" TargetMode="External"/><Relationship Id="rId2" Type="http://schemas.openxmlformats.org/officeDocument/2006/relationships/hyperlink" Target="mailto:aghgh@outlook.com" TargetMode="External"/><Relationship Id="rId1" Type="http://schemas.openxmlformats.org/officeDocument/2006/relationships/hyperlink" Target="mailto:adsf@gmail.com" TargetMode="External"/><Relationship Id="rId4" Type="http://schemas.openxmlformats.org/officeDocument/2006/relationships/hyperlink" Target="mailto:ghjhg@hot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Q78"/>
  <sheetViews>
    <sheetView topLeftCell="A37" workbookViewId="0">
      <selection activeCell="F46" sqref="F46"/>
    </sheetView>
  </sheetViews>
  <sheetFormatPr defaultRowHeight="15"/>
  <cols>
    <col min="3" max="3" width="9.140625" customWidth="1"/>
    <col min="5" max="5" width="16.7109375" customWidth="1"/>
    <col min="6" max="6" width="28.7109375" customWidth="1"/>
  </cols>
  <sheetData>
    <row r="1" spans="1:16">
      <c r="A1" s="1"/>
      <c r="B1" s="34" t="s">
        <v>10</v>
      </c>
      <c r="C1" s="34"/>
      <c r="D1" s="34"/>
      <c r="E1" s="34"/>
    </row>
    <row r="2" spans="1:16">
      <c r="B2" s="34"/>
      <c r="C2" s="34"/>
      <c r="D2" s="34"/>
      <c r="E2" s="34"/>
    </row>
    <row r="4" spans="1:16">
      <c r="B4" s="39"/>
      <c r="C4" s="39"/>
      <c r="D4" s="39"/>
      <c r="E4" s="39"/>
      <c r="F4" s="39"/>
      <c r="G4" s="39"/>
    </row>
    <row r="5" spans="1:16">
      <c r="B5" s="39"/>
      <c r="C5" s="39"/>
      <c r="D5" s="39"/>
      <c r="E5" s="39"/>
      <c r="F5" s="39"/>
      <c r="G5" s="39"/>
      <c r="I5" s="40" t="s">
        <v>11</v>
      </c>
      <c r="J5" s="40"/>
      <c r="K5" s="40"/>
      <c r="L5" s="40"/>
      <c r="M5" s="40"/>
      <c r="N5" s="40"/>
      <c r="O5" s="40"/>
      <c r="P5" s="40"/>
    </row>
    <row r="6" spans="1:16">
      <c r="B6" s="39"/>
      <c r="C6" s="39"/>
      <c r="D6" s="39"/>
      <c r="E6" s="39"/>
      <c r="F6" s="39"/>
      <c r="G6" s="39"/>
      <c r="I6" s="40"/>
      <c r="J6" s="40"/>
      <c r="K6" s="40"/>
      <c r="L6" s="40"/>
      <c r="M6" s="40"/>
      <c r="N6" s="40"/>
      <c r="O6" s="40"/>
      <c r="P6" s="40"/>
    </row>
    <row r="7" spans="1:16">
      <c r="B7" s="39"/>
      <c r="C7" s="39"/>
      <c r="D7" s="39"/>
      <c r="E7" s="39"/>
      <c r="F7" s="39"/>
      <c r="G7" s="39"/>
    </row>
    <row r="8" spans="1:16">
      <c r="B8" s="39"/>
      <c r="C8" s="39"/>
      <c r="D8" s="39"/>
      <c r="E8" s="39"/>
      <c r="F8" s="39"/>
      <c r="G8" s="39"/>
    </row>
    <row r="9" spans="1:16">
      <c r="B9" s="39"/>
      <c r="C9" s="39"/>
      <c r="D9" s="39"/>
      <c r="E9" s="39"/>
      <c r="F9" s="39"/>
      <c r="G9" s="39"/>
    </row>
    <row r="10" spans="1:16">
      <c r="B10" s="39"/>
      <c r="C10" s="39"/>
      <c r="D10" s="39"/>
      <c r="E10" s="39"/>
      <c r="F10" s="39"/>
      <c r="G10" s="39"/>
    </row>
    <row r="11" spans="1:16">
      <c r="B11" s="39"/>
      <c r="C11" s="39"/>
      <c r="D11" s="39"/>
      <c r="E11" s="39"/>
      <c r="F11" s="39"/>
      <c r="G11" s="39"/>
    </row>
    <row r="12" spans="1:16">
      <c r="B12" s="39"/>
      <c r="C12" s="39"/>
      <c r="D12" s="39"/>
      <c r="E12" s="39"/>
      <c r="F12" s="39"/>
      <c r="G12" s="39"/>
    </row>
    <row r="13" spans="1:16">
      <c r="B13" s="39"/>
      <c r="C13" s="39"/>
      <c r="D13" s="39"/>
      <c r="E13" s="39"/>
      <c r="F13" s="39"/>
      <c r="G13" s="39"/>
    </row>
    <row r="14" spans="1:16">
      <c r="B14" s="39"/>
      <c r="C14" s="39"/>
      <c r="D14" s="39"/>
      <c r="E14" s="39"/>
      <c r="F14" s="39"/>
      <c r="G14" s="39"/>
    </row>
    <row r="15" spans="1:16">
      <c r="B15" s="39"/>
      <c r="C15" s="39"/>
      <c r="D15" s="39"/>
      <c r="E15" s="39"/>
      <c r="F15" s="39"/>
      <c r="G15" s="39"/>
    </row>
    <row r="16" spans="1:16">
      <c r="B16" s="2"/>
      <c r="C16" s="2"/>
      <c r="D16" s="2"/>
      <c r="E16" s="2"/>
      <c r="F16" s="2"/>
      <c r="G16" s="2"/>
    </row>
    <row r="17" spans="2:17">
      <c r="B17" s="2"/>
      <c r="C17" s="2"/>
      <c r="D17" s="2"/>
      <c r="E17" s="2"/>
      <c r="F17" s="2"/>
      <c r="G17" s="2"/>
    </row>
    <row r="18" spans="2:17">
      <c r="B18" s="34" t="s">
        <v>12</v>
      </c>
      <c r="C18" s="34"/>
      <c r="D18" s="34"/>
      <c r="E18" s="34"/>
    </row>
    <row r="19" spans="2:17">
      <c r="B19" s="34"/>
      <c r="C19" s="34"/>
      <c r="D19" s="34"/>
      <c r="E19" s="34"/>
    </row>
    <row r="20" spans="2:17">
      <c r="B20" s="34"/>
      <c r="C20" s="34"/>
      <c r="D20" s="34"/>
      <c r="E20" s="34"/>
    </row>
    <row r="22" spans="2:17">
      <c r="B22" s="41"/>
      <c r="C22" s="41"/>
      <c r="D22" s="41"/>
      <c r="E22" s="41"/>
      <c r="F22" s="41"/>
      <c r="G22" s="41"/>
      <c r="J22" s="42" t="s">
        <v>13</v>
      </c>
      <c r="K22" s="42"/>
      <c r="L22" s="42"/>
      <c r="M22" s="42"/>
      <c r="N22" s="42"/>
      <c r="O22" s="42"/>
      <c r="P22" s="42"/>
      <c r="Q22" s="42"/>
    </row>
    <row r="23" spans="2:17">
      <c r="B23" s="41"/>
      <c r="C23" s="41"/>
      <c r="D23" s="41"/>
      <c r="E23" s="41"/>
      <c r="F23" s="41"/>
      <c r="G23" s="41"/>
      <c r="J23" s="42"/>
      <c r="K23" s="42"/>
      <c r="L23" s="42"/>
      <c r="M23" s="42"/>
      <c r="N23" s="42"/>
      <c r="O23" s="42"/>
      <c r="P23" s="42"/>
      <c r="Q23" s="42"/>
    </row>
    <row r="24" spans="2:17">
      <c r="B24" s="41"/>
      <c r="C24" s="41"/>
      <c r="D24" s="41"/>
      <c r="E24" s="41"/>
      <c r="F24" s="41"/>
      <c r="G24" s="41"/>
    </row>
    <row r="25" spans="2:17">
      <c r="B25" s="41"/>
      <c r="C25" s="41"/>
      <c r="D25" s="41"/>
      <c r="E25" s="41"/>
      <c r="F25" s="41"/>
      <c r="G25" s="41"/>
    </row>
    <row r="26" spans="2:17">
      <c r="B26" s="41"/>
      <c r="C26" s="41"/>
      <c r="D26" s="41"/>
      <c r="E26" s="41"/>
      <c r="F26" s="41"/>
      <c r="G26" s="41"/>
    </row>
    <row r="27" spans="2:17">
      <c r="B27" s="41"/>
      <c r="C27" s="41"/>
      <c r="D27" s="41"/>
      <c r="E27" s="41"/>
      <c r="F27" s="41"/>
      <c r="G27" s="41"/>
    </row>
    <row r="31" spans="2:17">
      <c r="B31" s="34" t="s">
        <v>14</v>
      </c>
      <c r="C31" s="34"/>
      <c r="D31" s="34"/>
      <c r="E31" s="34"/>
    </row>
    <row r="32" spans="2:17">
      <c r="B32" s="34"/>
      <c r="C32" s="34"/>
      <c r="D32" s="34"/>
      <c r="E32" s="34"/>
    </row>
    <row r="33" spans="2:12">
      <c r="B33" s="34"/>
      <c r="C33" s="34"/>
      <c r="D33" s="34"/>
      <c r="E33" s="34"/>
    </row>
    <row r="36" spans="2:12">
      <c r="B36" s="3"/>
      <c r="C36" s="3"/>
      <c r="D36" s="3"/>
      <c r="E36" s="3"/>
    </row>
    <row r="37" spans="2:12">
      <c r="B37" s="3"/>
      <c r="C37" s="3"/>
      <c r="D37" s="3"/>
      <c r="E37" s="3"/>
    </row>
    <row r="38" spans="2:12">
      <c r="B38" s="3"/>
      <c r="C38" s="3"/>
      <c r="D38" s="3"/>
      <c r="E38" s="3"/>
    </row>
    <row r="39" spans="2:12">
      <c r="B39" s="3"/>
      <c r="C39" s="3"/>
      <c r="D39" s="3"/>
      <c r="E39" s="3"/>
    </row>
    <row r="42" spans="2:12">
      <c r="B42" s="35" t="s">
        <v>15</v>
      </c>
      <c r="C42" s="35"/>
      <c r="D42" s="35"/>
      <c r="E42" s="35"/>
      <c r="F42" s="35"/>
      <c r="G42" s="35"/>
      <c r="H42" s="35"/>
      <c r="I42" s="35"/>
      <c r="J42" s="35"/>
      <c r="K42" s="35"/>
      <c r="L42" s="35"/>
    </row>
    <row r="43" spans="2:12">
      <c r="B43" s="35"/>
      <c r="C43" s="35"/>
      <c r="D43" s="35"/>
      <c r="E43" s="35"/>
      <c r="F43" s="35"/>
      <c r="G43" s="35"/>
      <c r="H43" s="35"/>
      <c r="I43" s="35"/>
      <c r="J43" s="35"/>
      <c r="K43" s="35"/>
      <c r="L43" s="35"/>
    </row>
    <row r="44" spans="2:12">
      <c r="B44" s="35"/>
      <c r="C44" s="35"/>
      <c r="D44" s="35"/>
      <c r="E44" s="35"/>
      <c r="F44" s="35"/>
      <c r="G44" s="35"/>
      <c r="H44" s="35"/>
      <c r="I44" s="35"/>
      <c r="J44" s="35"/>
      <c r="K44" s="35"/>
      <c r="L44" s="35"/>
    </row>
    <row r="46" spans="2:12">
      <c r="B46" s="36" t="s">
        <v>16</v>
      </c>
      <c r="C46" s="37"/>
      <c r="D46" s="37"/>
    </row>
    <row r="47" spans="2:12">
      <c r="B47" s="37"/>
      <c r="C47" s="37"/>
      <c r="D47" s="37"/>
    </row>
    <row r="49" spans="2:15">
      <c r="B49" s="4"/>
      <c r="C49" s="4"/>
      <c r="D49" s="4"/>
      <c r="E49" s="4"/>
      <c r="F49" s="4"/>
      <c r="G49" s="4"/>
      <c r="H49" s="4"/>
    </row>
    <row r="50" spans="2:15">
      <c r="B50" s="4"/>
      <c r="C50" s="4"/>
      <c r="D50" s="4"/>
      <c r="E50" s="4"/>
      <c r="F50" s="4"/>
      <c r="G50" s="4"/>
      <c r="H50" s="4"/>
    </row>
    <row r="51" spans="2:15">
      <c r="B51" s="4"/>
      <c r="C51" s="4"/>
      <c r="D51" s="4"/>
      <c r="E51" s="4"/>
      <c r="F51" s="4"/>
      <c r="G51" s="4"/>
      <c r="H51" s="4"/>
    </row>
    <row r="52" spans="2:15">
      <c r="B52" s="4"/>
      <c r="C52" s="4"/>
      <c r="D52" s="4"/>
      <c r="E52" s="4"/>
      <c r="F52" s="4"/>
      <c r="G52" s="4"/>
      <c r="H52" s="4"/>
    </row>
    <row r="55" spans="2:15" ht="15.75">
      <c r="B55" s="38" t="s">
        <v>17</v>
      </c>
      <c r="C55" s="38"/>
      <c r="D55" s="38"/>
      <c r="E55" s="38"/>
      <c r="F55" s="38"/>
      <c r="G55" s="38"/>
      <c r="H55" s="38"/>
      <c r="I55" s="38"/>
      <c r="J55" s="38"/>
      <c r="K55" s="38"/>
      <c r="L55" s="38"/>
      <c r="M55" s="38"/>
      <c r="N55" s="38"/>
      <c r="O55" s="38"/>
    </row>
    <row r="58" spans="2:15">
      <c r="B58" s="36" t="s">
        <v>18</v>
      </c>
      <c r="C58" s="37"/>
      <c r="H58" s="5"/>
    </row>
    <row r="59" spans="2:15">
      <c r="B59" s="37"/>
      <c r="C59" s="37"/>
      <c r="G59" s="1"/>
    </row>
    <row r="61" spans="2:15">
      <c r="B61" s="33"/>
      <c r="C61" s="33"/>
      <c r="D61" s="33"/>
      <c r="E61" s="33"/>
      <c r="F61" s="33"/>
      <c r="G61" s="33"/>
    </row>
    <row r="62" spans="2:15">
      <c r="B62" s="33"/>
      <c r="C62" s="33"/>
      <c r="D62" s="33"/>
      <c r="E62" s="33"/>
      <c r="F62" s="33"/>
      <c r="G62" s="33"/>
    </row>
    <row r="63" spans="2:15">
      <c r="B63" s="33"/>
      <c r="C63" s="33"/>
      <c r="D63" s="33"/>
      <c r="E63" s="33"/>
      <c r="F63" s="33"/>
      <c r="G63" s="33"/>
    </row>
    <row r="64" spans="2:15">
      <c r="B64" s="33"/>
      <c r="C64" s="33"/>
      <c r="D64" s="33"/>
      <c r="E64" s="33"/>
      <c r="F64" s="33"/>
      <c r="G64" s="33"/>
    </row>
    <row r="65" spans="1:13">
      <c r="B65" s="33"/>
      <c r="C65" s="33"/>
      <c r="D65" s="33"/>
      <c r="E65" s="33"/>
      <c r="F65" s="33"/>
      <c r="G65" s="33"/>
    </row>
    <row r="66" spans="1:13">
      <c r="B66" s="33"/>
      <c r="C66" s="33"/>
      <c r="D66" s="33"/>
      <c r="E66" s="33"/>
      <c r="F66" s="33"/>
      <c r="G66" s="33"/>
      <c r="M66" s="1"/>
    </row>
    <row r="67" spans="1:13">
      <c r="B67" s="33"/>
      <c r="C67" s="33"/>
      <c r="D67" s="33"/>
      <c r="E67" s="33"/>
      <c r="F67" s="33"/>
      <c r="G67" s="33"/>
    </row>
    <row r="68" spans="1:13">
      <c r="H68" s="1"/>
    </row>
    <row r="69" spans="1:13">
      <c r="B69" s="10" t="s">
        <v>19</v>
      </c>
      <c r="C69" s="10"/>
      <c r="D69" s="10"/>
      <c r="E69" s="10"/>
      <c r="F69" s="10"/>
    </row>
    <row r="70" spans="1:13">
      <c r="A70" s="6"/>
      <c r="B70" s="6"/>
      <c r="C70" s="6"/>
      <c r="D70" s="6"/>
      <c r="E70" s="6"/>
      <c r="F70" s="6"/>
      <c r="G70" s="6"/>
      <c r="H70" s="6"/>
      <c r="I70" s="6"/>
      <c r="J70" s="6"/>
    </row>
    <row r="71" spans="1:13">
      <c r="A71" s="6"/>
      <c r="B71" s="9"/>
      <c r="C71" s="1"/>
      <c r="D71" s="6"/>
      <c r="E71" s="6"/>
      <c r="F71" s="6"/>
      <c r="G71" s="6"/>
      <c r="H71" s="6"/>
      <c r="I71" s="6"/>
      <c r="J71" s="6"/>
      <c r="L71" s="6"/>
    </row>
    <row r="73" spans="1:13">
      <c r="F73" s="8"/>
    </row>
    <row r="74" spans="1:13">
      <c r="C74" s="7"/>
    </row>
    <row r="78" spans="1:13" ht="15" customHeight="1">
      <c r="G78" s="8"/>
    </row>
  </sheetData>
  <mergeCells count="12">
    <mergeCell ref="B1:E2"/>
    <mergeCell ref="B4:G15"/>
    <mergeCell ref="I5:P6"/>
    <mergeCell ref="B18:E20"/>
    <mergeCell ref="B22:G27"/>
    <mergeCell ref="J22:Q23"/>
    <mergeCell ref="B61:G67"/>
    <mergeCell ref="B31:E33"/>
    <mergeCell ref="B42:L44"/>
    <mergeCell ref="B46:D47"/>
    <mergeCell ref="B55:O55"/>
    <mergeCell ref="B58:C59"/>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B3:R32"/>
  <sheetViews>
    <sheetView topLeftCell="A13" workbookViewId="0">
      <selection activeCell="D37" sqref="D37"/>
    </sheetView>
  </sheetViews>
  <sheetFormatPr defaultRowHeight="15"/>
  <sheetData>
    <row r="3" spans="2:18">
      <c r="D3" s="37" t="s">
        <v>0</v>
      </c>
      <c r="E3" s="37"/>
      <c r="F3" s="37"/>
      <c r="G3" s="37"/>
    </row>
    <row r="4" spans="2:18">
      <c r="D4" s="37"/>
      <c r="E4" s="37"/>
      <c r="F4" s="37"/>
      <c r="G4" s="37"/>
    </row>
    <row r="7" spans="2:18">
      <c r="B7" s="44" t="s">
        <v>1</v>
      </c>
      <c r="C7" s="37"/>
      <c r="D7" s="37"/>
      <c r="E7" s="37"/>
      <c r="F7" s="37"/>
      <c r="G7" s="37"/>
      <c r="H7" s="37"/>
      <c r="I7" s="37"/>
      <c r="J7" s="37"/>
      <c r="K7" s="37"/>
      <c r="L7" s="37"/>
      <c r="M7" s="37"/>
      <c r="N7" s="37"/>
    </row>
    <row r="8" spans="2:18">
      <c r="B8" s="37"/>
      <c r="C8" s="37"/>
      <c r="D8" s="37"/>
      <c r="E8" s="37"/>
      <c r="F8" s="37"/>
      <c r="G8" s="37"/>
      <c r="H8" s="37"/>
      <c r="I8" s="37"/>
      <c r="J8" s="37"/>
      <c r="K8" s="37"/>
      <c r="L8" s="37"/>
      <c r="M8" s="37"/>
      <c r="N8" s="37"/>
    </row>
    <row r="9" spans="2:18">
      <c r="B9" s="37"/>
      <c r="C9" s="37"/>
      <c r="D9" s="37"/>
      <c r="E9" s="37"/>
      <c r="F9" s="37"/>
      <c r="G9" s="37"/>
      <c r="H9" s="37"/>
      <c r="I9" s="37"/>
      <c r="J9" s="37"/>
      <c r="K9" s="37"/>
      <c r="L9" s="37"/>
      <c r="M9" s="37"/>
      <c r="N9" s="37"/>
    </row>
    <row r="10" spans="2:18">
      <c r="B10" s="37"/>
      <c r="C10" s="37"/>
      <c r="D10" s="37"/>
      <c r="E10" s="37"/>
      <c r="F10" s="37"/>
      <c r="G10" s="37"/>
      <c r="H10" s="37"/>
      <c r="I10" s="37"/>
      <c r="J10" s="37"/>
      <c r="K10" s="37"/>
      <c r="L10" s="37"/>
      <c r="M10" s="37"/>
      <c r="N10" s="37"/>
    </row>
    <row r="12" spans="2:18" ht="14.25" customHeight="1"/>
    <row r="13" spans="2:18" ht="15" customHeight="1">
      <c r="C13" s="45" t="s">
        <v>2</v>
      </c>
      <c r="D13" s="43"/>
      <c r="E13" s="43"/>
      <c r="G13" s="45" t="s">
        <v>3</v>
      </c>
      <c r="H13" s="43"/>
      <c r="I13" s="43"/>
      <c r="J13" s="43"/>
      <c r="K13" s="43"/>
      <c r="L13" s="43"/>
      <c r="M13" s="43"/>
      <c r="N13" s="43"/>
      <c r="R13" s="1"/>
    </row>
    <row r="14" spans="2:18">
      <c r="C14" s="43"/>
      <c r="D14" s="43"/>
      <c r="E14" s="43"/>
      <c r="G14" s="43"/>
      <c r="H14" s="43"/>
      <c r="I14" s="43"/>
      <c r="J14" s="43"/>
      <c r="K14" s="43"/>
      <c r="L14" s="43"/>
      <c r="M14" s="43"/>
      <c r="N14" s="43"/>
    </row>
    <row r="15" spans="2:18">
      <c r="G15" s="43"/>
      <c r="H15" s="43"/>
      <c r="I15" s="43"/>
      <c r="J15" s="43"/>
      <c r="K15" s="43"/>
      <c r="L15" s="43"/>
      <c r="M15" s="43"/>
      <c r="N15" s="43"/>
    </row>
    <row r="17" spans="3:14">
      <c r="C17" s="43" t="s">
        <v>4</v>
      </c>
      <c r="D17" s="43"/>
      <c r="E17" s="43"/>
      <c r="G17" s="46" t="s">
        <v>5</v>
      </c>
      <c r="H17" s="47"/>
      <c r="I17" s="47"/>
      <c r="J17" s="47"/>
      <c r="K17" s="47"/>
      <c r="L17" s="47"/>
      <c r="M17" s="47"/>
      <c r="N17" s="47"/>
    </row>
    <row r="18" spans="3:14">
      <c r="C18" s="43"/>
      <c r="D18" s="43"/>
      <c r="E18" s="43"/>
      <c r="G18" s="47"/>
      <c r="H18" s="47"/>
      <c r="I18" s="47"/>
      <c r="J18" s="47"/>
      <c r="K18" s="47"/>
      <c r="L18" s="47"/>
      <c r="M18" s="47"/>
      <c r="N18" s="47"/>
    </row>
    <row r="19" spans="3:14">
      <c r="G19" s="47"/>
      <c r="H19" s="47"/>
      <c r="I19" s="47"/>
      <c r="J19" s="47"/>
      <c r="K19" s="47"/>
      <c r="L19" s="47"/>
      <c r="M19" s="47"/>
      <c r="N19" s="47"/>
    </row>
    <row r="20" spans="3:14">
      <c r="G20" s="47"/>
      <c r="H20" s="47"/>
      <c r="I20" s="47"/>
      <c r="J20" s="47"/>
      <c r="K20" s="47"/>
      <c r="L20" s="47"/>
      <c r="M20" s="47"/>
      <c r="N20" s="47"/>
    </row>
    <row r="22" spans="3:14" ht="15" customHeight="1">
      <c r="C22" s="43" t="s">
        <v>6</v>
      </c>
      <c r="D22" s="43"/>
      <c r="E22" s="43"/>
      <c r="G22" s="44" t="s">
        <v>7</v>
      </c>
      <c r="H22" s="44"/>
      <c r="I22" s="44"/>
      <c r="J22" s="44"/>
      <c r="K22" s="44"/>
      <c r="L22" s="44"/>
      <c r="M22" s="44"/>
      <c r="N22" s="44"/>
    </row>
    <row r="23" spans="3:14">
      <c r="C23" s="43"/>
      <c r="D23" s="43"/>
      <c r="E23" s="43"/>
      <c r="G23" s="44"/>
      <c r="H23" s="44"/>
      <c r="I23" s="44"/>
      <c r="J23" s="44"/>
      <c r="K23" s="44"/>
      <c r="L23" s="44"/>
      <c r="M23" s="44"/>
      <c r="N23" s="44"/>
    </row>
    <row r="24" spans="3:14">
      <c r="G24" s="44"/>
      <c r="H24" s="44"/>
      <c r="I24" s="44"/>
      <c r="J24" s="44"/>
      <c r="K24" s="44"/>
      <c r="L24" s="44"/>
      <c r="M24" s="44"/>
      <c r="N24" s="44"/>
    </row>
    <row r="25" spans="3:14">
      <c r="G25" s="44"/>
      <c r="H25" s="44"/>
      <c r="I25" s="44"/>
      <c r="J25" s="44"/>
      <c r="K25" s="44"/>
      <c r="L25" s="44"/>
      <c r="M25" s="44"/>
      <c r="N25" s="44"/>
    </row>
    <row r="26" spans="3:14">
      <c r="G26" s="44"/>
      <c r="H26" s="44"/>
      <c r="I26" s="44"/>
      <c r="J26" s="44"/>
      <c r="K26" s="44"/>
      <c r="L26" s="44"/>
      <c r="M26" s="44"/>
      <c r="N26" s="44"/>
    </row>
    <row r="27" spans="3:14">
      <c r="G27" s="1"/>
    </row>
    <row r="28" spans="3:14">
      <c r="C28" s="43" t="s">
        <v>8</v>
      </c>
      <c r="D28" s="43"/>
      <c r="E28" s="43"/>
      <c r="G28" s="44" t="s">
        <v>9</v>
      </c>
      <c r="H28" s="37"/>
      <c r="I28" s="37"/>
      <c r="J28" s="37"/>
      <c r="K28" s="37"/>
      <c r="L28" s="37"/>
      <c r="M28" s="37"/>
      <c r="N28" s="37"/>
    </row>
    <row r="29" spans="3:14">
      <c r="C29" s="43"/>
      <c r="D29" s="43"/>
      <c r="E29" s="43"/>
      <c r="G29" s="37"/>
      <c r="H29" s="37"/>
      <c r="I29" s="37"/>
      <c r="J29" s="37"/>
      <c r="K29" s="37"/>
      <c r="L29" s="37"/>
      <c r="M29" s="37"/>
      <c r="N29" s="37"/>
    </row>
    <row r="30" spans="3:14">
      <c r="G30" s="37"/>
      <c r="H30" s="37"/>
      <c r="I30" s="37"/>
      <c r="J30" s="37"/>
      <c r="K30" s="37"/>
      <c r="L30" s="37"/>
      <c r="M30" s="37"/>
      <c r="N30" s="37"/>
    </row>
    <row r="31" spans="3:14">
      <c r="G31" s="37"/>
      <c r="H31" s="37"/>
      <c r="I31" s="37"/>
      <c r="J31" s="37"/>
      <c r="K31" s="37"/>
      <c r="L31" s="37"/>
      <c r="M31" s="37"/>
      <c r="N31" s="37"/>
    </row>
    <row r="32" spans="3:14">
      <c r="G32" s="37"/>
      <c r="H32" s="37"/>
      <c r="I32" s="37"/>
      <c r="J32" s="37"/>
      <c r="K32" s="37"/>
      <c r="L32" s="37"/>
      <c r="M32" s="37"/>
      <c r="N32" s="37"/>
    </row>
  </sheetData>
  <mergeCells count="10">
    <mergeCell ref="C22:E23"/>
    <mergeCell ref="G22:N26"/>
    <mergeCell ref="C28:E29"/>
    <mergeCell ref="G28:N32"/>
    <mergeCell ref="D3:G4"/>
    <mergeCell ref="B7:N10"/>
    <mergeCell ref="C13:E14"/>
    <mergeCell ref="G13:N15"/>
    <mergeCell ref="C17:E18"/>
    <mergeCell ref="G17:N20"/>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2:C3"/>
  <sheetViews>
    <sheetView workbookViewId="0"/>
  </sheetViews>
  <sheetFormatPr defaultRowHeight="15"/>
  <sheetData>
    <row r="2" spans="1:3">
      <c r="A2" s="48" t="s">
        <v>235</v>
      </c>
      <c r="B2" s="48"/>
      <c r="C2" s="48"/>
    </row>
    <row r="3" spans="1:3">
      <c r="A3" s="48" t="s">
        <v>237</v>
      </c>
      <c r="B3" s="48"/>
      <c r="C3" s="48"/>
    </row>
  </sheetData>
  <mergeCells count="2">
    <mergeCell ref="A2:C2"/>
    <mergeCell ref="A3:C3"/>
  </mergeCells>
  <hyperlinks>
    <hyperlink ref="A2:C2" location="'tips and tricks'!A1" display="GO TO TIPS AND TRICKS"/>
    <hyperlink ref="A3:C3" location="'text to column'!A1" display="GO TO TEXT TO COLUM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N28"/>
  <sheetViews>
    <sheetView workbookViewId="0"/>
  </sheetViews>
  <sheetFormatPr defaultRowHeight="15"/>
  <sheetData>
    <row r="3" spans="1:14" ht="18.75">
      <c r="F3" s="50" t="s">
        <v>20</v>
      </c>
      <c r="G3" s="51"/>
      <c r="H3" s="51"/>
    </row>
    <row r="4" spans="1:14">
      <c r="I4" s="1"/>
      <c r="J4" s="12"/>
      <c r="L4" s="48" t="s">
        <v>236</v>
      </c>
      <c r="M4" s="48"/>
    </row>
    <row r="5" spans="1:14">
      <c r="A5" s="52" t="s">
        <v>21</v>
      </c>
      <c r="B5" s="52"/>
      <c r="C5" s="53" t="s">
        <v>22</v>
      </c>
      <c r="D5" s="54"/>
      <c r="E5" s="54"/>
      <c r="F5" s="54"/>
      <c r="G5" s="54"/>
      <c r="H5" s="54"/>
    </row>
    <row r="6" spans="1:14">
      <c r="A6" s="11"/>
      <c r="B6" s="11"/>
      <c r="C6" s="54"/>
      <c r="D6" s="54"/>
      <c r="E6" s="54"/>
      <c r="F6" s="54"/>
      <c r="G6" s="54"/>
      <c r="H6" s="54"/>
    </row>
    <row r="7" spans="1:14" ht="18.75">
      <c r="A7" s="55" t="s">
        <v>23</v>
      </c>
      <c r="B7" s="49"/>
      <c r="C7" s="1">
        <v>1</v>
      </c>
      <c r="D7" s="1">
        <v>6</v>
      </c>
      <c r="E7" s="13" t="s">
        <v>23</v>
      </c>
      <c r="F7" s="13" t="s">
        <v>24</v>
      </c>
      <c r="G7" s="13" t="s">
        <v>25</v>
      </c>
      <c r="H7" s="13" t="s">
        <v>26</v>
      </c>
      <c r="I7" s="13" t="s">
        <v>27</v>
      </c>
    </row>
    <row r="8" spans="1:14">
      <c r="A8" s="49" t="s">
        <v>24</v>
      </c>
      <c r="B8" s="49"/>
      <c r="C8" s="1">
        <v>2</v>
      </c>
      <c r="D8" s="1">
        <v>7</v>
      </c>
      <c r="E8">
        <v>1</v>
      </c>
      <c r="F8">
        <v>2</v>
      </c>
      <c r="G8">
        <v>3</v>
      </c>
      <c r="H8">
        <v>4</v>
      </c>
      <c r="I8">
        <v>5</v>
      </c>
    </row>
    <row r="9" spans="1:14">
      <c r="A9" s="49" t="s">
        <v>25</v>
      </c>
      <c r="B9" s="49"/>
      <c r="C9" s="14">
        <v>3</v>
      </c>
      <c r="D9" s="1">
        <v>8</v>
      </c>
      <c r="E9">
        <v>6</v>
      </c>
      <c r="F9">
        <v>7</v>
      </c>
      <c r="G9">
        <v>8</v>
      </c>
      <c r="H9">
        <v>9</v>
      </c>
      <c r="I9">
        <v>10</v>
      </c>
    </row>
    <row r="10" spans="1:14">
      <c r="A10" s="49" t="s">
        <v>26</v>
      </c>
      <c r="B10" s="49"/>
      <c r="C10" s="1">
        <v>4</v>
      </c>
      <c r="D10" s="1">
        <v>9</v>
      </c>
    </row>
    <row r="11" spans="1:14" ht="18.75">
      <c r="A11" s="56" t="s">
        <v>27</v>
      </c>
      <c r="B11" s="56"/>
      <c r="C11" s="1">
        <v>5</v>
      </c>
      <c r="D11" s="1">
        <v>10</v>
      </c>
    </row>
    <row r="12" spans="1:14">
      <c r="F12">
        <f t="array" ref="F12:J13">TRANSPOSE(C7:D11)</f>
        <v>1</v>
      </c>
      <c r="G12">
        <v>2</v>
      </c>
      <c r="H12">
        <v>3</v>
      </c>
      <c r="I12">
        <v>4</v>
      </c>
      <c r="J12">
        <v>5</v>
      </c>
    </row>
    <row r="13" spans="1:14">
      <c r="F13">
        <v>6</v>
      </c>
      <c r="G13">
        <v>7</v>
      </c>
      <c r="H13">
        <v>8</v>
      </c>
      <c r="I13">
        <v>9</v>
      </c>
      <c r="J13">
        <v>10</v>
      </c>
    </row>
    <row r="14" spans="1:14">
      <c r="A14" s="62" t="s">
        <v>28</v>
      </c>
      <c r="B14" s="62"/>
      <c r="C14" s="62"/>
      <c r="D14" s="62"/>
      <c r="E14" s="62"/>
      <c r="F14" s="62"/>
    </row>
    <row r="15" spans="1:14">
      <c r="B15" s="63" t="s">
        <v>29</v>
      </c>
      <c r="C15" s="63"/>
      <c r="D15" s="63"/>
      <c r="N15" s="1"/>
    </row>
    <row r="17" spans="1:9">
      <c r="A17" s="57" t="s">
        <v>30</v>
      </c>
      <c r="B17" s="57"/>
      <c r="C17" s="58" t="s">
        <v>31</v>
      </c>
      <c r="D17" s="59"/>
      <c r="E17" s="59"/>
      <c r="F17" s="59"/>
      <c r="G17" s="59"/>
      <c r="H17" s="59"/>
      <c r="I17" s="59"/>
    </row>
    <row r="18" spans="1:9">
      <c r="A18" s="57"/>
      <c r="B18" s="57"/>
      <c r="C18" s="59"/>
      <c r="D18" s="59"/>
      <c r="E18" s="59"/>
      <c r="F18" s="59"/>
      <c r="G18" s="59"/>
      <c r="H18" s="59"/>
      <c r="I18" s="59"/>
    </row>
    <row r="19" spans="1:9">
      <c r="A19" s="15"/>
      <c r="B19" s="15"/>
      <c r="C19" s="15"/>
      <c r="D19" s="15"/>
      <c r="E19" s="15"/>
      <c r="F19" s="15"/>
      <c r="G19" s="15"/>
      <c r="H19" s="15"/>
      <c r="I19" s="15"/>
    </row>
    <row r="20" spans="1:9">
      <c r="A20" s="60" t="s">
        <v>32</v>
      </c>
      <c r="B20" s="60"/>
      <c r="C20" s="61" t="s">
        <v>33</v>
      </c>
      <c r="D20" s="61"/>
      <c r="E20" s="60" t="s">
        <v>34</v>
      </c>
      <c r="F20" s="60"/>
    </row>
    <row r="21" spans="1:9">
      <c r="A21" s="64" t="s">
        <v>35</v>
      </c>
      <c r="B21" s="64"/>
      <c r="C21" s="65">
        <v>44197</v>
      </c>
      <c r="D21" s="66"/>
      <c r="E21" s="66">
        <v>1</v>
      </c>
      <c r="F21" s="66"/>
    </row>
    <row r="22" spans="1:9">
      <c r="A22" s="64" t="s">
        <v>36</v>
      </c>
      <c r="B22" s="64"/>
      <c r="C22" s="65">
        <v>44198</v>
      </c>
      <c r="D22" s="66"/>
      <c r="E22" s="66">
        <v>2</v>
      </c>
      <c r="F22" s="66"/>
    </row>
    <row r="23" spans="1:9">
      <c r="A23" s="64" t="s">
        <v>37</v>
      </c>
      <c r="B23" s="64"/>
      <c r="C23" s="65">
        <v>44199</v>
      </c>
      <c r="D23" s="66"/>
      <c r="E23" s="66">
        <v>3</v>
      </c>
      <c r="F23" s="66"/>
    </row>
    <row r="24" spans="1:9">
      <c r="A24" s="64" t="s">
        <v>38</v>
      </c>
      <c r="B24" s="64"/>
      <c r="C24" s="65">
        <v>44200</v>
      </c>
      <c r="D24" s="66"/>
      <c r="E24" s="66">
        <v>4</v>
      </c>
      <c r="F24" s="66"/>
    </row>
    <row r="25" spans="1:9">
      <c r="A25" s="64" t="s">
        <v>39</v>
      </c>
      <c r="B25" s="64"/>
      <c r="C25" s="65">
        <v>44201</v>
      </c>
      <c r="D25" s="66"/>
      <c r="E25" s="66">
        <v>5</v>
      </c>
      <c r="F25" s="66"/>
    </row>
    <row r="27" spans="1:9">
      <c r="B27" s="67" t="s">
        <v>40</v>
      </c>
      <c r="C27" s="68"/>
      <c r="D27" s="68"/>
      <c r="E27" s="68"/>
      <c r="F27" s="68"/>
    </row>
    <row r="28" spans="1:9">
      <c r="B28" s="68"/>
      <c r="C28" s="68"/>
      <c r="D28" s="68"/>
      <c r="E28" s="68"/>
      <c r="F28" s="68"/>
    </row>
  </sheetData>
  <mergeCells count="32">
    <mergeCell ref="B27:F28"/>
    <mergeCell ref="C25:D25"/>
    <mergeCell ref="E22:F22"/>
    <mergeCell ref="E23:F23"/>
    <mergeCell ref="E24:F24"/>
    <mergeCell ref="E25:F25"/>
    <mergeCell ref="C21:D21"/>
    <mergeCell ref="E21:F21"/>
    <mergeCell ref="C22:D22"/>
    <mergeCell ref="C23:D23"/>
    <mergeCell ref="C24:D24"/>
    <mergeCell ref="A21:B21"/>
    <mergeCell ref="A22:B22"/>
    <mergeCell ref="A23:B23"/>
    <mergeCell ref="A24:B24"/>
    <mergeCell ref="A25:B25"/>
    <mergeCell ref="A11:B11"/>
    <mergeCell ref="A17:B18"/>
    <mergeCell ref="C17:I18"/>
    <mergeCell ref="A20:B20"/>
    <mergeCell ref="C20:D20"/>
    <mergeCell ref="E20:F20"/>
    <mergeCell ref="A14:F14"/>
    <mergeCell ref="B15:D15"/>
    <mergeCell ref="L4:M4"/>
    <mergeCell ref="A8:B8"/>
    <mergeCell ref="A9:B9"/>
    <mergeCell ref="A10:B10"/>
    <mergeCell ref="F3:H3"/>
    <mergeCell ref="A5:B5"/>
    <mergeCell ref="C5:H6"/>
    <mergeCell ref="A7:B7"/>
  </mergeCells>
  <hyperlinks>
    <hyperlink ref="L4:M4" location="LINKS!A1" display="BACK TO LINK"/>
  </hyperlink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J16"/>
  <sheetViews>
    <sheetView workbookViewId="0">
      <selection sqref="A1:D1"/>
    </sheetView>
  </sheetViews>
  <sheetFormatPr defaultRowHeight="15"/>
  <sheetData>
    <row r="1" spans="1:10">
      <c r="A1" s="51" t="s">
        <v>41</v>
      </c>
      <c r="B1" s="51"/>
      <c r="C1" s="51"/>
      <c r="D1" s="51"/>
    </row>
    <row r="3" spans="1:10">
      <c r="A3" s="69" t="s">
        <v>42</v>
      </c>
      <c r="B3" s="69"/>
      <c r="C3" s="69"/>
      <c r="D3" s="69"/>
    </row>
    <row r="5" spans="1:10">
      <c r="A5" s="66" t="s">
        <v>43</v>
      </c>
      <c r="B5" s="66"/>
      <c r="C5" s="66" t="s">
        <v>44</v>
      </c>
      <c r="D5" s="66"/>
      <c r="H5" s="48" t="s">
        <v>236</v>
      </c>
      <c r="I5" s="48"/>
    </row>
    <row r="6" spans="1:10">
      <c r="A6" s="66" t="s">
        <v>45</v>
      </c>
      <c r="B6" s="66"/>
      <c r="C6" s="66" t="s">
        <v>46</v>
      </c>
      <c r="D6" s="66"/>
    </row>
    <row r="7" spans="1:10">
      <c r="A7" s="66" t="s">
        <v>47</v>
      </c>
      <c r="B7" s="66"/>
    </row>
    <row r="8" spans="1:10">
      <c r="A8" s="66" t="s">
        <v>48</v>
      </c>
      <c r="B8" s="66"/>
    </row>
    <row r="9" spans="1:10">
      <c r="A9" s="66" t="s">
        <v>49</v>
      </c>
      <c r="B9" s="66"/>
    </row>
    <row r="11" spans="1:10">
      <c r="A11" s="68" t="s">
        <v>50</v>
      </c>
      <c r="B11" s="68"/>
      <c r="C11" s="68"/>
      <c r="D11" s="68"/>
      <c r="E11" s="68"/>
      <c r="F11" s="68"/>
    </row>
    <row r="13" spans="1:10">
      <c r="A13" s="70" t="s">
        <v>51</v>
      </c>
      <c r="B13" s="71"/>
      <c r="C13" s="71"/>
      <c r="D13" s="71"/>
      <c r="E13" s="71"/>
      <c r="F13" s="71"/>
      <c r="G13" s="71"/>
    </row>
    <row r="14" spans="1:10">
      <c r="A14" s="71"/>
      <c r="B14" s="71"/>
      <c r="C14" s="71"/>
      <c r="D14" s="71"/>
      <c r="E14" s="71"/>
      <c r="F14" s="71"/>
      <c r="G14" s="71"/>
    </row>
    <row r="16" spans="1:10">
      <c r="J16" s="14"/>
    </row>
  </sheetData>
  <mergeCells count="12">
    <mergeCell ref="A11:F11"/>
    <mergeCell ref="A13:G14"/>
    <mergeCell ref="A6:B6"/>
    <mergeCell ref="C6:D6"/>
    <mergeCell ref="A7:B7"/>
    <mergeCell ref="A8:B8"/>
    <mergeCell ref="A9:B9"/>
    <mergeCell ref="H5:I5"/>
    <mergeCell ref="A1:D1"/>
    <mergeCell ref="A3:D3"/>
    <mergeCell ref="A5:B5"/>
    <mergeCell ref="C5:D5"/>
  </mergeCells>
  <hyperlinks>
    <hyperlink ref="H5:I5" location="LINKS!A1" display="BACK TO LIN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2"/>
  <sheetViews>
    <sheetView topLeftCell="A4" workbookViewId="0">
      <selection activeCell="H23" sqref="H23"/>
    </sheetView>
  </sheetViews>
  <sheetFormatPr defaultRowHeight="15"/>
  <cols>
    <col min="4" max="4" width="18.5703125" customWidth="1"/>
    <col min="5" max="5" width="18.85546875" customWidth="1"/>
    <col min="6" max="6" width="19.42578125" customWidth="1"/>
  </cols>
  <sheetData>
    <row r="1" spans="1:11">
      <c r="A1" s="59" t="s">
        <v>52</v>
      </c>
      <c r="B1" s="59"/>
      <c r="C1" s="59"/>
      <c r="D1" s="59"/>
    </row>
    <row r="4" spans="1:11">
      <c r="A4" s="66" t="s">
        <v>53</v>
      </c>
      <c r="B4" s="66"/>
      <c r="C4" s="66"/>
      <c r="D4" s="66"/>
      <c r="E4" s="66"/>
    </row>
    <row r="6" spans="1:11" ht="18.75">
      <c r="D6" s="72" t="s">
        <v>54</v>
      </c>
      <c r="E6" s="63"/>
      <c r="F6" s="63"/>
      <c r="G6" s="63"/>
      <c r="H6" s="63"/>
      <c r="I6" s="63"/>
      <c r="J6" s="63"/>
      <c r="K6" s="63"/>
    </row>
    <row r="7" spans="1:11">
      <c r="A7" s="66" t="s">
        <v>55</v>
      </c>
      <c r="B7" s="66"/>
      <c r="C7" s="66"/>
      <c r="D7" s="43" t="s">
        <v>56</v>
      </c>
      <c r="E7" s="43"/>
      <c r="F7" s="43" t="s">
        <v>57</v>
      </c>
      <c r="G7" s="43"/>
      <c r="H7" s="43" t="s">
        <v>58</v>
      </c>
      <c r="I7" s="43"/>
      <c r="J7" s="16" t="s">
        <v>59</v>
      </c>
      <c r="K7" s="17"/>
    </row>
    <row r="8" spans="1:11">
      <c r="A8" s="66" t="s">
        <v>60</v>
      </c>
      <c r="B8" s="66"/>
      <c r="D8" t="str">
        <f>CONCATENATE(A8,A9)</f>
        <v>wilbur lepchaNELSON mandela</v>
      </c>
      <c r="F8" t="str">
        <f>UPPER(A11)</f>
        <v>ELON MUSK</v>
      </c>
      <c r="H8" t="str">
        <f>LOWER(F8)</f>
        <v>elon musk</v>
      </c>
      <c r="J8">
        <f>LEN(A11)</f>
        <v>9</v>
      </c>
    </row>
    <row r="9" spans="1:11">
      <c r="A9" s="66" t="s">
        <v>61</v>
      </c>
      <c r="B9" s="66"/>
      <c r="D9" t="str">
        <f>CONCATENATE(A8,A9,A11)</f>
        <v>wilbur lepchaNELSON mandelaelon musk</v>
      </c>
      <c r="F9" t="str">
        <f>UPPER(A8)</f>
        <v>WILBUR LEPCHA</v>
      </c>
      <c r="H9" t="str">
        <f>LOWER(A9)</f>
        <v>nelson mandela</v>
      </c>
      <c r="J9">
        <f>LEN(F9)</f>
        <v>13</v>
      </c>
    </row>
    <row r="10" spans="1:11">
      <c r="A10" t="s">
        <v>62</v>
      </c>
    </row>
    <row r="11" spans="1:11">
      <c r="A11" s="66" t="s">
        <v>63</v>
      </c>
      <c r="B11" s="66"/>
    </row>
    <row r="12" spans="1:11">
      <c r="A12" s="66" t="s">
        <v>64</v>
      </c>
      <c r="B12" s="66"/>
    </row>
    <row r="14" spans="1:11">
      <c r="C14" s="51" t="s">
        <v>65</v>
      </c>
      <c r="D14" s="51"/>
      <c r="E14" s="51"/>
    </row>
    <row r="15" spans="1:11">
      <c r="C15" s="70" t="s">
        <v>66</v>
      </c>
      <c r="D15" s="71"/>
      <c r="E15" s="71"/>
    </row>
    <row r="16" spans="1:11">
      <c r="C16" s="71"/>
      <c r="D16" s="71"/>
      <c r="E16" s="71"/>
    </row>
    <row r="17" spans="3:5">
      <c r="C17" s="71"/>
      <c r="D17" s="71"/>
      <c r="E17" s="71"/>
    </row>
    <row r="18" spans="3:5">
      <c r="C18" s="71"/>
      <c r="D18" s="71"/>
      <c r="E18" s="71"/>
    </row>
    <row r="19" spans="3:5">
      <c r="C19" s="71"/>
      <c r="D19" s="71"/>
      <c r="E19" s="71"/>
    </row>
    <row r="20" spans="3:5">
      <c r="C20" s="71"/>
      <c r="D20" s="71"/>
      <c r="E20" s="71"/>
    </row>
    <row r="21" spans="3:5">
      <c r="C21" s="71"/>
      <c r="D21" s="71"/>
      <c r="E21" s="71"/>
    </row>
    <row r="22" spans="3:5">
      <c r="C22" s="71"/>
      <c r="D22" s="71"/>
      <c r="E22" s="71"/>
    </row>
  </sheetData>
  <mergeCells count="13">
    <mergeCell ref="A1:D1"/>
    <mergeCell ref="A4:E4"/>
    <mergeCell ref="A7:C7"/>
    <mergeCell ref="D6:K6"/>
    <mergeCell ref="D7:E7"/>
    <mergeCell ref="F7:G7"/>
    <mergeCell ref="H7:I7"/>
    <mergeCell ref="C14:E14"/>
    <mergeCell ref="C15:E22"/>
    <mergeCell ref="A8:B8"/>
    <mergeCell ref="A9:B9"/>
    <mergeCell ref="A11:B11"/>
    <mergeCell ref="A12:B12"/>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H18"/>
  <sheetViews>
    <sheetView workbookViewId="0">
      <selection activeCell="G7" sqref="G7"/>
    </sheetView>
  </sheetViews>
  <sheetFormatPr defaultRowHeight="15"/>
  <cols>
    <col min="1" max="1" width="10.140625" customWidth="1"/>
    <col min="2" max="2" width="33.7109375" customWidth="1"/>
    <col min="3" max="3" width="25.7109375" customWidth="1"/>
    <col min="5" max="5" width="13.140625" customWidth="1"/>
    <col min="6" max="6" width="12.140625" customWidth="1"/>
  </cols>
  <sheetData>
    <row r="1" spans="1:7">
      <c r="A1" s="51" t="s">
        <v>67</v>
      </c>
      <c r="B1" s="51"/>
      <c r="C1" s="51"/>
      <c r="D1" s="51"/>
      <c r="E1" s="51"/>
      <c r="F1" s="51"/>
    </row>
    <row r="3" spans="1:7">
      <c r="A3" s="18" t="s">
        <v>68</v>
      </c>
      <c r="B3" t="s">
        <v>69</v>
      </c>
      <c r="C3" t="s">
        <v>70</v>
      </c>
      <c r="E3" s="19" t="s">
        <v>71</v>
      </c>
      <c r="F3" s="19" t="s">
        <v>72</v>
      </c>
    </row>
    <row r="4" spans="1:7">
      <c r="A4" s="1" t="s">
        <v>73</v>
      </c>
      <c r="C4" t="s">
        <v>74</v>
      </c>
      <c r="E4">
        <v>50</v>
      </c>
    </row>
    <row r="5" spans="1:7">
      <c r="A5" t="s">
        <v>75</v>
      </c>
      <c r="B5" s="1" t="s">
        <v>76</v>
      </c>
      <c r="C5" t="s">
        <v>77</v>
      </c>
      <c r="F5" s="1">
        <v>5</v>
      </c>
      <c r="G5" t="b">
        <f>50&lt;&gt;5</f>
        <v>1</v>
      </c>
    </row>
    <row r="6" spans="1:7">
      <c r="A6" t="s">
        <v>78</v>
      </c>
      <c r="B6" s="1" t="s">
        <v>79</v>
      </c>
      <c r="C6" t="s">
        <v>80</v>
      </c>
      <c r="F6" s="1">
        <v>5</v>
      </c>
      <c r="G6" t="b">
        <f>50&gt;5</f>
        <v>1</v>
      </c>
    </row>
    <row r="7" spans="1:7">
      <c r="A7" s="1" t="s">
        <v>81</v>
      </c>
      <c r="B7" s="1" t="s">
        <v>82</v>
      </c>
      <c r="C7" s="1" t="s">
        <v>83</v>
      </c>
      <c r="F7" s="1">
        <v>5</v>
      </c>
      <c r="G7" t="b">
        <f>50&gt;=5</f>
        <v>1</v>
      </c>
    </row>
    <row r="8" spans="1:7">
      <c r="A8" t="s">
        <v>84</v>
      </c>
      <c r="B8" s="1" t="s">
        <v>85</v>
      </c>
      <c r="C8" s="1" t="s">
        <v>86</v>
      </c>
      <c r="F8" s="1">
        <v>5</v>
      </c>
      <c r="G8" t="b">
        <f>50&lt;5</f>
        <v>0</v>
      </c>
    </row>
    <row r="9" spans="1:7">
      <c r="A9" t="s">
        <v>87</v>
      </c>
      <c r="B9" s="1" t="s">
        <v>88</v>
      </c>
      <c r="C9" t="s">
        <v>89</v>
      </c>
      <c r="F9" s="1">
        <v>5</v>
      </c>
      <c r="G9" t="b">
        <f>50&lt;=5</f>
        <v>0</v>
      </c>
    </row>
    <row r="13" spans="1:7">
      <c r="A13" s="37" t="s">
        <v>90</v>
      </c>
      <c r="B13" s="37"/>
      <c r="C13" s="37"/>
      <c r="D13" s="37"/>
      <c r="E13" s="37"/>
      <c r="F13" s="37"/>
    </row>
    <row r="14" spans="1:7">
      <c r="A14" s="73" t="s">
        <v>91</v>
      </c>
      <c r="B14" s="66"/>
      <c r="C14" s="66"/>
      <c r="D14" s="66"/>
      <c r="E14" s="66"/>
      <c r="F14" s="66"/>
    </row>
    <row r="15" spans="1:7">
      <c r="A15" s="66"/>
      <c r="B15" s="66"/>
      <c r="C15" s="66"/>
      <c r="D15" s="66"/>
      <c r="E15" s="66"/>
      <c r="F15" s="66"/>
    </row>
    <row r="16" spans="1:7">
      <c r="A16" s="66"/>
      <c r="B16" s="66"/>
      <c r="C16" s="66"/>
      <c r="D16" s="66"/>
      <c r="E16" s="66"/>
      <c r="F16" s="66"/>
    </row>
    <row r="17" spans="1:8">
      <c r="A17" s="66"/>
      <c r="B17" s="66"/>
      <c r="C17" s="66"/>
      <c r="D17" s="66"/>
      <c r="E17" s="66"/>
      <c r="F17" s="66"/>
    </row>
    <row r="18" spans="1:8">
      <c r="A18" s="66"/>
      <c r="B18" s="66"/>
      <c r="C18" s="66"/>
      <c r="D18" s="66"/>
      <c r="E18" s="66"/>
      <c r="F18" s="66"/>
      <c r="H18" s="1"/>
    </row>
  </sheetData>
  <mergeCells count="3">
    <mergeCell ref="A1:F1"/>
    <mergeCell ref="A13:F13"/>
    <mergeCell ref="A14:F18"/>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A1:I23"/>
  <sheetViews>
    <sheetView workbookViewId="0">
      <selection activeCell="A27" sqref="A27"/>
    </sheetView>
  </sheetViews>
  <sheetFormatPr defaultRowHeight="15"/>
  <cols>
    <col min="1" max="1" width="30" customWidth="1"/>
    <col min="2" max="2" width="37" customWidth="1"/>
    <col min="5" max="5" width="12.5703125" customWidth="1"/>
  </cols>
  <sheetData>
    <row r="1" spans="1:6">
      <c r="A1" s="51" t="s">
        <v>92</v>
      </c>
      <c r="B1" s="51"/>
      <c r="C1" s="51"/>
      <c r="D1" s="51"/>
      <c r="E1" s="51"/>
      <c r="F1" s="51"/>
    </row>
    <row r="3" spans="1:6">
      <c r="A3" t="s">
        <v>93</v>
      </c>
      <c r="B3" s="1" t="s">
        <v>94</v>
      </c>
      <c r="E3" t="s">
        <v>95</v>
      </c>
      <c r="F3" t="s">
        <v>96</v>
      </c>
    </row>
    <row r="5" spans="1:6">
      <c r="A5">
        <v>40</v>
      </c>
      <c r="B5">
        <v>100</v>
      </c>
      <c r="E5" t="str">
        <f>IF(B7&gt;A7,"TRUR""FALSE")</f>
        <v>TRUR"FALSE</v>
      </c>
    </row>
    <row r="6" spans="1:6">
      <c r="A6">
        <v>46</v>
      </c>
      <c r="B6">
        <v>100</v>
      </c>
      <c r="E6" t="str">
        <f>IF(B7&gt;A7,"PASS","FAIL")</f>
        <v>PASS</v>
      </c>
    </row>
    <row r="7" spans="1:6">
      <c r="A7">
        <v>36</v>
      </c>
      <c r="B7">
        <v>100</v>
      </c>
      <c r="E7" t="b">
        <f>IF(B5&lt;A5,"TEUE""FALSE")</f>
        <v>0</v>
      </c>
    </row>
    <row r="8" spans="1:6">
      <c r="A8">
        <v>56</v>
      </c>
      <c r="B8">
        <v>100</v>
      </c>
      <c r="E8" t="str">
        <f>IF(B5&gt;B6,"PASS FAIL","FALSE")</f>
        <v>FALSE</v>
      </c>
    </row>
    <row r="11" spans="1:6">
      <c r="B11" s="18" t="s">
        <v>97</v>
      </c>
    </row>
    <row r="13" spans="1:6">
      <c r="A13" s="70" t="s">
        <v>98</v>
      </c>
      <c r="B13" s="71"/>
      <c r="C13" s="71"/>
      <c r="D13" s="71"/>
      <c r="E13" s="71"/>
    </row>
    <row r="14" spans="1:6">
      <c r="A14" s="71"/>
      <c r="B14" s="71"/>
      <c r="C14" s="71"/>
      <c r="D14" s="71"/>
      <c r="E14" s="71"/>
    </row>
    <row r="15" spans="1:6">
      <c r="A15" s="71"/>
      <c r="B15" s="71"/>
      <c r="C15" s="71"/>
      <c r="D15" s="71"/>
      <c r="E15" s="71"/>
    </row>
    <row r="16" spans="1:6">
      <c r="A16" s="71"/>
      <c r="B16" s="71"/>
      <c r="C16" s="71"/>
      <c r="D16" s="71"/>
      <c r="E16" s="71"/>
    </row>
    <row r="17" spans="1:9">
      <c r="A17" s="71"/>
      <c r="B17" s="71"/>
      <c r="C17" s="71"/>
      <c r="D17" s="71"/>
      <c r="E17" s="71"/>
    </row>
    <row r="23" spans="1:9">
      <c r="I23" s="1"/>
    </row>
  </sheetData>
  <mergeCells count="2">
    <mergeCell ref="A1:F1"/>
    <mergeCell ref="A13:E1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
  <sheetViews>
    <sheetView workbookViewId="0">
      <selection activeCell="K15" sqref="K15"/>
    </sheetView>
  </sheetViews>
  <sheetFormatPr defaultRowHeight="15"/>
  <cols>
    <col min="2" max="2" width="11" customWidth="1"/>
    <col min="3" max="3" width="12.7109375" customWidth="1"/>
    <col min="4" max="4" width="21.42578125" customWidth="1"/>
    <col min="10" max="10" width="9.7109375" bestFit="1" customWidth="1"/>
    <col min="11" max="11" width="13.85546875" bestFit="1" customWidth="1"/>
  </cols>
  <sheetData>
    <row r="1" spans="1:7">
      <c r="A1" s="51" t="s">
        <v>99</v>
      </c>
      <c r="B1" s="51"/>
      <c r="C1" s="51"/>
      <c r="D1" s="51"/>
      <c r="E1" s="51"/>
    </row>
    <row r="4" spans="1:7">
      <c r="B4" s="74" t="s">
        <v>100</v>
      </c>
      <c r="C4" s="74"/>
      <c r="D4" t="s">
        <v>101</v>
      </c>
    </row>
    <row r="7" spans="1:7" ht="30">
      <c r="C7" s="20" t="s">
        <v>102</v>
      </c>
      <c r="D7" s="21">
        <f ca="1">TODAY()</f>
        <v>44701</v>
      </c>
    </row>
    <row r="8" spans="1:7">
      <c r="D8" s="22">
        <f ca="1">NOW()</f>
        <v>44701.71136828704</v>
      </c>
    </row>
    <row r="9" spans="1:7" ht="15" customHeight="1">
      <c r="B9" s="75" t="s">
        <v>103</v>
      </c>
      <c r="D9" s="21">
        <f>DATE(2022,4,18)</f>
        <v>44669</v>
      </c>
    </row>
    <row r="10" spans="1:7">
      <c r="B10" s="57"/>
      <c r="D10">
        <f>MONTH(D9)</f>
        <v>4</v>
      </c>
    </row>
    <row r="11" spans="1:7">
      <c r="B11" s="57"/>
      <c r="D11">
        <f ca="1">YEAR(D7)</f>
        <v>2022</v>
      </c>
    </row>
    <row r="13" spans="1:7">
      <c r="A13" s="51" t="s">
        <v>97</v>
      </c>
      <c r="B13" s="51"/>
      <c r="C13" s="51"/>
      <c r="D13" s="51"/>
      <c r="E13" s="51"/>
      <c r="F13" s="51"/>
      <c r="G13" s="51"/>
    </row>
    <row r="14" spans="1:7">
      <c r="A14" s="70" t="s">
        <v>104</v>
      </c>
      <c r="B14" s="71"/>
      <c r="C14" s="71"/>
      <c r="D14" s="71"/>
      <c r="E14" s="71"/>
      <c r="F14" s="71"/>
      <c r="G14" s="71"/>
    </row>
    <row r="15" spans="1:7">
      <c r="A15" s="71"/>
      <c r="B15" s="71"/>
      <c r="C15" s="71"/>
      <c r="D15" s="71"/>
      <c r="E15" s="71"/>
      <c r="F15" s="71"/>
      <c r="G15" s="71"/>
    </row>
    <row r="16" spans="1:7">
      <c r="A16" s="71"/>
      <c r="B16" s="71"/>
      <c r="C16" s="71"/>
      <c r="D16" s="71"/>
      <c r="E16" s="71"/>
      <c r="F16" s="71"/>
      <c r="G16" s="71"/>
    </row>
    <row r="17" spans="1:7">
      <c r="A17" s="71"/>
      <c r="B17" s="71"/>
      <c r="C17" s="71"/>
      <c r="D17" s="71"/>
      <c r="E17" s="71"/>
      <c r="F17" s="71"/>
      <c r="G17" s="71"/>
    </row>
    <row r="18" spans="1:7">
      <c r="A18" s="71"/>
      <c r="B18" s="71"/>
      <c r="C18" s="71"/>
      <c r="D18" s="71"/>
      <c r="E18" s="71"/>
      <c r="F18" s="71"/>
      <c r="G18" s="71"/>
    </row>
    <row r="19" spans="1:7">
      <c r="A19" s="71"/>
      <c r="B19" s="71"/>
      <c r="C19" s="71"/>
      <c r="D19" s="71"/>
      <c r="E19" s="71"/>
      <c r="F19" s="71"/>
      <c r="G19" s="71"/>
    </row>
  </sheetData>
  <mergeCells count="5">
    <mergeCell ref="A1:E1"/>
    <mergeCell ref="B4:C4"/>
    <mergeCell ref="B9:B11"/>
    <mergeCell ref="A13:G13"/>
    <mergeCell ref="A14:G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0"/>
  <sheetViews>
    <sheetView workbookViewId="0">
      <selection activeCell="C4" sqref="C4:C7"/>
    </sheetView>
  </sheetViews>
  <sheetFormatPr defaultRowHeight="15"/>
  <cols>
    <col min="2" max="2" width="11.42578125" customWidth="1"/>
    <col min="3" max="3" width="14.140625" customWidth="1"/>
  </cols>
  <sheetData>
    <row r="1" spans="1:11">
      <c r="A1" s="51" t="s">
        <v>105</v>
      </c>
      <c r="B1" s="51"/>
      <c r="C1" s="51"/>
      <c r="D1" s="51"/>
      <c r="E1" s="51"/>
      <c r="F1" s="51"/>
    </row>
    <row r="3" spans="1:11">
      <c r="B3" s="23" t="s">
        <v>106</v>
      </c>
      <c r="C3" s="23" t="s">
        <v>34</v>
      </c>
      <c r="J3">
        <v>2</v>
      </c>
    </row>
    <row r="4" spans="1:11">
      <c r="B4" t="s">
        <v>107</v>
      </c>
      <c r="C4">
        <v>23</v>
      </c>
      <c r="F4">
        <f>MIN(price)</f>
        <v>23</v>
      </c>
      <c r="J4">
        <v>3</v>
      </c>
    </row>
    <row r="5" spans="1:11">
      <c r="B5" t="s">
        <v>108</v>
      </c>
      <c r="C5">
        <v>23</v>
      </c>
      <c r="F5">
        <f>MAX(price)</f>
        <v>35</v>
      </c>
      <c r="H5">
        <f>COUNT(C4:C7)</f>
        <v>3</v>
      </c>
    </row>
    <row r="6" spans="1:11">
      <c r="B6" t="s">
        <v>109</v>
      </c>
      <c r="C6">
        <v>25</v>
      </c>
      <c r="F6">
        <f>AVERAGE(J3:J4)</f>
        <v>2.5</v>
      </c>
      <c r="H6">
        <f>COUNTA(C4:C7)</f>
        <v>3</v>
      </c>
      <c r="J6">
        <f>SMALL(price,2)</f>
        <v>27</v>
      </c>
      <c r="K6">
        <f>LARGE(price,1)</f>
        <v>35</v>
      </c>
    </row>
    <row r="7" spans="1:11">
      <c r="F7">
        <f>COUNT(price)</f>
        <v>4</v>
      </c>
      <c r="H7">
        <f>COUNTBLANK(C4:C7)</f>
        <v>1</v>
      </c>
      <c r="J7">
        <f>SMALL(price,3)</f>
        <v>34</v>
      </c>
      <c r="K7">
        <f>LARGE(price,2)</f>
        <v>34</v>
      </c>
    </row>
    <row r="8" spans="1:11">
      <c r="B8" t="s">
        <v>110</v>
      </c>
      <c r="C8">
        <v>23</v>
      </c>
      <c r="F8">
        <f>COUNT(C4:C7)</f>
        <v>3</v>
      </c>
    </row>
    <row r="9" spans="1:11">
      <c r="C9">
        <v>35</v>
      </c>
      <c r="F9">
        <f>COUNTA(C4:C7)</f>
        <v>3</v>
      </c>
    </row>
    <row r="10" spans="1:11">
      <c r="C10">
        <v>27</v>
      </c>
    </row>
    <row r="11" spans="1:11">
      <c r="C11">
        <v>34</v>
      </c>
    </row>
    <row r="16" spans="1:11">
      <c r="J16">
        <f>SUM(price)</f>
        <v>119</v>
      </c>
    </row>
    <row r="18" spans="1:7">
      <c r="C18" t="s">
        <v>111</v>
      </c>
      <c r="D18" t="s">
        <v>112</v>
      </c>
    </row>
    <row r="19" spans="1:7">
      <c r="C19" t="s">
        <v>113</v>
      </c>
      <c r="D19">
        <v>45</v>
      </c>
    </row>
    <row r="20" spans="1:7">
      <c r="C20" t="s">
        <v>114</v>
      </c>
      <c r="D20">
        <v>14</v>
      </c>
    </row>
    <row r="21" spans="1:7">
      <c r="C21" t="s">
        <v>115</v>
      </c>
      <c r="D21">
        <v>10</v>
      </c>
    </row>
    <row r="22" spans="1:7">
      <c r="C22" t="s">
        <v>116</v>
      </c>
      <c r="D22">
        <v>5</v>
      </c>
    </row>
    <row r="24" spans="1:7">
      <c r="A24" s="68" t="s">
        <v>117</v>
      </c>
      <c r="B24" s="68"/>
      <c r="C24" s="68"/>
      <c r="D24" s="68"/>
      <c r="E24" s="68"/>
    </row>
    <row r="26" spans="1:7">
      <c r="A26" s="70" t="s">
        <v>118</v>
      </c>
      <c r="B26" s="71"/>
      <c r="C26" s="71"/>
      <c r="D26" s="71"/>
      <c r="E26" s="71"/>
    </row>
    <row r="27" spans="1:7">
      <c r="A27" s="71"/>
      <c r="B27" s="71"/>
      <c r="C27" s="71"/>
      <c r="D27" s="71"/>
      <c r="E27" s="71"/>
      <c r="G27" s="1"/>
    </row>
    <row r="28" spans="1:7">
      <c r="A28" s="71"/>
      <c r="B28" s="71"/>
      <c r="C28" s="71"/>
      <c r="D28" s="71"/>
      <c r="E28" s="71"/>
    </row>
    <row r="29" spans="1:7">
      <c r="A29" s="71"/>
      <c r="B29" s="71"/>
      <c r="C29" s="71"/>
      <c r="D29" s="71"/>
      <c r="E29" s="71"/>
    </row>
    <row r="30" spans="1:7">
      <c r="A30" s="71"/>
      <c r="B30" s="71"/>
      <c r="C30" s="71"/>
      <c r="D30" s="71"/>
      <c r="E30" s="71"/>
    </row>
  </sheetData>
  <mergeCells count="3">
    <mergeCell ref="A1:F1"/>
    <mergeCell ref="A24:E24"/>
    <mergeCell ref="A26:E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1"/>
  <sheetViews>
    <sheetView workbookViewId="0">
      <selection activeCell="C5" sqref="C5"/>
    </sheetView>
  </sheetViews>
  <sheetFormatPr defaultRowHeight="15"/>
  <cols>
    <col min="2" max="2" width="18.5703125" customWidth="1"/>
    <col min="8" max="8" width="15.5703125" customWidth="1"/>
    <col min="9" max="9" width="14.7109375" customWidth="1"/>
  </cols>
  <sheetData>
    <row r="1" spans="1:9">
      <c r="A1" s="51" t="s">
        <v>119</v>
      </c>
      <c r="B1" s="51"/>
      <c r="C1" s="51"/>
      <c r="D1" s="51"/>
      <c r="E1" s="51"/>
      <c r="F1" s="51"/>
    </row>
    <row r="3" spans="1:9">
      <c r="B3" s="24" t="s">
        <v>120</v>
      </c>
      <c r="C3" s="66" t="s">
        <v>34</v>
      </c>
      <c r="D3" s="66"/>
    </row>
    <row r="4" spans="1:9">
      <c r="B4" t="s">
        <v>121</v>
      </c>
      <c r="C4">
        <f>COUNTIF(B4:B13,"APPLES")</f>
        <v>2</v>
      </c>
    </row>
    <row r="5" spans="1:9">
      <c r="B5" t="s">
        <v>122</v>
      </c>
      <c r="C5">
        <f>COUNTIF(B4:B13,"COCO COLA")</f>
        <v>1</v>
      </c>
    </row>
    <row r="6" spans="1:9">
      <c r="B6" t="s">
        <v>123</v>
      </c>
    </row>
    <row r="7" spans="1:9">
      <c r="B7" t="s">
        <v>124</v>
      </c>
    </row>
    <row r="8" spans="1:9">
      <c r="B8" t="s">
        <v>125</v>
      </c>
    </row>
    <row r="9" spans="1:9">
      <c r="B9" t="s">
        <v>123</v>
      </c>
    </row>
    <row r="10" spans="1:9">
      <c r="B10" t="s">
        <v>126</v>
      </c>
      <c r="I10">
        <f>COUNT(#REF!)</f>
        <v>0</v>
      </c>
    </row>
    <row r="11" spans="1:9">
      <c r="B11" t="s">
        <v>127</v>
      </c>
    </row>
    <row r="12" spans="1:9">
      <c r="B12" t="s">
        <v>128</v>
      </c>
    </row>
    <row r="13" spans="1:9">
      <c r="B13" t="s">
        <v>129</v>
      </c>
    </row>
    <row r="15" spans="1:9">
      <c r="A15" s="51" t="s">
        <v>97</v>
      </c>
      <c r="B15" s="51"/>
      <c r="C15" s="51"/>
      <c r="D15" s="51"/>
      <c r="E15" s="51"/>
    </row>
    <row r="17" spans="1:5">
      <c r="A17" s="70" t="s">
        <v>130</v>
      </c>
      <c r="B17" s="71"/>
      <c r="C17" s="71"/>
      <c r="D17" s="71"/>
      <c r="E17" s="71"/>
    </row>
    <row r="18" spans="1:5">
      <c r="A18" s="71"/>
      <c r="B18" s="71"/>
      <c r="C18" s="71"/>
      <c r="D18" s="71"/>
      <c r="E18" s="71"/>
    </row>
    <row r="19" spans="1:5">
      <c r="A19" s="71"/>
      <c r="B19" s="71"/>
      <c r="C19" s="71"/>
      <c r="D19" s="71"/>
      <c r="E19" s="71"/>
    </row>
    <row r="20" spans="1:5">
      <c r="A20" s="71"/>
      <c r="B20" s="71"/>
      <c r="C20" s="71"/>
      <c r="D20" s="71"/>
      <c r="E20" s="71"/>
    </row>
    <row r="21" spans="1:5">
      <c r="A21" s="71"/>
      <c r="B21" s="71"/>
      <c r="C21" s="71"/>
      <c r="D21" s="71"/>
      <c r="E21" s="71"/>
    </row>
  </sheetData>
  <mergeCells count="4">
    <mergeCell ref="A1:F1"/>
    <mergeCell ref="C3:D3"/>
    <mergeCell ref="A15:E15"/>
    <mergeCell ref="A17:E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5"/>
  <sheetViews>
    <sheetView workbookViewId="0">
      <selection activeCell="D4" sqref="D4:D6"/>
    </sheetView>
  </sheetViews>
  <sheetFormatPr defaultRowHeight="15"/>
  <cols>
    <col min="1" max="1" width="12.5703125" customWidth="1"/>
    <col min="2" max="2" width="11" customWidth="1"/>
    <col min="3" max="3" width="12" customWidth="1"/>
  </cols>
  <sheetData>
    <row r="1" spans="1:8">
      <c r="A1" s="51" t="s">
        <v>131</v>
      </c>
      <c r="B1" s="51"/>
      <c r="C1" s="51"/>
      <c r="D1" s="51"/>
      <c r="E1" s="51"/>
      <c r="F1" s="51"/>
    </row>
    <row r="3" spans="1:8">
      <c r="A3" s="16" t="s">
        <v>132</v>
      </c>
      <c r="B3" s="16" t="s">
        <v>133</v>
      </c>
      <c r="C3" s="16" t="s">
        <v>134</v>
      </c>
    </row>
    <row r="4" spans="1:8">
      <c r="A4" s="1" t="s">
        <v>135</v>
      </c>
      <c r="B4">
        <v>50</v>
      </c>
      <c r="C4" t="s">
        <v>136</v>
      </c>
    </row>
    <row r="5" spans="1:8">
      <c r="A5" t="s">
        <v>137</v>
      </c>
      <c r="B5">
        <v>60</v>
      </c>
      <c r="C5" t="s">
        <v>138</v>
      </c>
      <c r="D5">
        <f>AVERAGE(B4:B8)</f>
        <v>42</v>
      </c>
    </row>
    <row r="6" spans="1:8">
      <c r="A6" t="s">
        <v>139</v>
      </c>
      <c r="B6">
        <v>30</v>
      </c>
      <c r="C6" t="s">
        <v>140</v>
      </c>
      <c r="D6">
        <f>COUNTIF(A3:A8,"sapana")</f>
        <v>1</v>
      </c>
      <c r="H6" s="1"/>
    </row>
    <row r="7" spans="1:8">
      <c r="A7" t="s">
        <v>141</v>
      </c>
      <c r="B7">
        <v>40</v>
      </c>
      <c r="C7" t="s">
        <v>136</v>
      </c>
      <c r="D7">
        <f>AVERAGE(B4:B8)</f>
        <v>42</v>
      </c>
    </row>
    <row r="8" spans="1:8">
      <c r="A8" t="s">
        <v>142</v>
      </c>
      <c r="B8">
        <v>30</v>
      </c>
      <c r="C8" t="s">
        <v>140</v>
      </c>
      <c r="D8">
        <f>SUMIF(A3:A8,"amrita",B3:B8)</f>
        <v>40</v>
      </c>
    </row>
    <row r="11" spans="1:8">
      <c r="A11" s="51" t="s">
        <v>143</v>
      </c>
      <c r="B11" s="51"/>
      <c r="C11" s="51"/>
      <c r="D11" s="51"/>
      <c r="E11" s="51"/>
    </row>
    <row r="12" spans="1:8">
      <c r="A12" s="70" t="s">
        <v>144</v>
      </c>
      <c r="B12" s="71"/>
      <c r="C12" s="71"/>
      <c r="D12" s="71"/>
      <c r="E12" s="71"/>
      <c r="F12" s="71"/>
    </row>
    <row r="13" spans="1:8">
      <c r="A13" s="71"/>
      <c r="B13" s="71"/>
      <c r="C13" s="71"/>
      <c r="D13" s="71"/>
      <c r="E13" s="71"/>
      <c r="F13" s="71"/>
    </row>
    <row r="14" spans="1:8">
      <c r="A14" s="71"/>
      <c r="B14" s="71"/>
      <c r="C14" s="71"/>
      <c r="D14" s="71"/>
      <c r="E14" s="71"/>
      <c r="F14" s="71"/>
    </row>
    <row r="15" spans="1:8">
      <c r="A15" s="71"/>
      <c r="B15" s="71"/>
      <c r="C15" s="71"/>
      <c r="D15" s="71"/>
      <c r="E15" s="71"/>
      <c r="F15" s="71"/>
    </row>
  </sheetData>
  <mergeCells count="3">
    <mergeCell ref="A1:F1"/>
    <mergeCell ref="A11:E11"/>
    <mergeCell ref="A12:F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2"/>
  <sheetViews>
    <sheetView topLeftCell="A7" workbookViewId="0">
      <selection activeCell="E21" sqref="E21"/>
    </sheetView>
  </sheetViews>
  <sheetFormatPr defaultRowHeight="15"/>
  <cols>
    <col min="1" max="1" width="16.85546875" customWidth="1"/>
    <col min="2" max="2" width="19.5703125" customWidth="1"/>
    <col min="3" max="3" width="18.140625" customWidth="1"/>
    <col min="4" max="4" width="14.140625" customWidth="1"/>
    <col min="5" max="5" width="11" bestFit="1" customWidth="1"/>
  </cols>
  <sheetData>
    <row r="1" spans="1:5">
      <c r="A1" s="37" t="s">
        <v>145</v>
      </c>
      <c r="B1" s="37"/>
      <c r="C1" s="37"/>
      <c r="D1" s="37"/>
      <c r="E1" s="37"/>
    </row>
    <row r="3" spans="1:5">
      <c r="A3" t="s">
        <v>146</v>
      </c>
      <c r="B3" t="s">
        <v>147</v>
      </c>
    </row>
    <row r="4" spans="1:5">
      <c r="A4" t="s">
        <v>148</v>
      </c>
      <c r="B4" s="1">
        <v>23132213</v>
      </c>
    </row>
    <row r="5" spans="1:5">
      <c r="A5" t="s">
        <v>149</v>
      </c>
      <c r="B5" t="s">
        <v>150</v>
      </c>
    </row>
    <row r="6" spans="1:5">
      <c r="A6" t="s">
        <v>151</v>
      </c>
      <c r="B6" s="25" t="s">
        <v>152</v>
      </c>
    </row>
    <row r="7" spans="1:5">
      <c r="A7" t="s">
        <v>153</v>
      </c>
      <c r="B7" t="s">
        <v>154</v>
      </c>
      <c r="E7">
        <f>VLOOKUP(A11,A9:D14,3,)</f>
        <v>9876543210</v>
      </c>
    </row>
    <row r="9" spans="1:5">
      <c r="A9" t="s">
        <v>155</v>
      </c>
      <c r="B9" t="s">
        <v>156</v>
      </c>
      <c r="C9" t="s">
        <v>157</v>
      </c>
      <c r="D9" t="s">
        <v>158</v>
      </c>
    </row>
    <row r="10" spans="1:5">
      <c r="A10" t="s">
        <v>159</v>
      </c>
      <c r="B10" s="25" t="s">
        <v>160</v>
      </c>
      <c r="C10">
        <v>7872012752</v>
      </c>
      <c r="D10" t="s">
        <v>161</v>
      </c>
    </row>
    <row r="11" spans="1:5">
      <c r="A11" t="s">
        <v>162</v>
      </c>
      <c r="B11" s="25" t="s">
        <v>163</v>
      </c>
      <c r="C11">
        <v>9876543210</v>
      </c>
      <c r="D11" t="s">
        <v>164</v>
      </c>
    </row>
    <row r="12" spans="1:5">
      <c r="A12" t="s">
        <v>165</v>
      </c>
      <c r="B12" s="25" t="s">
        <v>166</v>
      </c>
      <c r="C12">
        <v>35564565</v>
      </c>
      <c r="D12" t="s">
        <v>154</v>
      </c>
    </row>
    <row r="13" spans="1:5">
      <c r="A13" t="s">
        <v>167</v>
      </c>
      <c r="B13" s="25" t="s">
        <v>168</v>
      </c>
      <c r="C13">
        <v>123455666</v>
      </c>
      <c r="D13" t="s">
        <v>169</v>
      </c>
    </row>
    <row r="14" spans="1:5">
      <c r="A14" t="s">
        <v>170</v>
      </c>
      <c r="B14" s="25" t="s">
        <v>171</v>
      </c>
      <c r="C14">
        <v>23132213</v>
      </c>
      <c r="D14" t="s">
        <v>172</v>
      </c>
    </row>
    <row r="16" spans="1:5">
      <c r="A16" s="68" t="s">
        <v>97</v>
      </c>
      <c r="B16" s="68"/>
      <c r="C16" s="68"/>
    </row>
    <row r="18" spans="1:3">
      <c r="A18" s="73" t="s">
        <v>173</v>
      </c>
      <c r="B18" s="66"/>
      <c r="C18" s="66"/>
    </row>
    <row r="19" spans="1:3">
      <c r="A19" s="66"/>
      <c r="B19" s="66"/>
      <c r="C19" s="66"/>
    </row>
    <row r="20" spans="1:3">
      <c r="A20" s="66"/>
      <c r="B20" s="66"/>
      <c r="C20" s="66"/>
    </row>
    <row r="21" spans="1:3">
      <c r="A21" s="66"/>
      <c r="B21" s="66"/>
      <c r="C21" s="66"/>
    </row>
    <row r="22" spans="1:3">
      <c r="A22" s="66"/>
      <c r="B22" s="66"/>
      <c r="C22" s="66"/>
    </row>
  </sheetData>
  <mergeCells count="3">
    <mergeCell ref="A1:E1"/>
    <mergeCell ref="A16:C16"/>
    <mergeCell ref="A18:C22"/>
  </mergeCells>
  <hyperlinks>
    <hyperlink ref="B6" r:id="rId1"/>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5"/>
  <sheetViews>
    <sheetView workbookViewId="0">
      <selection activeCell="H10" sqref="H10"/>
    </sheetView>
  </sheetViews>
  <sheetFormatPr defaultRowHeight="15"/>
  <cols>
    <col min="2" max="2" width="13" customWidth="1"/>
    <col min="8" max="8" width="13.28515625" customWidth="1"/>
  </cols>
  <sheetData>
    <row r="1" spans="1:8">
      <c r="A1" s="68" t="s">
        <v>174</v>
      </c>
      <c r="B1" s="68"/>
      <c r="C1" s="68"/>
      <c r="D1" s="68"/>
      <c r="E1" s="68"/>
      <c r="F1" s="68"/>
    </row>
    <row r="4" spans="1:8">
      <c r="D4" s="25" t="str">
        <f>HYPERLINK("https://support.microsoft.com/en-us/office/hyperlink-function-333c7ce6-c5ae-4164-9c47-7de9b76f577f#:~:text=Description,opens%20the%20document%20you%20specified.","CLICK ME")</f>
        <v>CLICK ME</v>
      </c>
    </row>
    <row r="6" spans="1:8">
      <c r="B6" t="s">
        <v>175</v>
      </c>
      <c r="D6" s="25" t="str">
        <f>HYPERLINK("https://support.microsoft.com/en-us/office/hyperlink-function-333c7ce6-c5ae-4164-9c47-7de9b76f577f#:~:text=Description,opens%20the%20document%20you%20specified.","B6")</f>
        <v>B6</v>
      </c>
    </row>
    <row r="8" spans="1:8">
      <c r="A8" s="68" t="s">
        <v>97</v>
      </c>
      <c r="B8" s="68"/>
      <c r="C8" s="68"/>
      <c r="D8" s="68"/>
      <c r="E8" s="68"/>
    </row>
    <row r="9" spans="1:8">
      <c r="A9" s="73" t="s">
        <v>176</v>
      </c>
      <c r="B9" s="66"/>
      <c r="C9" s="66"/>
      <c r="D9" s="66"/>
      <c r="E9" s="66"/>
    </row>
    <row r="10" spans="1:8">
      <c r="A10" s="66"/>
      <c r="B10" s="66"/>
      <c r="C10" s="66"/>
      <c r="D10" s="66"/>
      <c r="E10" s="66"/>
      <c r="H10" s="25" t="s">
        <v>236</v>
      </c>
    </row>
    <row r="11" spans="1:8">
      <c r="A11" s="66"/>
      <c r="B11" s="66"/>
      <c r="C11" s="66"/>
      <c r="D11" s="66"/>
      <c r="E11" s="66"/>
    </row>
    <row r="12" spans="1:8">
      <c r="A12" s="66"/>
      <c r="B12" s="66"/>
      <c r="C12" s="66"/>
      <c r="D12" s="66"/>
      <c r="E12" s="66"/>
    </row>
    <row r="13" spans="1:8">
      <c r="A13" s="66"/>
      <c r="B13" s="66"/>
      <c r="C13" s="66"/>
      <c r="D13" s="66"/>
      <c r="E13" s="66"/>
    </row>
    <row r="14" spans="1:8">
      <c r="A14" s="66"/>
      <c r="B14" s="66"/>
      <c r="C14" s="66"/>
      <c r="D14" s="66"/>
      <c r="E14" s="66"/>
    </row>
    <row r="15" spans="1:8">
      <c r="A15" s="66"/>
      <c r="B15" s="66"/>
      <c r="C15" s="66"/>
      <c r="D15" s="66"/>
      <c r="E15" s="66"/>
    </row>
  </sheetData>
  <mergeCells count="3">
    <mergeCell ref="A1:F1"/>
    <mergeCell ref="A8:E8"/>
    <mergeCell ref="A9:E15"/>
  </mergeCells>
  <hyperlinks>
    <hyperlink ref="H10" location="LINKS!A1" display="BACK TO LINK"/>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8"/>
  <sheetViews>
    <sheetView workbookViewId="0">
      <selection activeCell="F16" sqref="F16"/>
    </sheetView>
  </sheetViews>
  <sheetFormatPr defaultRowHeight="15"/>
  <cols>
    <col min="2" max="2" width="11" customWidth="1"/>
    <col min="3" max="3" width="12.7109375" customWidth="1"/>
    <col min="4" max="4" width="12.42578125" customWidth="1"/>
  </cols>
  <sheetData>
    <row r="1" spans="1:12">
      <c r="A1" s="63" t="s">
        <v>177</v>
      </c>
      <c r="B1" s="63"/>
      <c r="C1" s="63"/>
      <c r="D1" s="63"/>
      <c r="E1" s="63"/>
      <c r="F1" s="63"/>
    </row>
    <row r="2" spans="1:12">
      <c r="A2" s="51" t="s">
        <v>178</v>
      </c>
      <c r="B2" s="51"/>
      <c r="C2" s="51"/>
    </row>
    <row r="4" spans="1:12">
      <c r="B4" s="76" t="s">
        <v>179</v>
      </c>
      <c r="C4" s="76"/>
      <c r="D4" s="76"/>
    </row>
    <row r="5" spans="1:12">
      <c r="C5" s="26" t="s">
        <v>180</v>
      </c>
      <c r="D5" s="26" t="s">
        <v>181</v>
      </c>
    </row>
    <row r="6" spans="1:12">
      <c r="B6" t="s">
        <v>182</v>
      </c>
      <c r="C6">
        <v>40000</v>
      </c>
      <c r="D6">
        <v>25000</v>
      </c>
    </row>
    <row r="7" spans="1:12">
      <c r="B7" t="s">
        <v>183</v>
      </c>
      <c r="C7">
        <v>300000</v>
      </c>
      <c r="D7">
        <v>200000</v>
      </c>
    </row>
    <row r="8" spans="1:12">
      <c r="B8" t="s">
        <v>184</v>
      </c>
      <c r="C8">
        <v>300000</v>
      </c>
      <c r="D8">
        <v>150000</v>
      </c>
    </row>
    <row r="12" spans="1:12">
      <c r="A12" s="68" t="s">
        <v>185</v>
      </c>
      <c r="B12" s="68"/>
      <c r="C12" s="68"/>
      <c r="D12" s="68"/>
      <c r="E12" s="68"/>
    </row>
    <row r="13" spans="1:12">
      <c r="A13" s="73" t="s">
        <v>186</v>
      </c>
      <c r="B13" s="66"/>
      <c r="C13" s="66"/>
      <c r="D13" s="66"/>
      <c r="E13" s="66"/>
    </row>
    <row r="14" spans="1:12">
      <c r="A14" s="66"/>
      <c r="B14" s="66"/>
      <c r="C14" s="66"/>
      <c r="D14" s="66"/>
      <c r="E14" s="66"/>
    </row>
    <row r="15" spans="1:12">
      <c r="A15" s="66"/>
      <c r="B15" s="66"/>
      <c r="C15" s="66"/>
      <c r="D15" s="66"/>
      <c r="E15" s="66"/>
    </row>
    <row r="16" spans="1:12">
      <c r="A16" s="66"/>
      <c r="B16" s="66"/>
      <c r="C16" s="66"/>
      <c r="D16" s="66"/>
      <c r="E16" s="66"/>
      <c r="L16" s="1"/>
    </row>
    <row r="17" spans="1:5">
      <c r="A17" s="66"/>
      <c r="B17" s="66"/>
      <c r="C17" s="66"/>
      <c r="D17" s="66"/>
      <c r="E17" s="66"/>
    </row>
    <row r="18" spans="1:5">
      <c r="A18" s="66"/>
      <c r="B18" s="66"/>
      <c r="C18" s="66"/>
      <c r="D18" s="66"/>
      <c r="E18" s="66"/>
    </row>
  </sheetData>
  <mergeCells count="5">
    <mergeCell ref="A1:F1"/>
    <mergeCell ref="B4:D4"/>
    <mergeCell ref="A2:C2"/>
    <mergeCell ref="A12:E12"/>
    <mergeCell ref="A13:E1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J12"/>
  <sheetViews>
    <sheetView workbookViewId="0">
      <selection activeCell="J10" sqref="J10"/>
    </sheetView>
  </sheetViews>
  <sheetFormatPr defaultRowHeight="15"/>
  <cols>
    <col min="8" max="8" width="9.85546875" customWidth="1"/>
    <col min="9" max="9" width="17.5703125" customWidth="1"/>
    <col min="10" max="10" width="21.5703125" customWidth="1"/>
  </cols>
  <sheetData>
    <row r="1" spans="1:10">
      <c r="A1" s="68" t="s">
        <v>187</v>
      </c>
      <c r="B1" s="68"/>
      <c r="C1" s="68"/>
      <c r="D1" s="68"/>
      <c r="E1" s="68"/>
      <c r="F1" s="68"/>
    </row>
    <row r="3" spans="1:10">
      <c r="A3" s="70" t="s">
        <v>188</v>
      </c>
      <c r="B3" s="71"/>
      <c r="C3" s="71"/>
      <c r="D3" s="71"/>
      <c r="E3" s="71"/>
      <c r="F3" s="71"/>
      <c r="H3" s="27" t="s">
        <v>189</v>
      </c>
      <c r="I3" t="s">
        <v>190</v>
      </c>
      <c r="J3" s="28">
        <v>600000000</v>
      </c>
    </row>
    <row r="4" spans="1:10">
      <c r="A4" s="71"/>
      <c r="B4" s="71"/>
      <c r="C4" s="71"/>
      <c r="D4" s="71"/>
      <c r="E4" s="71"/>
      <c r="F4" s="71"/>
      <c r="H4" s="27" t="s">
        <v>191</v>
      </c>
      <c r="I4" t="s">
        <v>192</v>
      </c>
      <c r="J4" s="29">
        <v>0.05</v>
      </c>
    </row>
    <row r="5" spans="1:10">
      <c r="A5" s="71"/>
      <c r="B5" s="71"/>
      <c r="C5" s="71"/>
      <c r="D5" s="71"/>
      <c r="E5" s="71"/>
      <c r="F5" s="71"/>
      <c r="H5" s="27" t="s">
        <v>193</v>
      </c>
      <c r="I5" t="s">
        <v>194</v>
      </c>
      <c r="J5">
        <v>30</v>
      </c>
    </row>
    <row r="6" spans="1:10">
      <c r="A6" s="71"/>
      <c r="B6" s="71"/>
      <c r="C6" s="71"/>
      <c r="D6" s="71"/>
      <c r="E6" s="71"/>
      <c r="F6" s="71"/>
    </row>
    <row r="7" spans="1:10">
      <c r="A7" s="71"/>
      <c r="B7" s="71"/>
      <c r="C7" s="71"/>
      <c r="D7" s="71"/>
      <c r="E7" s="71"/>
      <c r="F7" s="71"/>
      <c r="H7" s="27" t="s">
        <v>195</v>
      </c>
      <c r="I7" t="s">
        <v>196</v>
      </c>
      <c r="J7" s="30">
        <f>PMT(J4,J5,J3,0)</f>
        <v>-39030861.048165947</v>
      </c>
    </row>
    <row r="8" spans="1:10">
      <c r="A8" s="71"/>
      <c r="B8" s="71"/>
      <c r="C8" s="71"/>
      <c r="D8" s="71"/>
      <c r="E8" s="71"/>
      <c r="F8" s="71"/>
    </row>
    <row r="9" spans="1:10">
      <c r="A9" s="71"/>
      <c r="B9" s="71"/>
      <c r="C9" s="71"/>
      <c r="D9" s="71"/>
      <c r="E9" s="71"/>
      <c r="F9" s="71"/>
      <c r="H9" s="77" t="s">
        <v>197</v>
      </c>
      <c r="I9" s="77"/>
      <c r="J9" s="30">
        <f>J7*360</f>
        <v>-14051109977.339741</v>
      </c>
    </row>
    <row r="10" spans="1:10">
      <c r="A10" s="71"/>
      <c r="B10" s="71"/>
      <c r="C10" s="71"/>
      <c r="D10" s="71"/>
      <c r="E10" s="71"/>
      <c r="F10" s="71"/>
    </row>
    <row r="11" spans="1:10">
      <c r="A11" s="71"/>
      <c r="B11" s="71"/>
      <c r="C11" s="71"/>
      <c r="D11" s="71"/>
      <c r="E11" s="71"/>
      <c r="F11" s="71"/>
      <c r="I11">
        <f>NPER(J4/12,J7,J3,(0))</f>
        <v>15.919930027518935</v>
      </c>
    </row>
    <row r="12" spans="1:10">
      <c r="A12" s="5"/>
      <c r="J12">
        <f>NPER(J4/12,J7,J3,(0),(1))</f>
        <v>15.851646514314215</v>
      </c>
    </row>
  </sheetData>
  <mergeCells count="3">
    <mergeCell ref="A1:F1"/>
    <mergeCell ref="A3:F11"/>
    <mergeCell ref="H9:I9"/>
  </mergeCells>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J20"/>
  <sheetViews>
    <sheetView workbookViewId="0">
      <selection activeCell="L15" sqref="L15"/>
    </sheetView>
  </sheetViews>
  <sheetFormatPr defaultRowHeight="15"/>
  <cols>
    <col min="2" max="2" width="11.7109375" customWidth="1"/>
    <col min="3" max="3" width="14.28515625" customWidth="1"/>
    <col min="5" max="5" width="15.85546875" customWidth="1"/>
  </cols>
  <sheetData>
    <row r="1" spans="1:8">
      <c r="A1" s="59" t="s">
        <v>198</v>
      </c>
      <c r="B1" s="59"/>
      <c r="C1" s="59"/>
      <c r="D1" s="59"/>
      <c r="E1" s="59"/>
    </row>
    <row r="3" spans="1:8">
      <c r="B3" s="51" t="s">
        <v>199</v>
      </c>
      <c r="C3" s="51"/>
      <c r="D3" s="51"/>
      <c r="E3" s="51"/>
    </row>
    <row r="5" spans="1:8">
      <c r="B5" s="31" t="s">
        <v>120</v>
      </c>
      <c r="C5" s="31" t="s">
        <v>200</v>
      </c>
      <c r="E5" s="1" t="s">
        <v>201</v>
      </c>
    </row>
    <row r="6" spans="1:8">
      <c r="B6" t="s">
        <v>202</v>
      </c>
      <c r="C6" t="s">
        <v>203</v>
      </c>
      <c r="E6" t="s">
        <v>183</v>
      </c>
    </row>
    <row r="7" spans="1:8">
      <c r="B7" t="s">
        <v>204</v>
      </c>
      <c r="C7" t="s">
        <v>203</v>
      </c>
      <c r="E7" t="s">
        <v>184</v>
      </c>
    </row>
    <row r="8" spans="1:8">
      <c r="B8" t="s">
        <v>183</v>
      </c>
      <c r="C8" t="s">
        <v>203</v>
      </c>
      <c r="E8" t="s">
        <v>205</v>
      </c>
    </row>
    <row r="9" spans="1:8">
      <c r="B9" t="s">
        <v>184</v>
      </c>
      <c r="C9" t="s">
        <v>203</v>
      </c>
    </row>
    <row r="10" spans="1:8">
      <c r="B10" t="s">
        <v>205</v>
      </c>
      <c r="C10" t="s">
        <v>203</v>
      </c>
    </row>
    <row r="11" spans="1:8">
      <c r="E11" t="s">
        <v>206</v>
      </c>
    </row>
    <row r="12" spans="1:8">
      <c r="H12" t="s">
        <v>207</v>
      </c>
    </row>
    <row r="16" spans="1:8">
      <c r="E16" t="s">
        <v>208</v>
      </c>
    </row>
    <row r="18" spans="3:10">
      <c r="J18">
        <v>67</v>
      </c>
    </row>
    <row r="19" spans="3:10">
      <c r="C19">
        <v>34</v>
      </c>
    </row>
    <row r="20" spans="3:10">
      <c r="F20">
        <v>45</v>
      </c>
    </row>
  </sheetData>
  <mergeCells count="2">
    <mergeCell ref="A1:E1"/>
    <mergeCell ref="B3:E3"/>
  </mergeCells>
  <dataValidations count="1">
    <dataValidation type="list" allowBlank="1" showInputMessage="1" showErrorMessage="1" sqref="E6:E10">
      <formula1>$B$6:$B$10</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4"/>
  <sheetViews>
    <sheetView workbookViewId="0">
      <selection activeCell="E12" sqref="E12:H15"/>
    </sheetView>
  </sheetViews>
  <sheetFormatPr defaultRowHeight="15"/>
  <cols>
    <col min="2" max="2" width="12.140625" customWidth="1"/>
  </cols>
  <sheetData>
    <row r="1" spans="1:7">
      <c r="A1" s="37" t="s">
        <v>209</v>
      </c>
      <c r="B1" s="37"/>
      <c r="C1" s="37"/>
      <c r="D1" s="37"/>
      <c r="E1" s="37"/>
      <c r="F1" s="37"/>
    </row>
    <row r="2" spans="1:7">
      <c r="A2" s="78" t="s">
        <v>210</v>
      </c>
      <c r="B2" s="79"/>
      <c r="C2" s="79"/>
      <c r="D2" s="79"/>
      <c r="E2" s="79"/>
      <c r="F2" s="79"/>
    </row>
    <row r="3" spans="1:7">
      <c r="A3" s="79"/>
      <c r="B3" s="79"/>
      <c r="C3" s="79"/>
      <c r="D3" s="79"/>
      <c r="E3" s="79"/>
      <c r="F3" s="79"/>
    </row>
    <row r="4" spans="1:7">
      <c r="A4" s="79"/>
      <c r="B4" s="79"/>
      <c r="C4" s="79"/>
      <c r="D4" s="79"/>
      <c r="E4" s="79"/>
      <c r="F4" s="79"/>
    </row>
    <row r="5" spans="1:7">
      <c r="A5" s="79"/>
      <c r="B5" s="79"/>
      <c r="C5" s="79"/>
      <c r="D5" s="79"/>
      <c r="E5" s="79"/>
      <c r="F5" s="79"/>
    </row>
    <row r="6" spans="1:7">
      <c r="A6" s="79"/>
      <c r="B6" s="79"/>
      <c r="C6" s="79"/>
      <c r="D6" s="79"/>
      <c r="E6" s="79"/>
      <c r="F6" s="79"/>
    </row>
    <row r="7" spans="1:7">
      <c r="A7" s="79"/>
      <c r="B7" s="79"/>
      <c r="C7" s="79"/>
      <c r="D7" s="79"/>
      <c r="E7" s="79"/>
      <c r="F7" s="79"/>
    </row>
    <row r="8" spans="1:7">
      <c r="A8" s="79"/>
      <c r="B8" s="79"/>
      <c r="C8" s="79"/>
      <c r="D8" s="79"/>
      <c r="E8" s="79"/>
      <c r="F8" s="79"/>
    </row>
    <row r="10" spans="1:7">
      <c r="B10" t="s">
        <v>211</v>
      </c>
    </row>
    <row r="13" spans="1:7">
      <c r="E13" t="s">
        <v>212</v>
      </c>
    </row>
    <row r="14" spans="1:7">
      <c r="G14" t="s">
        <v>213</v>
      </c>
    </row>
  </sheetData>
  <mergeCells count="2">
    <mergeCell ref="A1:F1"/>
    <mergeCell ref="A2:F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3"/>
  <sheetViews>
    <sheetView workbookViewId="0">
      <selection activeCell="H20" sqref="H20"/>
    </sheetView>
  </sheetViews>
  <sheetFormatPr defaultRowHeight="15"/>
  <cols>
    <col min="1" max="1" width="12.28515625" customWidth="1"/>
    <col min="2" max="2" width="9.28515625" customWidth="1"/>
    <col min="3" max="3" width="9.7109375" customWidth="1"/>
    <col min="4" max="4" width="20.7109375" customWidth="1"/>
  </cols>
  <sheetData>
    <row r="1" spans="1:6">
      <c r="A1" s="37" t="s">
        <v>214</v>
      </c>
      <c r="B1" s="37"/>
      <c r="C1" s="37"/>
      <c r="D1" s="37"/>
      <c r="E1" s="37"/>
      <c r="F1" s="37"/>
    </row>
    <row r="2" spans="1:6">
      <c r="A2" s="80" t="s">
        <v>215</v>
      </c>
      <c r="B2" s="81"/>
      <c r="C2" s="81"/>
      <c r="D2" s="81"/>
      <c r="E2" s="81"/>
      <c r="F2" s="81"/>
    </row>
    <row r="3" spans="1:6">
      <c r="A3" s="81"/>
      <c r="B3" s="81"/>
      <c r="C3" s="81"/>
      <c r="D3" s="81"/>
      <c r="E3" s="81"/>
      <c r="F3" s="81"/>
    </row>
    <row r="4" spans="1:6">
      <c r="A4" s="81"/>
      <c r="B4" s="81"/>
      <c r="C4" s="81"/>
      <c r="D4" s="81"/>
      <c r="E4" s="81"/>
      <c r="F4" s="81"/>
    </row>
    <row r="5" spans="1:6">
      <c r="A5" s="81"/>
      <c r="B5" s="81"/>
      <c r="C5" s="81"/>
      <c r="D5" s="81"/>
      <c r="E5" s="81"/>
      <c r="F5" s="81"/>
    </row>
    <row r="6" spans="1:6">
      <c r="A6" s="81"/>
      <c r="B6" s="81"/>
      <c r="C6" s="81"/>
      <c r="D6" s="81"/>
      <c r="E6" s="81"/>
      <c r="F6" s="81"/>
    </row>
    <row r="7" spans="1:6">
      <c r="A7" s="81"/>
      <c r="B7" s="81"/>
      <c r="C7" s="81"/>
      <c r="D7" s="81"/>
      <c r="E7" s="81"/>
      <c r="F7" s="81"/>
    </row>
    <row r="8" spans="1:6">
      <c r="A8" s="81"/>
      <c r="B8" s="81"/>
      <c r="C8" s="81"/>
      <c r="D8" s="81"/>
      <c r="E8" s="81"/>
      <c r="F8" s="81"/>
    </row>
    <row r="9" spans="1:6">
      <c r="A9" s="4" t="s">
        <v>216</v>
      </c>
      <c r="B9" s="4" t="s">
        <v>217</v>
      </c>
      <c r="C9" t="s">
        <v>218</v>
      </c>
      <c r="D9" t="s">
        <v>219</v>
      </c>
    </row>
    <row r="10" spans="1:6">
      <c r="A10" t="s">
        <v>141</v>
      </c>
      <c r="B10" t="s">
        <v>220</v>
      </c>
      <c r="C10" t="s">
        <v>154</v>
      </c>
      <c r="D10" s="25" t="s">
        <v>221</v>
      </c>
    </row>
    <row r="11" spans="1:6">
      <c r="A11" t="s">
        <v>222</v>
      </c>
      <c r="B11" t="s">
        <v>223</v>
      </c>
      <c r="C11" t="s">
        <v>224</v>
      </c>
      <c r="D11" s="25" t="s">
        <v>225</v>
      </c>
    </row>
    <row r="12" spans="1:6">
      <c r="A12" t="s">
        <v>226</v>
      </c>
      <c r="B12" t="s">
        <v>227</v>
      </c>
      <c r="C12" t="s">
        <v>228</v>
      </c>
      <c r="D12" s="25" t="s">
        <v>229</v>
      </c>
    </row>
    <row r="13" spans="1:6">
      <c r="A13" t="s">
        <v>230</v>
      </c>
      <c r="B13" t="s">
        <v>231</v>
      </c>
      <c r="C13" t="s">
        <v>232</v>
      </c>
      <c r="D13" s="25" t="s">
        <v>233</v>
      </c>
    </row>
  </sheetData>
  <mergeCells count="2">
    <mergeCell ref="A1:F1"/>
    <mergeCell ref="A2:F8"/>
  </mergeCells>
  <hyperlinks>
    <hyperlink ref="D10" r:id="rId1"/>
    <hyperlink ref="D11" r:id="rId2"/>
    <hyperlink ref="D12" r:id="rId3"/>
    <hyperlink ref="D13" r:id="rId4"/>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1"/>
  <sheetViews>
    <sheetView tabSelected="1" workbookViewId="0">
      <selection activeCell="G20" sqref="G20"/>
    </sheetView>
  </sheetViews>
  <sheetFormatPr defaultRowHeight="15"/>
  <sheetData>
    <row r="1" spans="1:10">
      <c r="A1" s="37" t="s">
        <v>234</v>
      </c>
      <c r="B1" s="37"/>
      <c r="C1" s="37"/>
      <c r="D1" s="37"/>
      <c r="E1" s="37"/>
      <c r="F1" s="37"/>
      <c r="G1" s="37"/>
    </row>
    <row r="2" spans="1:10">
      <c r="A2" s="37"/>
      <c r="B2" s="37"/>
      <c r="C2" s="37"/>
      <c r="D2" s="37"/>
      <c r="E2" s="37"/>
      <c r="F2" s="37"/>
      <c r="G2" s="37"/>
    </row>
    <row r="3" spans="1:10">
      <c r="A3" s="63"/>
      <c r="B3" s="63"/>
      <c r="C3" s="63"/>
      <c r="D3" s="63"/>
      <c r="E3" s="63"/>
      <c r="G3" s="32"/>
      <c r="H3" s="32"/>
      <c r="I3" s="32"/>
      <c r="J3" s="32"/>
    </row>
    <row r="4" spans="1:10">
      <c r="A4" s="63"/>
      <c r="B4" s="63"/>
      <c r="C4" s="63"/>
      <c r="D4" s="63"/>
      <c r="E4" s="63"/>
      <c r="G4" s="32"/>
      <c r="H4" s="32"/>
      <c r="I4" s="32"/>
      <c r="J4" s="32"/>
    </row>
    <row r="5" spans="1:10">
      <c r="A5" s="63"/>
      <c r="B5" s="63"/>
      <c r="C5" s="63"/>
      <c r="D5" s="63"/>
      <c r="E5" s="63"/>
      <c r="G5" s="32"/>
      <c r="H5" s="32"/>
      <c r="I5" s="32"/>
      <c r="J5" s="32"/>
    </row>
    <row r="6" spans="1:10">
      <c r="A6" s="63"/>
      <c r="B6" s="63"/>
      <c r="C6" s="63"/>
      <c r="D6" s="63"/>
      <c r="E6" s="63"/>
      <c r="G6" s="32"/>
      <c r="H6" s="32"/>
      <c r="I6" s="32"/>
      <c r="J6" s="32"/>
    </row>
    <row r="7" spans="1:10">
      <c r="A7" s="63"/>
      <c r="B7" s="63"/>
      <c r="C7" s="63"/>
      <c r="D7" s="63"/>
      <c r="E7" s="63"/>
      <c r="G7" s="32"/>
      <c r="H7" s="32"/>
      <c r="I7" s="32"/>
      <c r="J7" s="32"/>
    </row>
    <row r="8" spans="1:10">
      <c r="A8" s="63"/>
      <c r="B8" s="63"/>
      <c r="C8" s="63"/>
      <c r="D8" s="63"/>
      <c r="E8" s="63"/>
      <c r="G8" s="32"/>
      <c r="H8" s="32"/>
      <c r="I8" s="32"/>
      <c r="J8" s="32"/>
    </row>
    <row r="9" spans="1:10">
      <c r="A9" s="63"/>
      <c r="B9" s="63"/>
      <c r="C9" s="63"/>
      <c r="D9" s="63"/>
      <c r="E9" s="63"/>
      <c r="G9" s="32"/>
      <c r="H9" s="32"/>
      <c r="I9" s="32"/>
      <c r="J9" s="32"/>
    </row>
    <row r="10" spans="1:10">
      <c r="A10" s="63"/>
      <c r="B10" s="63"/>
      <c r="C10" s="63"/>
      <c r="D10" s="63"/>
      <c r="E10" s="63"/>
      <c r="G10" s="32"/>
      <c r="H10" s="32"/>
      <c r="I10" s="32"/>
      <c r="J10" s="32"/>
    </row>
    <row r="11" spans="1:10">
      <c r="A11" s="63"/>
      <c r="B11" s="63"/>
      <c r="C11" s="63"/>
      <c r="D11" s="63"/>
      <c r="E11" s="63"/>
      <c r="G11" s="32"/>
      <c r="H11" s="32"/>
      <c r="I11" s="32"/>
      <c r="J11" s="32"/>
    </row>
    <row r="12" spans="1:10">
      <c r="A12" s="63"/>
      <c r="B12" s="63"/>
      <c r="C12" s="63"/>
      <c r="D12" s="63"/>
      <c r="E12" s="63"/>
      <c r="G12" s="32"/>
      <c r="H12" s="32"/>
      <c r="I12" s="32"/>
      <c r="J12" s="32"/>
    </row>
    <row r="13" spans="1:10">
      <c r="A13" s="63"/>
      <c r="B13" s="63"/>
      <c r="C13" s="63"/>
      <c r="D13" s="63"/>
      <c r="E13" s="63"/>
      <c r="G13" s="32"/>
      <c r="H13" s="32"/>
      <c r="I13" s="32"/>
      <c r="J13" s="32"/>
    </row>
    <row r="14" spans="1:10">
      <c r="A14" s="82" t="s">
        <v>238</v>
      </c>
      <c r="B14" s="82"/>
      <c r="C14" s="82"/>
      <c r="D14" s="82"/>
      <c r="E14" s="82"/>
      <c r="G14" s="83" t="s">
        <v>240</v>
      </c>
      <c r="H14" s="83"/>
      <c r="I14" s="83"/>
      <c r="J14" s="83"/>
    </row>
    <row r="18" spans="4:6">
      <c r="E18" t="s">
        <v>241</v>
      </c>
    </row>
    <row r="21" spans="4:6">
      <c r="D21" s="66" t="s">
        <v>239</v>
      </c>
      <c r="E21" s="66"/>
      <c r="F21" s="66"/>
    </row>
  </sheetData>
  <mergeCells count="5">
    <mergeCell ref="A1:G2"/>
    <mergeCell ref="A3:E13"/>
    <mergeCell ref="A14:E14"/>
    <mergeCell ref="G14:J14"/>
    <mergeCell ref="D21:F21"/>
  </mergeCells>
  <hyperlinks>
    <hyperlink ref="A14:E14" location="Sheet2!A1" display="STUDENTS MARKSHEET"/>
    <hyperlink ref="G14:J14" location="Sheet3!A1" display="EMPLOYEE PAYROLL"/>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election activeCell="D27" sqref="D27"/>
    </sheetView>
  </sheetViews>
  <sheetFormatPr defaultRowHeight="15"/>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4" baseType="variant">
      <vt:variant>
        <vt:lpstr>Worksheets</vt:lpstr>
      </vt:variant>
      <vt:variant>
        <vt:i4>26</vt:i4>
      </vt:variant>
      <vt:variant>
        <vt:lpstr>Named Ranges</vt:lpstr>
      </vt:variant>
      <vt:variant>
        <vt:i4>3</vt:i4>
      </vt:variant>
    </vt:vector>
  </HeadingPairs>
  <TitlesOfParts>
    <vt:vector size="29" baseType="lpstr">
      <vt:lpstr>basic</vt:lpstr>
      <vt:lpstr>introduction</vt:lpstr>
      <vt:lpstr>LINKS</vt:lpstr>
      <vt:lpstr>tips and tricks</vt:lpstr>
      <vt:lpstr>text to column</vt:lpstr>
      <vt:lpstr>text function </vt:lpstr>
      <vt:lpstr>logical operator</vt:lpstr>
      <vt:lpstr>logical function</vt:lpstr>
      <vt:lpstr>date function</vt:lpstr>
      <vt:lpstr>name range</vt:lpstr>
      <vt:lpstr>count if</vt:lpstr>
      <vt:lpstr>statistical function</vt:lpstr>
      <vt:lpstr>v lookup</vt:lpstr>
      <vt:lpstr>hyperlink</vt:lpstr>
      <vt:lpstr>charts</vt:lpstr>
      <vt:lpstr>finance function</vt:lpstr>
      <vt:lpstr>dropdown</vt:lpstr>
      <vt:lpstr>macros</vt:lpstr>
      <vt:lpstr>mail-merge</vt:lpstr>
      <vt:lpstr>project</vt:lpstr>
      <vt:lpstr>Sheet2</vt:lpstr>
      <vt:lpstr>Sheet3</vt:lpstr>
      <vt:lpstr>Sheet4</vt:lpstr>
      <vt:lpstr>Sheet5</vt:lpstr>
      <vt:lpstr>Sheet1</vt:lpstr>
      <vt:lpstr>Sheet6</vt:lpstr>
      <vt:lpstr>ADD</vt:lpstr>
      <vt:lpstr>JOIN</vt:lpstr>
      <vt:lpstr>price</vt:lpstr>
    </vt:vector>
  </TitlesOfParts>
  <Company>Grizli777</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PC2</cp:lastModifiedBy>
  <cp:revision/>
  <dcterms:created xsi:type="dcterms:W3CDTF">2022-03-01T02:59:48Z</dcterms:created>
  <dcterms:modified xsi:type="dcterms:W3CDTF">2022-05-20T11:34:24Z</dcterms:modified>
</cp:coreProperties>
</file>