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D LOG" sheetId="1" r:id="rId4"/>
  </sheets>
  <definedNames/>
  <calcPr/>
</workbook>
</file>

<file path=xl/sharedStrings.xml><?xml version="1.0" encoding="utf-8"?>
<sst xmlns="http://schemas.openxmlformats.org/spreadsheetml/2006/main" count="101" uniqueCount="61">
  <si>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</si>
  <si>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</si>
  <si>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</si>
  <si>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</si>
  <si>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</si>
  <si>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</si>
  <si>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</si>
  <si>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</si>
  <si>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rFont val="Calibri"/>
        <b/>
        <color theme="1"/>
        <sz val="14.0"/>
      </rPr>
      <t>Instruction to use the RAID log template:</t>
    </r>
    <r>
      <rPr>
        <rFont val="Calibri"/>
        <color theme="1"/>
        <sz val="12.0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</si>
  <si>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</si>
  <si>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Cloud Events</t>
  </si>
  <si>
    <t>Project Id:</t>
  </si>
  <si>
    <t>Project Manager:</t>
  </si>
  <si>
    <t>Jayanth G S</t>
  </si>
  <si>
    <t>Assumption</t>
  </si>
  <si>
    <t>Issue</t>
  </si>
  <si>
    <t>DOCUMENT VERSION:</t>
  </si>
  <si>
    <t>Last Updated date:</t>
  </si>
  <si>
    <t>27/7/20</t>
  </si>
  <si>
    <t>Project Team Lead:</t>
  </si>
  <si>
    <t xml:space="preserve"> SIddhesh Kadam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</si>
  <si>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</si>
  <si>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</si>
  <si>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</si>
  <si>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</si>
  <si>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</si>
  <si>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</si>
  <si>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</si>
  <si>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</si>
  <si>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</si>
  <si>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</si>
  <si>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</si>
  <si>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</si>
  <si>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Lack of clarity in problem statement regarding ML implementation for recommendation system.</t>
  </si>
  <si>
    <t>Falter in development phase.</t>
  </si>
  <si>
    <t>A clear consistent problem statement with proper example output.</t>
  </si>
  <si>
    <t>Project Manager</t>
  </si>
  <si>
    <t>Open</t>
  </si>
  <si>
    <t>Inability to maintain and update new employee database.</t>
  </si>
  <si>
    <t>Impact on the project performance.</t>
  </si>
  <si>
    <t>Have a dedicated  maintenance team for the project .</t>
  </si>
  <si>
    <t xml:space="preserve">Events involving with multiple domain and events in a single instant. </t>
  </si>
  <si>
    <t>Different domains within a single instant would me missed out.</t>
  </si>
  <si>
    <t>Make a proper arrangement of all domains involved in an event.</t>
  </si>
  <si>
    <t>Project Team Lead</t>
  </si>
  <si>
    <t>Closed</t>
  </si>
  <si>
    <t>Limitation on different number of event domain words in the input to the program at an instance.</t>
  </si>
  <si>
    <t>Too many events in a single instance can disrupt the recommendations.</t>
  </si>
  <si>
    <t xml:space="preserve">A feature is provided in the project for which there are certain amounts of events that can be given as inputs to the program as different instances. </t>
  </si>
  <si>
    <t>Data is insufficiently robust to support data analysis and
performance reporting</t>
  </si>
  <si>
    <t>Decrease in the accuracy of the model due to noise and overfitting.</t>
  </si>
  <si>
    <t>The event preferences of the employees should be concise and not too domain specific i.e. they should have enough flexibility in options to choose their event preferences.</t>
  </si>
  <si>
    <t>No flexibility in recommending events to employees for which they have not given preference for similar events i.e. Artificial Intelligence and Machine Learning.</t>
  </si>
  <si>
    <t>Events ecommendation would be undoubtedly be robust though recommendation genre type will be monotonous.</t>
  </si>
  <si>
    <t xml:space="preserve">SImilar events to be open for recommendation system for suggestion to the employees. </t>
  </si>
  <si>
    <t>If there is no suitable employee for an event in our data, the recommendation system based on its classification model will recommend employee of the same domain but different event preferences.</t>
  </si>
  <si>
    <t xml:space="preserve">Employees receiving these recommendations may or may not be interested in the events even if they are similar to their preferences. </t>
  </si>
  <si>
    <t>Overfitting the Classification model.</t>
  </si>
  <si>
    <t>NLP for domain and events extraction from input would be captured by the model if they are closely related.</t>
  </si>
  <si>
    <t>Seminars and Talks would can be used interchangebly for some extent. Same is the case for a technical fests and an expos.</t>
  </si>
  <si>
    <t>Overfitting the NLP model.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</si>
</sst>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9.0"/>
      <color rgb="FFA5A5A5"/>
      <name val="Calibri"/>
    </font>
    <font>
      <b/>
      <sz val="20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  <font>
      <sz val="9.0"/>
      <color rgb="FFBFBFBF"/>
      <name val="Calibri"/>
    </font>
    <font>
      <sz val="11.0"/>
      <color theme="1"/>
      <name val="Calibri"/>
    </font>
    <font>
      <b/>
      <sz val="9.0"/>
      <color rgb="FFBFBFBF"/>
      <name val="Calibri"/>
    </font>
    <font>
      <sz val="12.0"/>
      <color theme="1"/>
      <name val="Calibri"/>
    </font>
    <font/>
    <font>
      <sz val="9.0"/>
      <color rgb="FF000000"/>
      <name val="Calibri"/>
    </font>
    <font>
      <sz val="8.0"/>
      <color rgb="FF7F7F7F"/>
      <name val="Calibri"/>
    </font>
    <font>
      <sz val="8.0"/>
      <color theme="1"/>
      <name val="Calibri"/>
    </font>
    <font>
      <sz val="9.0"/>
      <color rgb="FF595959"/>
      <name val="Calibri"/>
    </font>
    <font>
      <sz val="8.0"/>
      <color rgb="FFA5A5A5"/>
      <name val="Calibri"/>
    </font>
    <font>
      <i/>
      <sz val="9.0"/>
      <color rgb="FF2E75B5"/>
      <name val="Calibri"/>
    </font>
    <font>
      <sz val="9.0"/>
      <color rgb="FFFFFFFF"/>
      <name val="Calibri"/>
    </font>
    <font>
      <sz val="8.0"/>
      <color rgb="FFDDDDDD"/>
      <name val="Calibri"/>
    </font>
    <font>
      <sz val="9.0"/>
      <color rgb="FF2E75B5"/>
      <name val="Calibri"/>
    </font>
    <font>
      <i/>
      <sz val="9.0"/>
      <color rgb="FFFFFFFF"/>
      <name val="Calibri"/>
    </font>
    <font>
      <i/>
      <sz val="10.0"/>
      <color rgb="FF2E75B5"/>
      <name val="Calibri"/>
    </font>
    <font>
      <sz val="9.0"/>
      <color rgb="FF0000CC"/>
      <name val="Calibri"/>
    </font>
    <font>
      <sz val="10.0"/>
      <color theme="1"/>
      <name val="Calibri"/>
    </font>
    <font>
      <b/>
      <sz val="9.0"/>
      <color rgb="FF7F7F7F"/>
      <name val="Calibri"/>
    </font>
    <font>
      <sz val="9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/>
    </border>
    <border>
      <left/>
      <right/>
      <top style="thick">
        <color rgb="FF000000"/>
      </top>
      <bottom style="thin">
        <color rgb="FFBFBFBF"/>
      </bottom>
    </border>
    <border>
      <left/>
      <right style="thick">
        <color rgb="FF000000"/>
      </right>
      <top style="thick">
        <color rgb="FF000000"/>
      </top>
      <bottom style="thin">
        <color rgb="FFBFBFBF"/>
      </bottom>
    </border>
    <border>
      <left style="thick">
        <color rgb="FF000000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/>
      <bottom style="thin">
        <color rgb="FFBFBFBF"/>
      </bottom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</border>
    <border>
      <left style="thick">
        <color rgb="FF000000"/>
      </left>
      <right/>
      <top/>
      <bottom/>
    </border>
    <border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BFBFBF"/>
      </top>
      <bottom style="thick">
        <color rgb="FF000000"/>
      </bottom>
    </border>
    <border>
      <left/>
      <right style="thick">
        <color rgb="FF000000"/>
      </right>
      <top style="thin">
        <color rgb="FFBFBFBF"/>
      </top>
      <bottom style="thick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1" fillId="3" fontId="3" numFmtId="0" xfId="0" applyBorder="1" applyFill="1" applyFont="1"/>
    <xf borderId="1" fillId="3" fontId="4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1" fillId="2" fontId="6" numFmtId="0" xfId="0" applyAlignment="1" applyBorder="1" applyFont="1">
      <alignment vertical="center"/>
    </xf>
    <xf borderId="1" fillId="3" fontId="3" numFmtId="0" xfId="0" applyAlignment="1" applyBorder="1" applyFont="1">
      <alignment vertical="center"/>
    </xf>
    <xf borderId="2" fillId="3" fontId="5" numFmtId="0" xfId="0" applyAlignment="1" applyBorder="1" applyFont="1">
      <alignment horizontal="right" vertical="center"/>
    </xf>
    <xf borderId="2" fillId="3" fontId="7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4" fillId="4" fontId="8" numFmtId="0" xfId="0" applyAlignment="1" applyBorder="1" applyFill="1" applyFont="1">
      <alignment horizontal="left" shrinkToFit="0" vertical="top" wrapText="1"/>
    </xf>
    <xf borderId="5" fillId="0" fontId="9" numFmtId="0" xfId="0" applyBorder="1" applyFont="1"/>
    <xf borderId="6" fillId="0" fontId="9" numFmtId="0" xfId="0" applyBorder="1" applyFont="1"/>
    <xf borderId="2" fillId="3" fontId="10" numFmtId="0" xfId="0" applyAlignment="1" applyBorder="1" applyFont="1">
      <alignment horizontal="left" readingOrder="0" vertical="center"/>
    </xf>
    <xf borderId="1" fillId="5" fontId="3" numFmtId="0" xfId="0" applyAlignment="1" applyBorder="1" applyFill="1" applyFont="1">
      <alignment horizontal="left" vertical="center"/>
    </xf>
    <xf borderId="2" fillId="3" fontId="3" numFmtId="0" xfId="0" applyAlignment="1" applyBorder="1" applyFont="1">
      <alignment horizontal="left" vertical="center"/>
    </xf>
    <xf borderId="7" fillId="0" fontId="9" numFmtId="0" xfId="0" applyBorder="1" applyFont="1"/>
    <xf borderId="8" fillId="0" fontId="9" numFmtId="0" xfId="0" applyBorder="1" applyFont="1"/>
    <xf borderId="1" fillId="2" fontId="11" numFmtId="0" xfId="0" applyAlignment="1" applyBorder="1" applyFont="1">
      <alignment horizontal="right"/>
    </xf>
    <xf borderId="1" fillId="2" fontId="12" numFmtId="0" xfId="0" applyAlignment="1" applyBorder="1" applyFont="1">
      <alignment horizontal="left"/>
    </xf>
    <xf borderId="1" fillId="3" fontId="3" numFmtId="0" xfId="0" applyAlignment="1" applyBorder="1" applyFont="1">
      <alignment horizontal="right"/>
    </xf>
    <xf borderId="1" fillId="3" fontId="13" numFmtId="0" xfId="0" applyAlignment="1" applyBorder="1" applyFont="1">
      <alignment horizontal="left" readingOrder="0" vertical="center"/>
    </xf>
    <xf borderId="1" fillId="2" fontId="13" numFmtId="0" xfId="0" applyBorder="1" applyFont="1"/>
    <xf borderId="9" fillId="2" fontId="14" numFmtId="0" xfId="0" applyAlignment="1" applyBorder="1" applyFont="1">
      <alignment horizontal="center"/>
    </xf>
    <xf borderId="9" fillId="2" fontId="12" numFmtId="0" xfId="0" applyAlignment="1" applyBorder="1" applyFont="1">
      <alignment horizontal="left"/>
    </xf>
    <xf borderId="9" fillId="2" fontId="11" numFmtId="0" xfId="0" applyAlignment="1" applyBorder="1" applyFont="1">
      <alignment horizontal="right"/>
    </xf>
    <xf borderId="1" fillId="2" fontId="14" numFmtId="0" xfId="0" applyAlignment="1" applyBorder="1" applyFont="1">
      <alignment horizontal="center"/>
    </xf>
    <xf borderId="3" fillId="3" fontId="7" numFmtId="0" xfId="0" applyAlignment="1" applyBorder="1" applyFont="1">
      <alignment horizontal="center" vertical="center"/>
    </xf>
    <xf borderId="10" fillId="2" fontId="3" numFmtId="0" xfId="0" applyBorder="1" applyFont="1"/>
    <xf borderId="11" fillId="2" fontId="3" numFmtId="0" xfId="0" applyBorder="1" applyFont="1"/>
    <xf borderId="12" fillId="2" fontId="3" numFmtId="0" xfId="0" applyBorder="1" applyFont="1"/>
    <xf borderId="10" fillId="2" fontId="4" numFmtId="0" xfId="0" applyAlignment="1" applyBorder="1" applyFont="1">
      <alignment horizontal="center"/>
    </xf>
    <xf borderId="13" fillId="2" fontId="6" numFmtId="0" xfId="0" applyAlignment="1" applyBorder="1" applyFont="1">
      <alignment horizontal="center" shrinkToFit="0" vertical="center" wrapText="1"/>
    </xf>
    <xf borderId="14" fillId="2" fontId="6" numFmtId="0" xfId="0" applyAlignment="1" applyBorder="1" applyFont="1">
      <alignment horizontal="left" shrinkToFit="0" vertical="center" wrapText="1"/>
    </xf>
    <xf borderId="15" fillId="2" fontId="6" numFmtId="0" xfId="0" applyAlignment="1" applyBorder="1" applyFont="1">
      <alignment horizontal="left" shrinkToFit="0" vertical="center" wrapText="1"/>
    </xf>
    <xf borderId="15" fillId="2" fontId="6" numFmtId="0" xfId="0" applyAlignment="1" applyBorder="1" applyFont="1">
      <alignment horizontal="center" shrinkToFit="0" vertical="center" wrapText="1"/>
    </xf>
    <xf borderId="16" fillId="2" fontId="6" numFmtId="0" xfId="0" applyAlignment="1" applyBorder="1" applyFont="1">
      <alignment horizontal="center" shrinkToFit="0" vertical="center" wrapText="1"/>
    </xf>
    <xf borderId="17" fillId="2" fontId="12" numFmtId="0" xfId="0" applyAlignment="1" applyBorder="1" applyFont="1">
      <alignment horizontal="left"/>
    </xf>
    <xf borderId="10" fillId="2" fontId="1" numFmtId="0" xfId="0" applyAlignment="1" applyBorder="1" applyFont="1">
      <alignment horizontal="right" readingOrder="0" vertical="center"/>
    </xf>
    <xf borderId="15" fillId="3" fontId="10" numFmtId="0" xfId="0" applyAlignment="1" applyBorder="1" applyFont="1">
      <alignment horizontal="center" readingOrder="0" shrinkToFit="0" vertical="center" wrapText="1"/>
    </xf>
    <xf borderId="15" fillId="3" fontId="15" numFmtId="0" xfId="0" applyAlignment="1" applyBorder="1" applyFont="1">
      <alignment horizontal="left" readingOrder="0" shrinkToFit="0" vertical="center" wrapText="1"/>
    </xf>
    <xf borderId="15" fillId="3" fontId="15" numFmtId="0" xfId="0" applyAlignment="1" applyBorder="1" applyFont="1">
      <alignment horizontal="center" shrinkToFit="0" vertical="center" wrapText="1"/>
    </xf>
    <xf borderId="15" fillId="3" fontId="16" numFmtId="0" xfId="0" applyAlignment="1" applyBorder="1" applyFont="1">
      <alignment horizontal="center" readingOrder="0" shrinkToFit="0" vertical="center" wrapText="1"/>
    </xf>
    <xf borderId="16" fillId="3" fontId="15" numFmtId="0" xfId="0" applyAlignment="1" applyBorder="1" applyFont="1">
      <alignment horizontal="center" readingOrder="0" shrinkToFit="0" vertical="center" wrapText="1"/>
    </xf>
    <xf borderId="18" fillId="2" fontId="17" numFmtId="9" xfId="0" applyAlignment="1" applyBorder="1" applyFont="1" applyNumberFormat="1">
      <alignment horizontal="left"/>
    </xf>
    <xf borderId="15" fillId="3" fontId="18" numFmtId="0" xfId="0" applyAlignment="1" applyBorder="1" applyFont="1">
      <alignment horizontal="center" readingOrder="0" shrinkToFit="0" vertical="center" wrapText="1"/>
    </xf>
    <xf borderId="16" fillId="3" fontId="15" numFmtId="0" xfId="0" applyAlignment="1" applyBorder="1" applyFont="1">
      <alignment horizontal="center" shrinkToFit="0" vertical="center" wrapText="1"/>
    </xf>
    <xf borderId="1" fillId="2" fontId="17" numFmtId="9" xfId="0" applyAlignment="1" applyBorder="1" applyFont="1" applyNumberFormat="1">
      <alignment horizontal="left"/>
    </xf>
    <xf borderId="15" fillId="3" fontId="15" numFmtId="0" xfId="0" applyAlignment="1" applyBorder="1" applyFont="1">
      <alignment horizontal="center" readingOrder="0" shrinkToFit="0" vertical="center" wrapText="1"/>
    </xf>
    <xf borderId="15" fillId="3" fontId="19" numFmtId="0" xfId="0" applyAlignment="1" applyBorder="1" applyFont="1">
      <alignment horizontal="center" readingOrder="0" shrinkToFit="0" vertical="center" wrapText="1"/>
    </xf>
    <xf borderId="15" fillId="3" fontId="3" numFmtId="0" xfId="0" applyAlignment="1" applyBorder="1" applyFont="1">
      <alignment horizontal="center" readingOrder="0" shrinkToFit="0" vertical="center" wrapText="1"/>
    </xf>
    <xf borderId="15" fillId="3" fontId="20" numFmtId="0" xfId="0" applyAlignment="1" applyBorder="1" applyFont="1">
      <alignment horizontal="left" readingOrder="0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right" vertical="center"/>
    </xf>
    <xf borderId="15" fillId="3" fontId="3" numFmtId="0" xfId="0" applyAlignment="1" applyBorder="1" applyFont="1">
      <alignment horizontal="left" vertical="center"/>
    </xf>
    <xf borderId="15" fillId="3" fontId="21" numFmtId="0" xfId="0" applyAlignment="1" applyBorder="1" applyFont="1">
      <alignment horizontal="left" vertical="center"/>
    </xf>
    <xf borderId="16" fillId="3" fontId="3" numFmtId="0" xfId="0" applyAlignment="1" applyBorder="1" applyFont="1">
      <alignment horizontal="center" shrinkToFit="0" vertical="center" wrapText="1"/>
    </xf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2" fontId="3" numFmtId="0" xfId="0" applyBorder="1" applyFont="1"/>
    <xf borderId="23" fillId="2" fontId="3" numFmtId="0" xfId="0" applyBorder="1" applyFont="1"/>
    <xf borderId="24" fillId="6" fontId="22" numFmtId="0" xfId="0" applyAlignment="1" applyBorder="1" applyFill="1" applyFont="1">
      <alignment horizontal="center" vertical="center"/>
    </xf>
    <xf borderId="25" fillId="0" fontId="9" numFmtId="0" xfId="0" applyBorder="1" applyFont="1"/>
    <xf borderId="18" fillId="0" fontId="9" numFmtId="0" xfId="0" applyBorder="1" applyFont="1"/>
    <xf borderId="1" fillId="2" fontId="23" numFmtId="0" xfId="0" applyBorder="1" applyFont="1"/>
    <xf borderId="1" fillId="2" fontId="24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4F6128"/>
      </font>
      <fill>
        <patternFill patternType="none"/>
      </fill>
      <border/>
    </dxf>
    <dxf>
      <font>
        <color rgb="FF0000CC"/>
      </font>
      <fill>
        <patternFill patternType="none"/>
      </fill>
      <border/>
    </dxf>
    <dxf>
      <font>
        <color rgb="FFC0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17.29"/>
    <col customWidth="1" min="3" max="5" width="30.71"/>
    <col customWidth="1" min="6" max="6" width="19.0"/>
    <col customWidth="1" min="7" max="7" width="16.71"/>
    <col customWidth="1" min="8" max="8" width="19.86"/>
    <col customWidth="1" min="9" max="9" width="16.71"/>
    <col customWidth="1" min="10" max="10" width="13.86"/>
    <col customWidth="1" min="11" max="11" width="9.71"/>
    <col customWidth="1" hidden="1" min="12" max="12" width="14.14"/>
    <col customWidth="1" hidden="1" min="13" max="17" width="7.86"/>
    <col customWidth="1" hidden="1" min="18" max="18" width="11.29"/>
    <col customWidth="1" min="19" max="27" width="8.71"/>
  </cols>
  <sheetData>
    <row r="1" ht="26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ht="6.0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COUNTIF(B10:B34,L2)</f>
        <v>3</v>
      </c>
      <c r="N2" s="13">
        <f>COUNTIFS(B10:B34,L2,G10:G34,N1,I10:I34,"Open")</f>
        <v>0</v>
      </c>
      <c r="O2" s="13">
        <f>COUNTIFS(B10:B34,L2,G10:G34,O1,I10:I34,"Open")</f>
        <v>1</v>
      </c>
      <c r="P2" s="13">
        <f>COUNTIFS(B10:B34,L2,G10:G34,P1,I10:I34,"Open")</f>
        <v>0</v>
      </c>
      <c r="Q2" s="13">
        <f>COUNTIFS(B10:B34,L2,G10:G34,Q1,I10:I34,"Open")</f>
        <v>1</v>
      </c>
      <c r="R2" s="14">
        <f>COUNTIFS(B10:B34,L2,G10:G34,R1,I10:I34,"Open")</f>
        <v>0</v>
      </c>
      <c r="S2" s="15" t="s">
        <v>8</v>
      </c>
      <c r="T2" s="16"/>
      <c r="U2" s="16"/>
      <c r="V2" s="16"/>
      <c r="W2" s="16"/>
      <c r="X2" s="16"/>
      <c r="Y2" s="16"/>
      <c r="Z2" s="16"/>
      <c r="AA2" s="17"/>
    </row>
    <row r="3" ht="18.0" customHeight="1">
      <c r="A3" s="7"/>
      <c r="B3" s="8" t="s">
        <v>9</v>
      </c>
      <c r="C3" s="18" t="s">
        <v>10</v>
      </c>
      <c r="D3" s="19"/>
      <c r="E3" s="8" t="s">
        <v>11</v>
      </c>
      <c r="F3" s="20"/>
      <c r="G3" s="8" t="s">
        <v>12</v>
      </c>
      <c r="H3" s="18" t="s">
        <v>13</v>
      </c>
      <c r="I3" s="7"/>
      <c r="J3" s="7"/>
      <c r="K3" s="10"/>
      <c r="L3" s="11" t="s">
        <v>14</v>
      </c>
      <c r="M3" s="12">
        <f>COUNTIF(B10:B34,L3)</f>
        <v>1</v>
      </c>
      <c r="N3" s="13">
        <f>COUNTIFS(B10:B34,L3,G10:G34,N1,I10:I34,"Open")</f>
        <v>0</v>
      </c>
      <c r="O3" s="13">
        <f>COUNTIFS(B10:B34,L3,G10:G34,O1,I10:I34,"Open")</f>
        <v>1</v>
      </c>
      <c r="P3" s="13">
        <f>COUNTIFS(B10:B34,L3,G10:G34,P1,I10:I34,"Open")</f>
        <v>0</v>
      </c>
      <c r="Q3" s="13">
        <f>COUNTIFS(B10:B34,L3,G10:G34,Q1,I10:I34,"Open")</f>
        <v>0</v>
      </c>
      <c r="R3" s="14">
        <f>COUNTIFS(B10:B34,L3,G10:G34,R1,I10:I34,"Open")</f>
        <v>0</v>
      </c>
      <c r="S3" s="21"/>
      <c r="AA3" s="22"/>
    </row>
    <row r="4" ht="6.0" customHeight="1">
      <c r="A4" s="7"/>
      <c r="B4" s="23"/>
      <c r="C4" s="24"/>
      <c r="D4" s="24"/>
      <c r="E4" s="23"/>
      <c r="F4" s="24"/>
      <c r="G4" s="7"/>
      <c r="H4" s="7"/>
      <c r="I4" s="7"/>
      <c r="J4" s="7"/>
      <c r="K4" s="25"/>
      <c r="L4" s="11" t="s">
        <v>15</v>
      </c>
      <c r="M4" s="12">
        <f>COUNTIF(B10:B34,L4)</f>
        <v>2</v>
      </c>
      <c r="N4" s="13">
        <f>COUNTIFS(B10:B34,L4,G10:G34,N1,I10:I34,"Open")</f>
        <v>0</v>
      </c>
      <c r="O4" s="13">
        <f>COUNTIFS(B10:B34,L4,G10:G34,O1,I10:I34,"Open")</f>
        <v>0</v>
      </c>
      <c r="P4" s="13">
        <f>COUNTIFS(B10:B34,L4,G10:G34,P1,I10:I34,"Open")</f>
        <v>2</v>
      </c>
      <c r="Q4" s="13">
        <f>COUNTIFS(B10:B34,L4,G10:G34,Q1,I10:I34,"Open")</f>
        <v>0</v>
      </c>
      <c r="R4" s="14">
        <f>COUNTIFS(B10:B34,L4,G10:G34,R1,I10:I34,"Open")</f>
        <v>0</v>
      </c>
      <c r="S4" s="21"/>
      <c r="AA4" s="22"/>
    </row>
    <row r="5" ht="18.0" customHeight="1">
      <c r="A5" s="7"/>
      <c r="B5" s="3" t="s">
        <v>16</v>
      </c>
      <c r="C5" s="26">
        <v>1.0</v>
      </c>
      <c r="D5" s="27"/>
      <c r="E5" s="8" t="s">
        <v>17</v>
      </c>
      <c r="F5" s="18" t="s">
        <v>18</v>
      </c>
      <c r="G5" s="8" t="s">
        <v>19</v>
      </c>
      <c r="H5" s="18" t="s">
        <v>20</v>
      </c>
      <c r="I5" s="7"/>
      <c r="J5" s="7"/>
      <c r="K5" s="25"/>
      <c r="L5" s="11" t="s">
        <v>21</v>
      </c>
      <c r="M5" s="12">
        <f>COUNTIF(B10:B34,L5)</f>
        <v>1</v>
      </c>
      <c r="N5" s="13">
        <f>COUNTIFS(B10:B34,L5,G10:G34,N1,I10:I34,"Open")</f>
        <v>0</v>
      </c>
      <c r="O5" s="13">
        <f>COUNTIFS(B10:B34,L5,G10:G34,O1,I10:I34,"Open")</f>
        <v>0</v>
      </c>
      <c r="P5" s="13">
        <f>COUNTIFS(B10:B34,L5,G10:G34,P1,I10:I34,"Open")</f>
        <v>1</v>
      </c>
      <c r="Q5" s="13">
        <f>COUNTIFS(B10:B34,L5,G10:G34,Q1,I10:I34,"Open")</f>
        <v>0</v>
      </c>
      <c r="R5" s="14">
        <f>COUNTIFS(B10:B34,L5,G10:G34,R1,I10:I34,"Open")</f>
        <v>0</v>
      </c>
      <c r="S5" s="21"/>
      <c r="AA5" s="22"/>
    </row>
    <row r="6" ht="15.0" customHeight="1">
      <c r="A6" s="7"/>
      <c r="B6" s="28" t="s">
        <v>22</v>
      </c>
      <c r="C6" s="29"/>
      <c r="D6" s="29"/>
      <c r="E6" s="30"/>
      <c r="F6" s="29"/>
      <c r="G6" s="28" t="s">
        <v>22</v>
      </c>
      <c r="H6" s="31" t="s">
        <v>23</v>
      </c>
      <c r="I6" s="31" t="s">
        <v>24</v>
      </c>
      <c r="J6" s="7"/>
      <c r="K6" s="25"/>
      <c r="L6" s="4"/>
      <c r="M6" s="12">
        <f>SUM(M2:M5)</f>
        <v>7</v>
      </c>
      <c r="N6" s="4"/>
      <c r="O6" s="4"/>
      <c r="P6" s="4"/>
      <c r="Q6" s="4"/>
      <c r="R6" s="32">
        <f>SUM(N2:R5)</f>
        <v>6</v>
      </c>
      <c r="S6" s="21"/>
      <c r="AA6" s="22"/>
    </row>
    <row r="7" ht="6.0" customHeight="1">
      <c r="A7" s="33"/>
      <c r="B7" s="34"/>
      <c r="C7" s="34"/>
      <c r="D7" s="34"/>
      <c r="E7" s="34"/>
      <c r="F7" s="34"/>
      <c r="G7" s="34"/>
      <c r="H7" s="34"/>
      <c r="I7" s="35"/>
      <c r="J7" s="3"/>
      <c r="K7" s="4"/>
      <c r="L7" s="4"/>
      <c r="M7" s="4"/>
      <c r="N7" s="4"/>
      <c r="O7" s="4"/>
      <c r="P7" s="4"/>
      <c r="Q7" s="4"/>
      <c r="R7" s="4"/>
      <c r="S7" s="21"/>
      <c r="AA7" s="22"/>
    </row>
    <row r="8" ht="24.0" customHeight="1">
      <c r="A8" s="36"/>
      <c r="B8" s="37" t="s">
        <v>25</v>
      </c>
      <c r="C8" s="38" t="s">
        <v>26</v>
      </c>
      <c r="D8" s="38" t="s">
        <v>27</v>
      </c>
      <c r="E8" s="39" t="s">
        <v>28</v>
      </c>
      <c r="F8" s="40" t="s">
        <v>29</v>
      </c>
      <c r="G8" s="40" t="s">
        <v>30</v>
      </c>
      <c r="H8" s="40" t="s">
        <v>31</v>
      </c>
      <c r="I8" s="41" t="s">
        <v>32</v>
      </c>
      <c r="J8" s="42"/>
      <c r="K8" s="5"/>
      <c r="L8" s="4"/>
      <c r="M8" s="4"/>
      <c r="N8" s="4"/>
      <c r="O8" s="4"/>
      <c r="P8" s="4"/>
      <c r="Q8" s="4"/>
      <c r="R8" s="4"/>
      <c r="S8" s="21"/>
      <c r="AA8" s="22"/>
    </row>
    <row r="9" ht="45.75" customHeight="1">
      <c r="A9" s="43">
        <v>1.0</v>
      </c>
      <c r="B9" s="44" t="s">
        <v>7</v>
      </c>
      <c r="C9" s="45" t="s">
        <v>33</v>
      </c>
      <c r="D9" s="45" t="s">
        <v>34</v>
      </c>
      <c r="E9" s="45" t="s">
        <v>35</v>
      </c>
      <c r="F9" s="46" t="s">
        <v>36</v>
      </c>
      <c r="G9" s="47" t="s">
        <v>2</v>
      </c>
      <c r="H9" s="46"/>
      <c r="I9" s="48" t="s">
        <v>37</v>
      </c>
      <c r="J9" s="49"/>
      <c r="K9" s="4"/>
      <c r="L9" s="4"/>
      <c r="M9" s="4"/>
      <c r="N9" s="4"/>
      <c r="O9" s="4"/>
      <c r="P9" s="4"/>
      <c r="Q9" s="4"/>
      <c r="R9" s="4"/>
      <c r="S9" s="21"/>
      <c r="AA9" s="22"/>
    </row>
    <row r="10" ht="45.75" customHeight="1">
      <c r="A10" s="43">
        <v>2.0</v>
      </c>
      <c r="B10" s="50" t="s">
        <v>7</v>
      </c>
      <c r="C10" s="45" t="s">
        <v>38</v>
      </c>
      <c r="D10" s="45" t="s">
        <v>39</v>
      </c>
      <c r="E10" s="45" t="s">
        <v>40</v>
      </c>
      <c r="F10" s="46" t="s">
        <v>36</v>
      </c>
      <c r="G10" s="47" t="s">
        <v>3</v>
      </c>
      <c r="H10" s="46"/>
      <c r="I10" s="51" t="s">
        <v>37</v>
      </c>
      <c r="J10" s="52" t="s">
        <v>7</v>
      </c>
      <c r="K10" s="4"/>
      <c r="L10" s="4"/>
      <c r="M10" s="4"/>
      <c r="N10" s="4"/>
      <c r="O10" s="4"/>
      <c r="P10" s="4"/>
      <c r="Q10" s="4"/>
      <c r="R10" s="4"/>
      <c r="S10" s="21"/>
      <c r="AA10" s="22"/>
    </row>
    <row r="11" ht="42.0" customHeight="1">
      <c r="A11" s="43">
        <v>3.0</v>
      </c>
      <c r="B11" s="50" t="s">
        <v>7</v>
      </c>
      <c r="C11" s="45" t="s">
        <v>41</v>
      </c>
      <c r="D11" s="45" t="s">
        <v>42</v>
      </c>
      <c r="E11" s="45" t="s">
        <v>43</v>
      </c>
      <c r="F11" s="53" t="s">
        <v>44</v>
      </c>
      <c r="G11" s="54" t="s">
        <v>3</v>
      </c>
      <c r="H11" s="46"/>
      <c r="I11" s="48" t="s">
        <v>45</v>
      </c>
      <c r="J11" s="52"/>
      <c r="K11" s="4"/>
      <c r="L11" s="4"/>
      <c r="M11" s="4"/>
      <c r="N11" s="4"/>
      <c r="O11" s="4"/>
      <c r="P11" s="4"/>
      <c r="Q11" s="4"/>
      <c r="R11" s="4"/>
      <c r="S11" s="21"/>
      <c r="AA11" s="22"/>
    </row>
    <row r="12" ht="56.25" customHeight="1">
      <c r="A12" s="43">
        <v>4.0</v>
      </c>
      <c r="B12" s="55" t="s">
        <v>14</v>
      </c>
      <c r="C12" s="56" t="s">
        <v>46</v>
      </c>
      <c r="D12" s="45" t="s">
        <v>47</v>
      </c>
      <c r="E12" s="45" t="s">
        <v>48</v>
      </c>
      <c r="F12" s="53" t="s">
        <v>44</v>
      </c>
      <c r="G12" s="47" t="s">
        <v>3</v>
      </c>
      <c r="H12" s="57"/>
      <c r="I12" s="51" t="s">
        <v>37</v>
      </c>
      <c r="J12" s="52" t="s">
        <v>14</v>
      </c>
      <c r="K12" s="4"/>
      <c r="L12" s="4"/>
      <c r="M12" s="4"/>
      <c r="N12" s="4"/>
      <c r="O12" s="4"/>
      <c r="P12" s="4"/>
      <c r="Q12" s="4"/>
      <c r="R12" s="4"/>
      <c r="S12" s="21"/>
      <c r="AA12" s="22"/>
    </row>
    <row r="13" ht="55.5" customHeight="1">
      <c r="A13" s="43">
        <v>5.0</v>
      </c>
      <c r="B13" s="44" t="s">
        <v>7</v>
      </c>
      <c r="C13" s="45" t="s">
        <v>49</v>
      </c>
      <c r="D13" s="45" t="s">
        <v>50</v>
      </c>
      <c r="E13" s="45" t="s">
        <v>51</v>
      </c>
      <c r="F13" s="46" t="s">
        <v>36</v>
      </c>
      <c r="G13" s="47" t="s">
        <v>5</v>
      </c>
      <c r="H13" s="57"/>
      <c r="I13" s="51" t="s">
        <v>37</v>
      </c>
      <c r="J13" s="52" t="s">
        <v>15</v>
      </c>
      <c r="K13" s="4"/>
      <c r="L13" s="4"/>
      <c r="M13" s="4"/>
      <c r="N13" s="4"/>
      <c r="O13" s="4"/>
      <c r="P13" s="4"/>
      <c r="Q13" s="4"/>
      <c r="R13" s="4"/>
      <c r="S13" s="21"/>
      <c r="AA13" s="22"/>
    </row>
    <row r="14" ht="46.5" customHeight="1">
      <c r="A14" s="43">
        <v>6.0</v>
      </c>
      <c r="B14" s="44" t="s">
        <v>15</v>
      </c>
      <c r="C14" s="45" t="s">
        <v>52</v>
      </c>
      <c r="D14" s="45" t="s">
        <v>53</v>
      </c>
      <c r="E14" s="45" t="s">
        <v>54</v>
      </c>
      <c r="F14" s="46" t="s">
        <v>36</v>
      </c>
      <c r="G14" s="44" t="s">
        <v>4</v>
      </c>
      <c r="H14" s="57"/>
      <c r="I14" s="51" t="s">
        <v>37</v>
      </c>
      <c r="J14" s="52" t="s">
        <v>21</v>
      </c>
      <c r="K14" s="4"/>
      <c r="L14" s="4"/>
      <c r="M14" s="4"/>
      <c r="N14" s="4"/>
      <c r="O14" s="4"/>
      <c r="P14" s="4"/>
      <c r="Q14" s="4"/>
      <c r="R14" s="4"/>
      <c r="S14" s="21"/>
      <c r="AA14" s="22"/>
    </row>
    <row r="15" ht="72.0" customHeight="1">
      <c r="A15" s="43">
        <v>7.0</v>
      </c>
      <c r="B15" s="44" t="s">
        <v>15</v>
      </c>
      <c r="C15" s="45" t="s">
        <v>55</v>
      </c>
      <c r="D15" s="45" t="s">
        <v>56</v>
      </c>
      <c r="E15" s="45" t="s">
        <v>57</v>
      </c>
      <c r="F15" s="53" t="s">
        <v>44</v>
      </c>
      <c r="G15" s="44" t="s">
        <v>4</v>
      </c>
      <c r="H15" s="57"/>
      <c r="I15" s="51" t="s">
        <v>37</v>
      </c>
      <c r="J15" s="52"/>
      <c r="K15" s="4"/>
      <c r="L15" s="4"/>
      <c r="M15" s="4"/>
      <c r="N15" s="4"/>
      <c r="O15" s="4"/>
      <c r="P15" s="4"/>
      <c r="Q15" s="4"/>
      <c r="R15" s="4"/>
      <c r="S15" s="21"/>
      <c r="AA15" s="22"/>
    </row>
    <row r="16" ht="52.5" customHeight="1">
      <c r="A16" s="43">
        <v>8.0</v>
      </c>
      <c r="B16" s="44" t="s">
        <v>21</v>
      </c>
      <c r="C16" s="45" t="s">
        <v>58</v>
      </c>
      <c r="D16" s="45" t="s">
        <v>59</v>
      </c>
      <c r="E16" s="45" t="s">
        <v>60</v>
      </c>
      <c r="F16" s="53" t="s">
        <v>44</v>
      </c>
      <c r="G16" s="44" t="s">
        <v>4</v>
      </c>
      <c r="H16" s="57"/>
      <c r="I16" s="51" t="s">
        <v>37</v>
      </c>
      <c r="J16" s="52" t="s">
        <v>37</v>
      </c>
      <c r="K16" s="4"/>
      <c r="L16" s="4"/>
      <c r="M16" s="4"/>
      <c r="N16" s="4"/>
      <c r="O16" s="4"/>
      <c r="P16" s="4"/>
      <c r="Q16" s="4"/>
      <c r="R16" s="4"/>
      <c r="S16" s="21"/>
      <c r="AA16" s="22"/>
    </row>
    <row r="17" ht="18.0" customHeight="1">
      <c r="A17" s="58">
        <v>7.0</v>
      </c>
      <c r="B17" s="57"/>
      <c r="C17" s="59"/>
      <c r="D17" s="59"/>
      <c r="E17" s="60"/>
      <c r="F17" s="57"/>
      <c r="G17" s="57"/>
      <c r="H17" s="57"/>
      <c r="I17" s="61"/>
      <c r="J17" s="52" t="s">
        <v>45</v>
      </c>
      <c r="K17" s="4"/>
      <c r="L17" s="4"/>
      <c r="M17" s="4"/>
      <c r="N17" s="4"/>
      <c r="O17" s="4"/>
      <c r="P17" s="4"/>
      <c r="Q17" s="4"/>
      <c r="R17" s="4"/>
      <c r="S17" s="21"/>
      <c r="AA17" s="22"/>
    </row>
    <row r="18" ht="18.0" customHeight="1">
      <c r="A18" s="58">
        <v>8.0</v>
      </c>
      <c r="B18" s="57"/>
      <c r="C18" s="59"/>
      <c r="D18" s="59"/>
      <c r="E18" s="60"/>
      <c r="F18" s="57"/>
      <c r="G18" s="57"/>
      <c r="H18" s="57"/>
      <c r="I18" s="61"/>
      <c r="J18" s="52"/>
      <c r="K18" s="4"/>
      <c r="L18" s="4"/>
      <c r="M18" s="4"/>
      <c r="N18" s="4"/>
      <c r="O18" s="4"/>
      <c r="P18" s="4"/>
      <c r="Q18" s="4"/>
      <c r="R18" s="4"/>
      <c r="S18" s="21"/>
      <c r="AA18" s="22"/>
    </row>
    <row r="19" ht="18.0" customHeight="1">
      <c r="A19" s="58">
        <v>9.0</v>
      </c>
      <c r="B19" s="57"/>
      <c r="C19" s="59"/>
      <c r="D19" s="59"/>
      <c r="E19" s="60"/>
      <c r="F19" s="57"/>
      <c r="G19" s="57"/>
      <c r="H19" s="57"/>
      <c r="I19" s="61"/>
      <c r="J19" s="52" t="s">
        <v>2</v>
      </c>
      <c r="K19" s="4"/>
      <c r="L19" s="4"/>
      <c r="M19" s="4"/>
      <c r="N19" s="4"/>
      <c r="O19" s="4"/>
      <c r="P19" s="4"/>
      <c r="Q19" s="4"/>
      <c r="R19" s="4"/>
      <c r="S19" s="21"/>
      <c r="AA19" s="22"/>
    </row>
    <row r="20" ht="18.0" customHeight="1">
      <c r="A20" s="58">
        <v>10.0</v>
      </c>
      <c r="B20" s="57"/>
      <c r="C20" s="59"/>
      <c r="D20" s="59"/>
      <c r="E20" s="60"/>
      <c r="F20" s="57"/>
      <c r="G20" s="57"/>
      <c r="H20" s="57"/>
      <c r="I20" s="61"/>
      <c r="J20" s="52" t="s">
        <v>3</v>
      </c>
      <c r="K20" s="4"/>
      <c r="L20" s="4"/>
      <c r="M20" s="4"/>
      <c r="N20" s="4"/>
      <c r="O20" s="4"/>
      <c r="P20" s="4"/>
      <c r="Q20" s="4"/>
      <c r="R20" s="4"/>
      <c r="S20" s="21"/>
      <c r="AA20" s="22"/>
    </row>
    <row r="21" ht="18.0" customHeight="1">
      <c r="A21" s="58">
        <v>11.0</v>
      </c>
      <c r="B21" s="57"/>
      <c r="C21" s="59"/>
      <c r="D21" s="59"/>
      <c r="E21" s="60"/>
      <c r="F21" s="57"/>
      <c r="G21" s="57"/>
      <c r="H21" s="57"/>
      <c r="I21" s="61"/>
      <c r="J21" s="52" t="s">
        <v>4</v>
      </c>
      <c r="K21" s="4"/>
      <c r="L21" s="4"/>
      <c r="M21" s="4"/>
      <c r="N21" s="4"/>
      <c r="O21" s="4"/>
      <c r="P21" s="4"/>
      <c r="Q21" s="4"/>
      <c r="R21" s="4"/>
      <c r="S21" s="21"/>
      <c r="AA21" s="22"/>
    </row>
    <row r="22" ht="18.0" customHeight="1">
      <c r="A22" s="58">
        <v>12.0</v>
      </c>
      <c r="B22" s="57"/>
      <c r="C22" s="59"/>
      <c r="D22" s="59"/>
      <c r="E22" s="60"/>
      <c r="F22" s="57"/>
      <c r="G22" s="57"/>
      <c r="H22" s="57"/>
      <c r="I22" s="61"/>
      <c r="J22" s="52" t="s">
        <v>5</v>
      </c>
      <c r="K22" s="4"/>
      <c r="L22" s="4"/>
      <c r="M22" s="4"/>
      <c r="N22" s="4"/>
      <c r="O22" s="4"/>
      <c r="P22" s="4"/>
      <c r="Q22" s="4"/>
      <c r="R22" s="4"/>
      <c r="S22" s="21"/>
      <c r="AA22" s="22"/>
    </row>
    <row r="23" ht="18.0" customHeight="1">
      <c r="A23" s="58">
        <v>13.0</v>
      </c>
      <c r="B23" s="57"/>
      <c r="C23" s="59"/>
      <c r="D23" s="59"/>
      <c r="E23" s="60"/>
      <c r="F23" s="57"/>
      <c r="G23" s="57"/>
      <c r="H23" s="57"/>
      <c r="I23" s="61"/>
      <c r="J23" s="52" t="s">
        <v>6</v>
      </c>
      <c r="K23" s="4"/>
      <c r="L23" s="4"/>
      <c r="M23" s="4"/>
      <c r="N23" s="4"/>
      <c r="O23" s="4"/>
      <c r="P23" s="4"/>
      <c r="Q23" s="4"/>
      <c r="R23" s="4"/>
      <c r="S23" s="21"/>
      <c r="AA23" s="22"/>
    </row>
    <row r="24" ht="18.0" customHeight="1">
      <c r="A24" s="58">
        <v>14.0</v>
      </c>
      <c r="B24" s="57"/>
      <c r="C24" s="59"/>
      <c r="D24" s="59"/>
      <c r="E24" s="60"/>
      <c r="F24" s="57"/>
      <c r="G24" s="57"/>
      <c r="H24" s="57"/>
      <c r="I24" s="61"/>
      <c r="J24" s="52"/>
      <c r="K24" s="4"/>
      <c r="L24" s="4"/>
      <c r="M24" s="4"/>
      <c r="N24" s="4"/>
      <c r="O24" s="4"/>
      <c r="P24" s="4"/>
      <c r="Q24" s="4"/>
      <c r="R24" s="4"/>
      <c r="S24" s="21"/>
      <c r="AA24" s="22"/>
    </row>
    <row r="25" ht="18.0" customHeight="1">
      <c r="A25" s="58">
        <v>15.0</v>
      </c>
      <c r="B25" s="57"/>
      <c r="C25" s="59"/>
      <c r="D25" s="59"/>
      <c r="E25" s="60"/>
      <c r="F25" s="57"/>
      <c r="G25" s="57"/>
      <c r="H25" s="57"/>
      <c r="I25" s="61"/>
      <c r="J25" s="52"/>
      <c r="K25" s="4"/>
      <c r="L25" s="4"/>
      <c r="M25" s="4"/>
      <c r="N25" s="4"/>
      <c r="O25" s="4"/>
      <c r="P25" s="4"/>
      <c r="Q25" s="4"/>
      <c r="R25" s="4"/>
      <c r="S25" s="21"/>
      <c r="AA25" s="22"/>
    </row>
    <row r="26" ht="18.0" customHeight="1">
      <c r="A26" s="58">
        <v>16.0</v>
      </c>
      <c r="B26" s="57"/>
      <c r="C26" s="59"/>
      <c r="D26" s="59"/>
      <c r="E26" s="60"/>
      <c r="F26" s="57"/>
      <c r="G26" s="57"/>
      <c r="H26" s="57"/>
      <c r="I26" s="61"/>
      <c r="J26" s="52"/>
      <c r="K26" s="4"/>
      <c r="L26" s="4"/>
      <c r="M26" s="4"/>
      <c r="N26" s="4"/>
      <c r="O26" s="4"/>
      <c r="P26" s="4"/>
      <c r="Q26" s="4"/>
      <c r="R26" s="4"/>
      <c r="S26" s="21"/>
      <c r="AA26" s="22"/>
    </row>
    <row r="27" ht="18.0" customHeight="1">
      <c r="A27" s="58">
        <v>17.0</v>
      </c>
      <c r="B27" s="57"/>
      <c r="C27" s="59"/>
      <c r="D27" s="59"/>
      <c r="E27" s="60"/>
      <c r="F27" s="57"/>
      <c r="G27" s="57"/>
      <c r="H27" s="57"/>
      <c r="I27" s="61"/>
      <c r="J27" s="52"/>
      <c r="K27" s="4"/>
      <c r="L27" s="4"/>
      <c r="M27" s="4"/>
      <c r="N27" s="4"/>
      <c r="O27" s="4"/>
      <c r="P27" s="4"/>
      <c r="Q27" s="4"/>
      <c r="R27" s="4"/>
      <c r="S27" s="21"/>
      <c r="AA27" s="22"/>
    </row>
    <row r="28" ht="18.0" customHeight="1">
      <c r="A28" s="58">
        <v>18.0</v>
      </c>
      <c r="B28" s="57"/>
      <c r="C28" s="59"/>
      <c r="D28" s="59"/>
      <c r="E28" s="60"/>
      <c r="F28" s="57"/>
      <c r="G28" s="57"/>
      <c r="H28" s="57"/>
      <c r="I28" s="61"/>
      <c r="J28" s="52"/>
      <c r="K28" s="4"/>
      <c r="L28" s="4"/>
      <c r="M28" s="4"/>
      <c r="N28" s="4"/>
      <c r="O28" s="4"/>
      <c r="P28" s="4"/>
      <c r="Q28" s="4"/>
      <c r="R28" s="4"/>
      <c r="S28" s="21"/>
      <c r="AA28" s="22"/>
    </row>
    <row r="29" ht="18.0" customHeight="1">
      <c r="A29" s="58">
        <v>19.0</v>
      </c>
      <c r="B29" s="57"/>
      <c r="C29" s="59"/>
      <c r="D29" s="59"/>
      <c r="E29" s="60"/>
      <c r="F29" s="57"/>
      <c r="G29" s="57"/>
      <c r="H29" s="57"/>
      <c r="I29" s="61"/>
      <c r="J29" s="52"/>
      <c r="K29" s="4"/>
      <c r="L29" s="4"/>
      <c r="M29" s="4"/>
      <c r="N29" s="4"/>
      <c r="O29" s="4"/>
      <c r="P29" s="4"/>
      <c r="Q29" s="4"/>
      <c r="R29" s="4"/>
      <c r="S29" s="21"/>
      <c r="AA29" s="22"/>
    </row>
    <row r="30" ht="18.0" customHeight="1">
      <c r="A30" s="58">
        <v>20.0</v>
      </c>
      <c r="B30" s="57"/>
      <c r="C30" s="59"/>
      <c r="D30" s="59"/>
      <c r="E30" s="60"/>
      <c r="F30" s="57"/>
      <c r="G30" s="57"/>
      <c r="H30" s="57"/>
      <c r="I30" s="61"/>
      <c r="J30" s="52"/>
      <c r="K30" s="4"/>
      <c r="L30" s="4"/>
      <c r="M30" s="4"/>
      <c r="N30" s="4"/>
      <c r="O30" s="4"/>
      <c r="P30" s="4"/>
      <c r="Q30" s="4"/>
      <c r="R30" s="4"/>
      <c r="S30" s="21"/>
      <c r="AA30" s="22"/>
    </row>
    <row r="31" ht="18.0" customHeight="1">
      <c r="A31" s="58">
        <v>21.0</v>
      </c>
      <c r="B31" s="57"/>
      <c r="C31" s="59"/>
      <c r="D31" s="59"/>
      <c r="E31" s="60"/>
      <c r="F31" s="57"/>
      <c r="G31" s="57"/>
      <c r="H31" s="57"/>
      <c r="I31" s="61"/>
      <c r="J31" s="52"/>
      <c r="K31" s="4"/>
      <c r="L31" s="4"/>
      <c r="M31" s="4"/>
      <c r="N31" s="4"/>
      <c r="O31" s="4"/>
      <c r="P31" s="4"/>
      <c r="Q31" s="4"/>
      <c r="R31" s="4"/>
      <c r="S31" s="21"/>
      <c r="AA31" s="22"/>
    </row>
    <row r="32" ht="18.0" customHeight="1">
      <c r="A32" s="58">
        <v>22.0</v>
      </c>
      <c r="B32" s="57"/>
      <c r="C32" s="59"/>
      <c r="D32" s="59"/>
      <c r="E32" s="60"/>
      <c r="F32" s="57"/>
      <c r="G32" s="57"/>
      <c r="H32" s="57"/>
      <c r="I32" s="61"/>
      <c r="J32" s="52"/>
      <c r="K32" s="4"/>
      <c r="L32" s="4"/>
      <c r="M32" s="4"/>
      <c r="N32" s="4"/>
      <c r="O32" s="4"/>
      <c r="P32" s="4"/>
      <c r="Q32" s="4"/>
      <c r="R32" s="4"/>
      <c r="S32" s="21"/>
      <c r="AA32" s="22"/>
    </row>
    <row r="33" ht="18.0" customHeight="1">
      <c r="A33" s="58">
        <v>23.0</v>
      </c>
      <c r="B33" s="57"/>
      <c r="C33" s="59"/>
      <c r="D33" s="59"/>
      <c r="E33" s="60"/>
      <c r="F33" s="57"/>
      <c r="G33" s="57"/>
      <c r="H33" s="57"/>
      <c r="I33" s="61"/>
      <c r="J33" s="52"/>
      <c r="K33" s="4"/>
      <c r="L33" s="4"/>
      <c r="M33" s="4"/>
      <c r="N33" s="4"/>
      <c r="O33" s="4"/>
      <c r="P33" s="4"/>
      <c r="Q33" s="4"/>
      <c r="R33" s="4"/>
      <c r="S33" s="21"/>
      <c r="AA33" s="22"/>
    </row>
    <row r="34" ht="18.0" customHeight="1">
      <c r="A34" s="58">
        <v>24.0</v>
      </c>
      <c r="B34" s="57"/>
      <c r="C34" s="59"/>
      <c r="D34" s="59"/>
      <c r="E34" s="60"/>
      <c r="F34" s="57"/>
      <c r="G34" s="57"/>
      <c r="H34" s="57"/>
      <c r="I34" s="61"/>
      <c r="J34" s="52"/>
      <c r="K34" s="4"/>
      <c r="L34" s="4"/>
      <c r="M34" s="4"/>
      <c r="N34" s="4"/>
      <c r="O34" s="4"/>
      <c r="P34" s="4"/>
      <c r="Q34" s="4"/>
      <c r="R34" s="4"/>
      <c r="S34" s="62"/>
      <c r="T34" s="63"/>
      <c r="U34" s="63"/>
      <c r="V34" s="63"/>
      <c r="W34" s="63"/>
      <c r="X34" s="63"/>
      <c r="Y34" s="63"/>
      <c r="Z34" s="63"/>
      <c r="AA34" s="64"/>
    </row>
    <row r="35" ht="6.0" customHeight="1">
      <c r="A35" s="33"/>
      <c r="B35" s="65"/>
      <c r="C35" s="65"/>
      <c r="D35" s="65"/>
      <c r="E35" s="65"/>
      <c r="F35" s="65"/>
      <c r="G35" s="65"/>
      <c r="H35" s="65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4.25" customHeight="1">
      <c r="A37" s="3"/>
      <c r="B37" s="67"/>
      <c r="C37" s="68"/>
      <c r="D37" s="68"/>
      <c r="E37" s="68"/>
      <c r="F37" s="68"/>
      <c r="G37" s="68"/>
      <c r="H37" s="68"/>
      <c r="I37" s="69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customHeight="1">
      <c r="A39" s="3"/>
      <c r="B39" s="7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customHeight="1">
      <c r="A40" s="3"/>
      <c r="B40" s="71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customHeight="1">
      <c r="A41" s="3"/>
      <c r="B41" s="71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2.75" customHeight="1">
      <c r="A42" s="3"/>
      <c r="B42" s="71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mergeCells count="2">
    <mergeCell ref="S2:AA34"/>
    <mergeCell ref="B37:I37"/>
  </mergeCells>
  <conditionalFormatting sqref="G9:G34">
    <cfRule type="cellIs" dxfId="0" priority="1" operator="equal">
      <formula>"Negligible"</formula>
    </cfRule>
  </conditionalFormatting>
  <conditionalFormatting sqref="G9:G34">
    <cfRule type="cellIs" dxfId="1" priority="2" operator="equal">
      <formula>"Low"</formula>
    </cfRule>
  </conditionalFormatting>
  <conditionalFormatting sqref="G9:G34">
    <cfRule type="cellIs" dxfId="2" priority="3" operator="equal">
      <formula>"Moderate"</formula>
    </cfRule>
  </conditionalFormatting>
  <conditionalFormatting sqref="G9:G34">
    <cfRule type="cellIs" dxfId="3" priority="4" operator="equal">
      <formula>"High"</formula>
    </cfRule>
  </conditionalFormatting>
  <conditionalFormatting sqref="G9:G34">
    <cfRule type="cellIs" dxfId="4" priority="5" operator="equal">
      <formula>"Critical"</formula>
    </cfRule>
  </conditionalFormatting>
  <conditionalFormatting sqref="B9:B34">
    <cfRule type="cellIs" dxfId="5" priority="6" operator="equal">
      <formula>"Dependency"</formula>
    </cfRule>
  </conditionalFormatting>
  <conditionalFormatting sqref="B9:B34">
    <cfRule type="cellIs" dxfId="6" priority="7" operator="equal">
      <formula>"Issue"</formula>
    </cfRule>
  </conditionalFormatting>
  <conditionalFormatting sqref="B9:B34">
    <cfRule type="cellIs" dxfId="7" priority="8" operator="equal">
      <formula>"Risk"</formula>
    </cfRule>
  </conditionalFormatting>
  <conditionalFormatting sqref="I9:I34">
    <cfRule type="cellIs" dxfId="8" priority="9" operator="equal">
      <formula>"Closed"</formula>
    </cfRule>
  </conditionalFormatting>
  <dataValidations>
    <dataValidation type="list" allowBlank="1" showErrorMessage="1" sqref="G9:G34">
      <formula1>$J$18:$J$23</formula1>
    </dataValidation>
    <dataValidation type="list" allowBlank="1" showErrorMessage="1" sqref="B9:B34">
      <formula1>$J$8:$J$14</formula1>
    </dataValidation>
    <dataValidation type="list" allowBlank="1" showErrorMessage="1" sqref="I9:I34">
      <formula1>$J$15:$J$17</formula1>
    </dataValidation>
  </dataValidations>
  <printOptions/>
  <pageMargins bottom="0.75" footer="0.0" header="0.0" left="0.7" right="0.7" top="0.75"/>
  <pageSetup paperSize="9" orientation="portrait"/>
  <drawing r:id="rId1"/>
</worksheet>
</file>