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10\results\"/>
    </mc:Choice>
  </mc:AlternateContent>
  <xr:revisionPtr revIDLastSave="0" documentId="13_ncr:1_{8F73F0CE-830C-41DD-8E40-2A970E49B267}" xr6:coauthVersionLast="47" xr6:coauthVersionMax="47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benchmark_seq_reduction" sheetId="2" r:id="rId1"/>
    <sheet name="benchmark_reduction_v1" sheetId="3" r:id="rId2"/>
    <sheet name="benchmark_reduction_v2" sheetId="4" r:id="rId3"/>
    <sheet name="Sheet1" sheetId="5" r:id="rId4"/>
    <sheet name="benchmark_reduction_v3" sheetId="6" r:id="rId5"/>
    <sheet name="benchmark_reduction_v4" sheetId="7" r:id="rId6"/>
    <sheet name="benchmark_reduction_v5" sheetId="8" r:id="rId7"/>
    <sheet name="Tabelle1" sheetId="1" r:id="rId8"/>
  </sheets>
  <definedNames>
    <definedName name="ExternalData_1" localSheetId="0" hidden="1">benchmark_seq_reduction!$A$1:$F$5</definedName>
    <definedName name="ExternalData_1" localSheetId="7" hidden="1">Tabelle1!$A$2:$F$6</definedName>
    <definedName name="ExternalData_2" localSheetId="1" hidden="1">benchmark_reduction_v1!$A$1:$K$5</definedName>
    <definedName name="ExternalData_2" localSheetId="7" hidden="1">Tabelle1!$A$10:$K$14</definedName>
    <definedName name="ExternalData_3" localSheetId="2" hidden="1">benchmark_reduction_v2!$A$1:$K$5</definedName>
    <definedName name="ExternalData_3" localSheetId="7" hidden="1">Tabelle1!$A$18:$K$22</definedName>
    <definedName name="ExternalData_4" localSheetId="4" hidden="1">benchmark_reduction_v3!$A$1:$K$5</definedName>
    <definedName name="ExternalData_4" localSheetId="7" hidden="1">Tabelle1!$A$26:$K$30</definedName>
    <definedName name="ExternalData_5" localSheetId="5" hidden="1">benchmark_reduction_v4!$A$1:$K$5</definedName>
    <definedName name="ExternalData_5" localSheetId="7" hidden="1">Tabelle1!$A$34:$K$38</definedName>
    <definedName name="ExternalData_6" localSheetId="6" hidden="1">benchmark_reduction_v5!$A$1:$K$5</definedName>
    <definedName name="ExternalData_6" localSheetId="7" hidden="1">Tabelle1!$A$41:$K$45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" i="1" l="1"/>
  <c r="O43" i="1"/>
  <c r="O44" i="1"/>
  <c r="O45" i="1"/>
  <c r="N42" i="1"/>
  <c r="N43" i="1"/>
  <c r="N44" i="1"/>
  <c r="N45" i="1"/>
  <c r="O35" i="1"/>
  <c r="O36" i="1"/>
  <c r="O37" i="1"/>
  <c r="O38" i="1"/>
  <c r="N35" i="1"/>
  <c r="N36" i="1"/>
  <c r="N37" i="1"/>
  <c r="N38" i="1"/>
  <c r="O27" i="1"/>
  <c r="O28" i="1"/>
  <c r="O29" i="1"/>
  <c r="O30" i="1"/>
  <c r="N27" i="1"/>
  <c r="N28" i="1"/>
  <c r="N29" i="1"/>
  <c r="N30" i="1"/>
  <c r="O19" i="1"/>
  <c r="O20" i="1"/>
  <c r="O21" i="1"/>
  <c r="O22" i="1"/>
  <c r="N19" i="1"/>
  <c r="N20" i="1"/>
  <c r="N21" i="1"/>
  <c r="N22" i="1"/>
  <c r="N11" i="1"/>
  <c r="N12" i="1"/>
  <c r="N13" i="1"/>
  <c r="N14" i="1"/>
  <c r="M42" i="1"/>
  <c r="M43" i="1"/>
  <c r="M44" i="1"/>
  <c r="M45" i="1"/>
  <c r="L42" i="1"/>
  <c r="L43" i="1"/>
  <c r="L44" i="1"/>
  <c r="L45" i="1"/>
  <c r="M35" i="1"/>
  <c r="M36" i="1"/>
  <c r="M37" i="1"/>
  <c r="M38" i="1"/>
  <c r="L35" i="1"/>
  <c r="L36" i="1"/>
  <c r="L37" i="1"/>
  <c r="L38" i="1"/>
  <c r="M27" i="1"/>
  <c r="M28" i="1"/>
  <c r="M29" i="1"/>
  <c r="M30" i="1"/>
  <c r="L27" i="1"/>
  <c r="L28" i="1"/>
  <c r="L29" i="1"/>
  <c r="L30" i="1"/>
  <c r="M19" i="1"/>
  <c r="M20" i="1"/>
  <c r="M21" i="1"/>
  <c r="M22" i="1"/>
  <c r="L19" i="1"/>
  <c r="L20" i="1"/>
  <c r="L21" i="1"/>
  <c r="L22" i="1"/>
  <c r="M11" i="1"/>
  <c r="M12" i="1"/>
  <c r="M13" i="1"/>
  <c r="M14" i="1"/>
  <c r="L11" i="1"/>
  <c r="L12" i="1"/>
  <c r="L13" i="1"/>
  <c r="L14" i="1"/>
  <c r="G3" i="1"/>
  <c r="G4" i="1"/>
  <c r="G5" i="1"/>
  <c r="G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4BB44E-6C77-4911-AAEE-CBD7172A91FB}" keepAlive="1" name="Query - benchmark_reduction_v1" description="Connection to the 'benchmark_reduction_v1' query in the workbook." type="5" refreshedVersion="7" background="1" saveData="1">
    <dbPr connection="Provider=Microsoft.Mashup.OleDb.1;Data Source=$Workbook$;Location=benchmark_reduction_v1;Extended Properties=&quot;&quot;" command="SELECT * FROM [benchmark_reduction_v1]"/>
  </connection>
  <connection id="2" xr16:uid="{ECE13B6E-51AD-4EA0-B2E8-5EA833A120B4}" keepAlive="1" name="Query - benchmark_reduction_v1 (2)" description="Connection to the 'benchmark_reduction_v1 (2)' query in the workbook." type="5" refreshedVersion="7" background="1" saveData="1">
    <dbPr connection="Provider=Microsoft.Mashup.OleDb.1;Data Source=$Workbook$;Location=&quot;benchmark_reduction_v1 (2)&quot;;Extended Properties=&quot;&quot;" command="SELECT * FROM [benchmark_reduction_v1 (2)]"/>
  </connection>
  <connection id="3" xr16:uid="{67F7AA58-D28D-4839-A5A5-2F109E8316F7}" keepAlive="1" name="Query - benchmark_reduction_v2" description="Connection to the 'benchmark_reduction_v2' query in the workbook." type="5" refreshedVersion="7" background="1" saveData="1">
    <dbPr connection="Provider=Microsoft.Mashup.OleDb.1;Data Source=$Workbook$;Location=benchmark_reduction_v2;Extended Properties=&quot;&quot;" command="SELECT * FROM [benchmark_reduction_v2]"/>
  </connection>
  <connection id="4" xr16:uid="{6827F98F-C326-4505-BA4F-0F16FE98859D}" keepAlive="1" name="Query - benchmark_reduction_v2 (2)" description="Connection to the 'benchmark_reduction_v2 (2)' query in the workbook." type="5" refreshedVersion="7" background="1" saveData="1">
    <dbPr connection="Provider=Microsoft.Mashup.OleDb.1;Data Source=$Workbook$;Location=&quot;benchmark_reduction_v2 (2)&quot;;Extended Properties=&quot;&quot;" command="SELECT * FROM [benchmark_reduction_v2 (2)]"/>
  </connection>
  <connection id="5" xr16:uid="{E5650DCF-599E-4D44-AD72-3B20291FF9F3}" keepAlive="1" name="Query - benchmark_reduction_v3" description="Connection to the 'benchmark_reduction_v3' query in the workbook." type="5" refreshedVersion="7" background="1" saveData="1">
    <dbPr connection="Provider=Microsoft.Mashup.OleDb.1;Data Source=$Workbook$;Location=benchmark_reduction_v3;Extended Properties=&quot;&quot;" command="SELECT * FROM [benchmark_reduction_v3]"/>
  </connection>
  <connection id="6" xr16:uid="{B505D449-BD75-410C-B5AD-BFB1FF8E3AF2}" keepAlive="1" name="Query - benchmark_reduction_v3 (2)" description="Connection to the 'benchmark_reduction_v3 (2)' query in the workbook." type="5" refreshedVersion="7" background="1" saveData="1">
    <dbPr connection="Provider=Microsoft.Mashup.OleDb.1;Data Source=$Workbook$;Location=&quot;benchmark_reduction_v3 (2)&quot;;Extended Properties=&quot;&quot;" command="SELECT * FROM [benchmark_reduction_v3 (2)]"/>
  </connection>
  <connection id="7" xr16:uid="{A7DE8BC0-DD40-4EE8-8C9C-779228299B95}" keepAlive="1" name="Query - benchmark_reduction_v4" description="Connection to the 'benchmark_reduction_v4' query in the workbook." type="5" refreshedVersion="7" background="1" saveData="1">
    <dbPr connection="Provider=Microsoft.Mashup.OleDb.1;Data Source=$Workbook$;Location=benchmark_reduction_v4;Extended Properties=&quot;&quot;" command="SELECT * FROM [benchmark_reduction_v4]"/>
  </connection>
  <connection id="8" xr16:uid="{71497111-221C-42AC-93DD-D68F3BEA9CA1}" keepAlive="1" name="Query - benchmark_reduction_v4 (2)" description="Connection to the 'benchmark_reduction_v4 (2)' query in the workbook." type="5" refreshedVersion="7" background="1" saveData="1">
    <dbPr connection="Provider=Microsoft.Mashup.OleDb.1;Data Source=$Workbook$;Location=&quot;benchmark_reduction_v4 (2)&quot;;Extended Properties=&quot;&quot;" command="SELECT * FROM [benchmark_reduction_v4 (2)]"/>
  </connection>
  <connection id="9" xr16:uid="{A1E2ADEE-E45E-4657-A913-6ECC3AE9F00B}" keepAlive="1" name="Query - benchmark_reduction_v5" description="Connection to the 'benchmark_reduction_v5' query in the workbook." type="5" refreshedVersion="7" background="1" saveData="1">
    <dbPr connection="Provider=Microsoft.Mashup.OleDb.1;Data Source=$Workbook$;Location=benchmark_reduction_v5;Extended Properties=&quot;&quot;" command="SELECT * FROM [benchmark_reduction_v5]"/>
  </connection>
  <connection id="10" xr16:uid="{52BF4EF5-CC7E-4A33-A2CC-1EA6A0E8E502}" keepAlive="1" name="Query - benchmark_reduction_v5 (2)" description="Connection to the 'benchmark_reduction_v5 (2)' query in the workbook." type="5" refreshedVersion="7" background="1" saveData="1">
    <dbPr connection="Provider=Microsoft.Mashup.OleDb.1;Data Source=$Workbook$;Location=&quot;benchmark_reduction_v5 (2)&quot;;Extended Properties=&quot;&quot;" command="SELECT * FROM [benchmark_reduction_v5 (2)]"/>
  </connection>
  <connection id="11" xr16:uid="{F37AEC3D-DB82-4C53-B3D7-F3DA82F88783}" keepAlive="1" name="Query - benchmark_seq_reduction" description="Connection to the 'benchmark_seq_reduction' query in the workbook." type="5" refreshedVersion="7" background="1" saveData="1">
    <dbPr connection="Provider=Microsoft.Mashup.OleDb.1;Data Source=$Workbook$;Location=benchmark_seq_reduction;Extended Properties=&quot;&quot;" command="SELECT * FROM [benchmark_seq_reduction]"/>
  </connection>
  <connection id="12" xr16:uid="{ADECE667-D8D4-4E79-AF8E-8B53A8A366D1}" keepAlive="1" name="Query - benchmark_seq_reduction (2)" description="Connection to the 'benchmark_seq_reduction (2)' query in the workbook." type="5" refreshedVersion="7" background="1" saveData="1">
    <dbPr connection="Provider=Microsoft.Mashup.OleDb.1;Data Source=$Workbook$;Location=&quot;benchmark_seq_reduction (2)&quot;;Extended Properties=&quot;&quot;" command="SELECT * FROM [benchmark_seq_reduction (2)]"/>
  </connection>
</connections>
</file>

<file path=xl/sharedStrings.xml><?xml version="1.0" encoding="utf-8"?>
<sst xmlns="http://schemas.openxmlformats.org/spreadsheetml/2006/main" count="178" uniqueCount="30">
  <si>
    <t>Sequential</t>
  </si>
  <si>
    <t xml:space="preserve">v1 </t>
  </si>
  <si>
    <t>Simple reduction</t>
  </si>
  <si>
    <t>v2</t>
  </si>
  <si>
    <t>Non divergent reduction</t>
  </si>
  <si>
    <t>v3</t>
  </si>
  <si>
    <t>No Idle threads</t>
  </si>
  <si>
    <t>v4</t>
  </si>
  <si>
    <t>Partial loop unrolling</t>
  </si>
  <si>
    <t xml:space="preserve">v5 </t>
  </si>
  <si>
    <t>Complete loop unrolling</t>
  </si>
  <si>
    <t>N</t>
  </si>
  <si>
    <t xml:space="preserve"> t1</t>
  </si>
  <si>
    <t xml:space="preserve"> k1</t>
  </si>
  <si>
    <t xml:space="preserve"> t2</t>
  </si>
  <si>
    <t xml:space="preserve"> k2</t>
  </si>
  <si>
    <t xml:space="preserve"> t3</t>
  </si>
  <si>
    <t xml:space="preserve"> k3</t>
  </si>
  <si>
    <t xml:space="preserve"> t4</t>
  </si>
  <si>
    <t xml:space="preserve"> k4</t>
  </si>
  <si>
    <t xml:space="preserve"> t5</t>
  </si>
  <si>
    <t xml:space="preserve"> k5</t>
  </si>
  <si>
    <t>Avg</t>
  </si>
  <si>
    <t>Avg kernel</t>
  </si>
  <si>
    <t>2^25</t>
  </si>
  <si>
    <t>2^26</t>
  </si>
  <si>
    <t>2^27</t>
  </si>
  <si>
    <t>2^28</t>
  </si>
  <si>
    <t>Sp</t>
  </si>
  <si>
    <t>Rel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</si>
</sst>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76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Tabelle1!$G$3:$G$6</c:f>
              <c:numCache>
                <c:formatCode>0.0000</c:formatCode>
                <c:ptCount val="4"/>
                <c:pt idx="0">
                  <c:v>151.8056</c:v>
                </c:pt>
                <c:pt idx="1">
                  <c:v>301.77179560000002</c:v>
                </c:pt>
                <c:pt idx="2">
                  <c:v>604.55079339999998</c:v>
                </c:pt>
                <c:pt idx="3">
                  <c:v>1218.0984131999999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2-4102-A940-812690C70B1E}"/>
            </c:ext>
          </c:extLst>
        </c:ser>
        <c:ser>
          <c:idx val="1"/>
          <c:order val="1"/>
          <c:tx>
            <c:v>v1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Tabelle1!$L$11:$L$14</c:f>
              <c:numCache>
                <c:formatCode>0.0000</c:formatCode>
                <c:ptCount val="4"/>
                <c:pt idx="0">
                  <c:v>36.250599799999996</c:v>
                </c:pt>
                <c:pt idx="1">
                  <c:v>71.125800999999996</c:v>
                </c:pt>
                <c:pt idx="2">
                  <c:v>140.735196</c:v>
                </c:pt>
                <c:pt idx="3">
                  <c:v>286.43880000000001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2-4102-A940-812690C70B1E}"/>
            </c:ext>
          </c:extLst>
        </c:ser>
        <c:ser>
          <c:idx val="2"/>
          <c:order val="2"/>
          <c:tx>
            <c:v>v2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Tabelle1!$L$19:$L$22</c:f>
              <c:numCache>
                <c:formatCode>0.0000</c:formatCode>
                <c:ptCount val="4"/>
                <c:pt idx="0">
                  <c:v>38.277799800000004</c:v>
                </c:pt>
                <c:pt idx="1">
                  <c:v>65.833200000000005</c:v>
                </c:pt>
                <c:pt idx="2">
                  <c:v>137.87160040000001</c:v>
                </c:pt>
                <c:pt idx="3">
                  <c:v>283.21539919999998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2-4102-A940-812690C70B1E}"/>
            </c:ext>
          </c:extLst>
        </c:ser>
        <c:ser>
          <c:idx val="3"/>
          <c:order val="3"/>
          <c:tx>
            <c:v>v3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Tabelle1!$L$27:$L$30</c:f>
              <c:numCache>
                <c:formatCode>0.0000</c:formatCode>
                <c:ptCount val="4"/>
                <c:pt idx="0">
                  <c:v>32.5752004</c:v>
                </c:pt>
                <c:pt idx="1">
                  <c:v>62.80700079999999</c:v>
                </c:pt>
                <c:pt idx="2">
                  <c:v>138.67399900000001</c:v>
                </c:pt>
                <c:pt idx="3">
                  <c:v>266.8486024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2-4102-A940-812690C70B1E}"/>
            </c:ext>
          </c:extLst>
        </c:ser>
        <c:ser>
          <c:idx val="4"/>
          <c:order val="4"/>
          <c:tx>
            <c:v>v4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Tabelle1!$L$35:$L$38</c:f>
              <c:numCache>
                <c:formatCode>0.0000</c:formatCode>
                <c:ptCount val="4"/>
                <c:pt idx="0">
                  <c:v>34.238599799999996</c:v>
                </c:pt>
                <c:pt idx="1">
                  <c:v>66.828999199999998</c:v>
                </c:pt>
                <c:pt idx="2">
                  <c:v>133.31319880000001</c:v>
                </c:pt>
                <c:pt idx="3">
                  <c:v>265.75360119999993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D2-4102-A940-812690C70B1E}"/>
            </c:ext>
          </c:extLst>
        </c:ser>
        <c:ser>
          <c:idx val="5"/>
          <c:order val="5"/>
          <c:tx>
            <c:v>v5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Tabelle1!$A$19:$A$22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Tabelle1!$L$42:$L$45</c:f>
              <c:numCache>
                <c:formatCode>0.0000</c:formatCode>
                <c:ptCount val="4"/>
                <c:pt idx="0">
                  <c:v>33.082799800000004</c:v>
                </c:pt>
                <c:pt idx="1">
                  <c:v>64.309800799999991</c:v>
                </c:pt>
                <c:pt idx="2">
                  <c:v>134.29479839999999</c:v>
                </c:pt>
                <c:pt idx="3">
                  <c:v>269.61179800000002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2-4102-A940-812690C7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85582415"/>
        <c:axId val="885584079"/>
      </c:barChart>
      <c:catAx>
        <c:axId val="8855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4079"/>
        <c:crosses val="autoZero"/>
        <c:auto val="1"/>
        <c:lblAlgn val="ctr"/>
        <c:lblOffset val="100"/>
        <c:noMultiLvlLbl val="0"/>
      </c:catAx>
      <c:valAx>
        <c:axId val="8855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2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Kernel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Tabelle1!$A$42:$A$45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Tabelle1!$M$11:$M$14</c:f>
              <c:numCache>
                <c:formatCode>0.0000</c:formatCode>
                <c:ptCount val="4"/>
                <c:pt idx="0">
                  <c:v>1.8721493333333334</c:v>
                </c:pt>
                <c:pt idx="1">
                  <c:v>3.7333066666666661</c:v>
                </c:pt>
                <c:pt idx="2">
                  <c:v>7.1070293333333341</c:v>
                </c:pt>
                <c:pt idx="3">
                  <c:v>11.431029333333333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C-43DC-AAB9-C7A0C0D5849D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Tabelle1!$A$42:$A$45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Tabelle1!$M$19:$M$22</c:f>
              <c:numCache>
                <c:formatCode>0.0000</c:formatCode>
                <c:ptCount val="4"/>
                <c:pt idx="0">
                  <c:v>1.2277439999999999</c:v>
                </c:pt>
                <c:pt idx="1">
                  <c:v>2.7672575999999998</c:v>
                </c:pt>
                <c:pt idx="2">
                  <c:v>5.4456256000000005</c:v>
                </c:pt>
                <c:pt idx="3">
                  <c:v>8.9222592000000009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C-43DC-AAB9-C7A0C0D5849D}"/>
            </c:ext>
          </c:extLst>
        </c:ser>
        <c:ser>
          <c:idx val="2"/>
          <c:order val="2"/>
          <c:tx>
            <c:v>v3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Tabelle1!$A$42:$A$45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Tabelle1!$M$27:$M$30</c:f>
              <c:numCache>
                <c:formatCode>0.0000</c:formatCode>
                <c:ptCount val="4"/>
                <c:pt idx="0">
                  <c:v>0.6440768</c:v>
                </c:pt>
                <c:pt idx="1">
                  <c:v>1.4407168000000001</c:v>
                </c:pt>
                <c:pt idx="2">
                  <c:v>2.8708544000000003</c:v>
                </c:pt>
                <c:pt idx="3">
                  <c:v>4.8959424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C-43DC-AAB9-C7A0C0D5849D}"/>
            </c:ext>
          </c:extLst>
        </c:ser>
        <c:ser>
          <c:idx val="3"/>
          <c:order val="3"/>
          <c:tx>
            <c:v>v4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Tabelle1!$A$42:$A$45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Tabelle1!$M$35:$M$38</c:f>
              <c:numCache>
                <c:formatCode>0.0000</c:formatCode>
                <c:ptCount val="4"/>
                <c:pt idx="0">
                  <c:v>0.48517120000000008</c:v>
                </c:pt>
                <c:pt idx="1">
                  <c:v>1.0203008</c:v>
                </c:pt>
                <c:pt idx="2">
                  <c:v>1.9935231999999998</c:v>
                </c:pt>
                <c:pt idx="3">
                  <c:v>3.6826048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C-43DC-AAB9-C7A0C0D5849D}"/>
            </c:ext>
          </c:extLst>
        </c:ser>
        <c:ser>
          <c:idx val="4"/>
          <c:order val="4"/>
          <c:tx>
            <c:v>v5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Tabelle1!$A$42:$A$45</c:f>
              <c:strCache>
                <c:ptCount val="4"/>
                <c:pt idx="0">
                  <c:v>2^25</c:v>
                </c:pt>
                <c:pt idx="1">
                  <c:v>2^26</c:v>
                </c:pt>
                <c:pt idx="2">
                  <c:v>2^27</c:v>
                </c:pt>
                <c:pt idx="3">
                  <c:v>2^28</c:v>
                </c:pt>
              </c:strCache>
            </c:strRef>
          </c:cat>
          <c:val>
            <c:numRef>
              <c:f>Tabelle1!$M$42:$M$45</c:f>
              <c:numCache>
                <c:formatCode>0.0000</c:formatCode>
                <c:ptCount val="4"/>
                <c:pt idx="0">
                  <c:v>0.44007680000000005</c:v>
                </c:pt>
                <c:pt idx="1">
                  <c:v>0.90144000000000002</c:v>
                </c:pt>
                <c:pt idx="2">
                  <c:v>1.7758784000000003</c:v>
                </c:pt>
                <c:pt idx="3">
                  <c:v>3.4895423999999999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C-43DC-AAB9-C7A0C0D5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22389967"/>
        <c:axId val="1022389135"/>
      </c:barChart>
      <c:catAx>
        <c:axId val="10223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9135"/>
        <c:crosses val="autoZero"/>
        <c:auto val="1"/>
        <c:lblAlgn val="ctr"/>
        <c:lblOffset val="100"/>
        <c:noMultiLvlLbl val="0"/>
      </c:catAx>
      <c:valAx>
        <c:axId val="10223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99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46</xdr:row>
      <xdr:rowOff>33336</xdr:rowOff>
    </xdr:from>
    <xdr:to>
      <xdr:col>11</xdr:col>
      <xdr:colOff>9525</xdr:colOff>
      <xdr:row>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A66B4-E501-424C-AF48-472CE6C46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46</xdr:row>
      <xdr:rowOff>23811</xdr:rowOff>
    </xdr:from>
    <xdr:to>
      <xdr:col>22</xdr:col>
      <xdr:colOff>381000</xdr:colOff>
      <xdr:row>66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8986D-6192-4FB3-BF0C-6DD53CFC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B537EB1-0E57-4ACA-B173-F27A40639A78}" autoFormatId="16" applyNumberFormats="0" applyBorderFormats="0" applyFontFormats="0" applyPatternFormats="0" applyAlignmentFormats="0" applyWidthHeightFormats="0">
  <queryTableRefresh nextId="12">
    <queryTableFields count="6">
      <queryTableField id="1" name="N" tableColumnId="1"/>
      <queryTableField id="2" name=" t1" tableColumnId="2"/>
      <queryTableField id="4" name=" t2" tableColumnId="4"/>
      <queryTableField id="6" name=" t3" tableColumnId="6"/>
      <queryTableField id="8" name=" t4" tableColumnId="8"/>
      <queryTableField id="10" name=" t5" tableColumnId="10"/>
    </queryTableFields>
    <queryTableDeletedFields count="5">
      <deletedField name=" k1"/>
      <deletedField name=" k2"/>
      <deletedField name=" k3"/>
      <deletedField name=" k4"/>
      <deletedField name=" k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7F41403-49F9-4302-920B-C4CF01AD31BC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15B27B57-E864-46BE-B45C-7293EA054AC3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274EDEE6-F4CA-4269-92D7-14411AB43CF6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AA46418-D639-4AA6-A040-5788FF5856BB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DCCFE6A-2BE7-4D29-B574-352A5C1E3B37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CFEE25F-D135-4E67-B14E-10A40E599FAD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1A2CF9C8-92ED-4AB1-8E67-EBB5236C6805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967C2166-60CE-4D76-8085-AA11CF8CC416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5073877-1A8A-4B56-9CE0-B936400420BF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N" tableColumnId="1"/>
      <queryTableField id="2" name=" t1" tableColumnId="2"/>
      <queryTableField id="4" name=" t2" tableColumnId="4"/>
      <queryTableField id="6" name=" t3" tableColumnId="6"/>
      <queryTableField id="8" name=" t4" tableColumnId="8"/>
      <queryTableField id="10" name=" t5" tableColumnId="10"/>
      <queryTableField id="12" dataBound="0" tableColumnId="12"/>
    </queryTableFields>
    <queryTableDeletedFields count="5">
      <deletedField name=" k1"/>
      <deletedField name=" k2"/>
      <deletedField name=" k3"/>
      <deletedField name=" k4"/>
      <deletedField name=" k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24D026-ACF1-4A5F-973B-DD419A398CB0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3B1489E-3BE3-482D-9F60-C2B6678A791C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EB38A-E8FE-4F8D-90F4-09883D0A39A9}" name="benchmark_seq_reduction" displayName="benchmark_seq_reduction" ref="A1:F5" tableType="queryTable" totalsRowShown="0">
  <autoFilter ref="A1:F5" xr:uid="{271EB38A-E8FE-4F8D-90F4-09883D0A39A9}"/>
  <tableColumns count="6">
    <tableColumn id="1" xr3:uid="{E2C32730-5F70-424D-A35B-40BA7867EF26}" uniqueName="1" name="N" queryTableFieldId="1"/>
    <tableColumn id="2" xr3:uid="{C1A3B0BF-62C8-4149-97E8-63FA87104CC8}" uniqueName="2" name=" t1" queryTableFieldId="2"/>
    <tableColumn id="4" xr3:uid="{C301A74D-1C6D-4DB0-AFBB-93BC0814F21B}" uniqueName="4" name=" t2" queryTableFieldId="4"/>
    <tableColumn id="6" xr3:uid="{05613EFD-978C-4BBE-B5DF-95D1897680F6}" uniqueName="6" name=" t3" queryTableFieldId="6"/>
    <tableColumn id="8" xr3:uid="{7E475163-29B4-4F17-8B2A-16BE59E90429}" uniqueName="8" name=" t4" queryTableFieldId="8"/>
    <tableColumn id="10" xr3:uid="{1660B73A-5AD0-49A8-84A4-5B140C2C2B07}" uniqueName="10" name=" t5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536CF3-1ACB-4B50-BAEE-7A573A111A8B}" name="benchmark_reduction_v39" displayName="benchmark_reduction_v39" ref="A26:O30" tableType="queryTable" totalsRowShown="0">
  <autoFilter ref="A26:O30" xr:uid="{29536CF3-1ACB-4B50-BAEE-7A573A111A8B}"/>
  <tableColumns count="15">
    <tableColumn id="1" xr3:uid="{1F39927A-9927-44E4-B0C7-A43118D9F632}" uniqueName="1" name="N" queryTableFieldId="1"/>
    <tableColumn id="2" xr3:uid="{4B825781-783E-4D55-B463-7F60146C63C4}" uniqueName="2" name=" t1" queryTableFieldId="2" dataDxfId="45"/>
    <tableColumn id="3" xr3:uid="{3BABFA63-1066-4A0C-927B-3A7F29830517}" uniqueName="3" name=" k1" queryTableFieldId="3" dataDxfId="44"/>
    <tableColumn id="4" xr3:uid="{FE06408B-44A7-414C-8ACA-0FAD75581A66}" uniqueName="4" name=" t2" queryTableFieldId="4" dataDxfId="43"/>
    <tableColumn id="5" xr3:uid="{EDDBC0A9-449C-4A98-960F-4A5133E7AB6B}" uniqueName="5" name=" k2" queryTableFieldId="5" dataDxfId="42"/>
    <tableColumn id="6" xr3:uid="{D8F6BD02-360A-49AB-9F08-F6C53A089425}" uniqueName="6" name=" t3" queryTableFieldId="6" dataDxfId="41"/>
    <tableColumn id="7" xr3:uid="{E5EFBBAF-FFFE-42AD-863A-29C5A8E4C0EB}" uniqueName="7" name=" k3" queryTableFieldId="7" dataDxfId="40"/>
    <tableColumn id="8" xr3:uid="{7FBAC703-00EB-4D14-B71B-5F5346784305}" uniqueName="8" name=" t4" queryTableFieldId="8" dataDxfId="39"/>
    <tableColumn id="9" xr3:uid="{CEB20ABC-DD46-4216-B287-169701F8124F}" uniqueName="9" name=" k4" queryTableFieldId="9" dataDxfId="38"/>
    <tableColumn id="10" xr3:uid="{90112B50-587F-4DD4-B3B3-406032FC92AE}" uniqueName="10" name=" t5" queryTableFieldId="10" dataDxfId="37"/>
    <tableColumn id="11" xr3:uid="{6983D139-C818-4A58-8D2C-77DD50C3E6D7}" uniqueName="11" name=" k5" queryTableFieldId="11" dataDxfId="36"/>
    <tableColumn id="12" xr3:uid="{D82CC392-CB77-48FF-A0CE-17E8294FB994}" uniqueName="12" name="Avg" queryTableFieldId="12" dataDxfId="35">
      <calculatedColumnFormula>AVERAGE(B27,D27,F27,H27,J27)</calculatedColumnFormula>
    </tableColumn>
    <tableColumn id="13" xr3:uid="{02918576-0B53-4000-87BF-1583661ED914}" uniqueName="13" name="Avg kernel" queryTableFieldId="13" dataDxfId="34">
      <calculatedColumnFormula>AVERAGE(C27,E27,G27,I27,K27)</calculatedColumnFormula>
    </tableColumn>
    <tableColumn id="14" xr3:uid="{34FF3575-DFF1-4DAC-9607-4D8D4CD00B08}" uniqueName="14" name="Sp" queryTableFieldId="14" dataDxfId="5">
      <calculatedColumnFormula>G3/benchmark_reduction_v39[[#This Row],[Avg]]</calculatedColumnFormula>
    </tableColumn>
    <tableColumn id="15" xr3:uid="{DB4C2646-330A-4FE8-BF08-8AAD54CB670F}" uniqueName="15" name="Rel Sp" queryTableFieldId="15" dataDxfId="4">
      <calculatedColumnFormula>M19/benchmark_reduction_v39[[#This Row],[Avg kernel]]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3B19F3-F345-4469-AF12-985068C1C5E5}" name="benchmark_reduction_v411" displayName="benchmark_reduction_v411" ref="A34:O38" tableType="queryTable" totalsRowShown="0">
  <autoFilter ref="A34:O38" xr:uid="{573B19F3-F345-4469-AF12-985068C1C5E5}"/>
  <tableColumns count="15">
    <tableColumn id="1" xr3:uid="{47CDF1DF-00BD-4271-AAC1-2450C15DFD91}" uniqueName="1" name="N" queryTableFieldId="1"/>
    <tableColumn id="2" xr3:uid="{9705FBBA-370C-475E-B4CD-40B7C342DA93}" uniqueName="2" name=" t1" queryTableFieldId="2" dataDxfId="33"/>
    <tableColumn id="3" xr3:uid="{D2F7CBBD-0464-46D3-BE13-8FE15653C9DB}" uniqueName="3" name=" k1" queryTableFieldId="3" dataDxfId="32"/>
    <tableColumn id="4" xr3:uid="{C44D70C4-42B9-4527-9E69-6110F833517B}" uniqueName="4" name=" t2" queryTableFieldId="4" dataDxfId="31"/>
    <tableColumn id="5" xr3:uid="{3A1E293E-56D7-4E11-937F-BE6034A569B3}" uniqueName="5" name=" k2" queryTableFieldId="5" dataDxfId="30"/>
    <tableColumn id="6" xr3:uid="{72342633-B44C-46BE-95A0-D6F4C4244169}" uniqueName="6" name=" t3" queryTableFieldId="6" dataDxfId="29"/>
    <tableColumn id="7" xr3:uid="{21A82E34-79FD-4834-9CD3-570CF8091B81}" uniqueName="7" name=" k3" queryTableFieldId="7" dataDxfId="28"/>
    <tableColumn id="8" xr3:uid="{A2B55171-0DF3-409A-8A61-14A57E2298C8}" uniqueName="8" name=" t4" queryTableFieldId="8" dataDxfId="27"/>
    <tableColumn id="9" xr3:uid="{9463094E-22D5-4A69-9FAB-42A48731A01D}" uniqueName="9" name=" k4" queryTableFieldId="9" dataDxfId="26"/>
    <tableColumn id="10" xr3:uid="{4DC8AECE-6B0F-4437-8A87-02C10387FA66}" uniqueName="10" name=" t5" queryTableFieldId="10" dataDxfId="25"/>
    <tableColumn id="11" xr3:uid="{7BB3BA27-E01C-4198-82CC-ACFBE72C8C47}" uniqueName="11" name=" k5" queryTableFieldId="11" dataDxfId="24"/>
    <tableColumn id="12" xr3:uid="{EF8ABA14-0769-4EE6-92FB-88E962CF7EF2}" uniqueName="12" name="Avg" queryTableFieldId="12" dataDxfId="23">
      <calculatedColumnFormula>AVERAGE(B35,D35,F35,H35,J35)</calculatedColumnFormula>
    </tableColumn>
    <tableColumn id="13" xr3:uid="{70A4A5E4-AED7-4608-BA63-FCD87FAAD208}" uniqueName="13" name="Avg kernel" queryTableFieldId="13" dataDxfId="22">
      <calculatedColumnFormula>AVERAGE(C35,E35,G35,I35,K35)</calculatedColumnFormula>
    </tableColumn>
    <tableColumn id="14" xr3:uid="{7B487D34-B5AD-427F-805B-6C638C872268}" uniqueName="14" name="Sp" queryTableFieldId="14" dataDxfId="3">
      <calculatedColumnFormula>G3/benchmark_reduction_v411[[#This Row],[Avg]]</calculatedColumnFormula>
    </tableColumn>
    <tableColumn id="15" xr3:uid="{6B854966-351C-41DA-B48C-F52B09908634}" uniqueName="15" name="Rel Sp" queryTableFieldId="15" dataDxfId="2">
      <calculatedColumnFormula>M27/benchmark_reduction_v411[[#This Row],[Avg kernel]]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A9371A-3700-4C51-8D41-74D31CE96101}" name="benchmark_reduction_v513" displayName="benchmark_reduction_v513" ref="A41:O45" tableType="queryTable" totalsRowShown="0">
  <autoFilter ref="A41:O45" xr:uid="{40A9371A-3700-4C51-8D41-74D31CE96101}"/>
  <tableColumns count="15">
    <tableColumn id="1" xr3:uid="{F039D5D0-C815-4895-8E5D-1BB0C2882F8A}" uniqueName="1" name="N" queryTableFieldId="1"/>
    <tableColumn id="2" xr3:uid="{D3BA588C-969A-4BD5-8F23-8C1908D0AD8E}" uniqueName="2" name=" t1" queryTableFieldId="2" dataDxfId="21"/>
    <tableColumn id="3" xr3:uid="{06526638-C3C8-417B-8DE1-C05E58E6F042}" uniqueName="3" name=" k1" queryTableFieldId="3" dataDxfId="20"/>
    <tableColumn id="4" xr3:uid="{F27A2CD2-A168-4634-92E7-BEC0B01C1F23}" uniqueName="4" name=" t2" queryTableFieldId="4" dataDxfId="19"/>
    <tableColumn id="5" xr3:uid="{9AF015BB-9798-4DEC-B75A-ABE44A985245}" uniqueName="5" name=" k2" queryTableFieldId="5" dataDxfId="18"/>
    <tableColumn id="6" xr3:uid="{CB9E5616-ED6A-47C9-A72F-474521ADF0DA}" uniqueName="6" name=" t3" queryTableFieldId="6" dataDxfId="17"/>
    <tableColumn id="7" xr3:uid="{B2A408E3-95C5-4A22-8E97-61D9A9380E5C}" uniqueName="7" name=" k3" queryTableFieldId="7" dataDxfId="16"/>
    <tableColumn id="8" xr3:uid="{8F672952-9A3D-459B-B5D8-F2725C6C8C60}" uniqueName="8" name=" t4" queryTableFieldId="8" dataDxfId="15"/>
    <tableColumn id="9" xr3:uid="{59E3E881-6204-411C-B500-9F67646707E9}" uniqueName="9" name=" k4" queryTableFieldId="9" dataDxfId="14"/>
    <tableColumn id="10" xr3:uid="{EE65D58E-3C4F-4D10-992E-BADC34C36092}" uniqueName="10" name=" t5" queryTableFieldId="10" dataDxfId="13"/>
    <tableColumn id="11" xr3:uid="{F7E06F45-0352-46FB-ADFB-99A63B5C2DAF}" uniqueName="11" name=" k5" queryTableFieldId="11" dataDxfId="12"/>
    <tableColumn id="12" xr3:uid="{8AD4E2D6-B058-4F0C-A25A-20053594787A}" uniqueName="12" name="Avg" queryTableFieldId="12" dataDxfId="11">
      <calculatedColumnFormula>AVERAGE(B42,D42,F42,H42,J42)</calculatedColumnFormula>
    </tableColumn>
    <tableColumn id="13" xr3:uid="{C0177A75-CD7B-4E24-9091-5E4F344C0C4A}" uniqueName="13" name="Avg kernel" queryTableFieldId="13" dataDxfId="10">
      <calculatedColumnFormula>AVERAGE(C42,E42,G42,I42,K42)</calculatedColumnFormula>
    </tableColumn>
    <tableColumn id="14" xr3:uid="{E72DC28B-1162-4EF1-98E3-1FD46FA89232}" uniqueName="14" name="Sp" queryTableFieldId="14" dataDxfId="1">
      <calculatedColumnFormula>G3/benchmark_reduction_v513[[#This Row],[Avg]]</calculatedColumnFormula>
    </tableColumn>
    <tableColumn id="15" xr3:uid="{BAAA361A-9406-4936-AAE8-25AFB81A6D29}" uniqueName="15" name="Rel Sp" queryTableFieldId="15" dataDxfId="0">
      <calculatedColumnFormula>M35/benchmark_reduction_v513[[#This Row],[Avg kernel]]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E57D40-3861-4D5B-B6EB-C01F2B84F937}" name="benchmark_reduction_v1" displayName="benchmark_reduction_v1" ref="A1:K5" tableType="queryTable" totalsRowShown="0">
  <autoFilter ref="A1:K5" xr:uid="{C2E57D40-3861-4D5B-B6EB-C01F2B84F937}"/>
  <tableColumns count="11">
    <tableColumn id="1" xr3:uid="{D18B26FF-BB8A-4707-96D3-73E0D5CB3DFE}" uniqueName="1" name="N" queryTableFieldId="1"/>
    <tableColumn id="2" xr3:uid="{A80AE677-A404-4C7E-A0C5-AC4A4B1609FD}" uniqueName="2" name=" t1" queryTableFieldId="2"/>
    <tableColumn id="3" xr3:uid="{871473BE-DD06-4744-8274-A8C8FE8FAD00}" uniqueName="3" name=" k1" queryTableFieldId="3"/>
    <tableColumn id="4" xr3:uid="{451CA5DD-0417-4B4A-ACF4-673E60E3F5E2}" uniqueName="4" name=" t2" queryTableFieldId="4"/>
    <tableColumn id="5" xr3:uid="{532A10AF-2E59-4FC2-814D-0B90DEBE2554}" uniqueName="5" name=" k2" queryTableFieldId="5"/>
    <tableColumn id="6" xr3:uid="{1D95BFF5-2253-47B1-9763-75D6F050F15C}" uniqueName="6" name=" t3" queryTableFieldId="6"/>
    <tableColumn id="7" xr3:uid="{594E827A-6424-40F8-A857-04F8458E37BD}" uniqueName="7" name=" k3" queryTableFieldId="7"/>
    <tableColumn id="8" xr3:uid="{4F53892D-CBD3-4251-9DA9-9C06953FB833}" uniqueName="8" name=" t4" queryTableFieldId="8"/>
    <tableColumn id="9" xr3:uid="{7E8D1455-C5F2-43CF-851A-60634FDFC33F}" uniqueName="9" name=" k4" queryTableFieldId="9"/>
    <tableColumn id="10" xr3:uid="{AC794C0C-FD1B-498F-B64F-98A409EC40B5}" uniqueName="10" name=" t5" queryTableFieldId="10"/>
    <tableColumn id="11" xr3:uid="{0FACDA34-FCDE-4F42-8889-EF950FC027AE}" uniqueName="11" name=" k5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6B8AEB-DAB0-4819-89AC-A165049624D8}" name="benchmark_reduction_v2" displayName="benchmark_reduction_v2" ref="A1:K5" tableType="queryTable" totalsRowShown="0">
  <autoFilter ref="A1:K5" xr:uid="{826B8AEB-DAB0-4819-89AC-A165049624D8}"/>
  <tableColumns count="11">
    <tableColumn id="1" xr3:uid="{BBC38809-D4F7-414A-AAA3-CE0F92BBB6A2}" uniqueName="1" name="N" queryTableFieldId="1"/>
    <tableColumn id="2" xr3:uid="{222739DD-D1EE-4F7D-AE82-679B514B8817}" uniqueName="2" name=" t1" queryTableFieldId="2"/>
    <tableColumn id="3" xr3:uid="{6EB524F9-7C2F-4C3F-94E7-508AB6518C29}" uniqueName="3" name=" k1" queryTableFieldId="3"/>
    <tableColumn id="4" xr3:uid="{C047E691-1B59-42F8-8AE5-2FAA2BC2AB77}" uniqueName="4" name=" t2" queryTableFieldId="4"/>
    <tableColumn id="5" xr3:uid="{37996404-35F6-45A2-9BA1-DC1AFDFF9CD8}" uniqueName="5" name=" k2" queryTableFieldId="5"/>
    <tableColumn id="6" xr3:uid="{A2DC53D5-6282-4D9D-9278-829C9866B9BA}" uniqueName="6" name=" t3" queryTableFieldId="6"/>
    <tableColumn id="7" xr3:uid="{E1F1C142-2E4B-46AF-9931-FFC2AD24852D}" uniqueName="7" name=" k3" queryTableFieldId="7"/>
    <tableColumn id="8" xr3:uid="{363B52E6-3C5C-41E6-A9AE-84FCA0DB98F6}" uniqueName="8" name=" t4" queryTableFieldId="8"/>
    <tableColumn id="9" xr3:uid="{670696C2-6689-40AB-92F8-46F1893DDF10}" uniqueName="9" name=" k4" queryTableFieldId="9"/>
    <tableColumn id="10" xr3:uid="{542F717F-5E8A-4BFE-AB31-6738FEC7CA96}" uniqueName="10" name=" t5" queryTableFieldId="10"/>
    <tableColumn id="11" xr3:uid="{E6C6A6B6-7C62-4EB7-8C42-187023995B96}" uniqueName="11" name=" k5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9A7CAC-9F75-44FA-960F-E69262D8B0FA}" name="benchmark_reduction_v3" displayName="benchmark_reduction_v3" ref="A1:K5" tableType="queryTable" totalsRowShown="0">
  <autoFilter ref="A1:K5" xr:uid="{9E9A7CAC-9F75-44FA-960F-E69262D8B0FA}"/>
  <tableColumns count="11">
    <tableColumn id="1" xr3:uid="{740D93AE-37B5-4F98-BDA1-3376A3D8AFD4}" uniqueName="1" name="N" queryTableFieldId="1"/>
    <tableColumn id="2" xr3:uid="{5EC01FE7-65D6-4F2B-AA8A-F87AF47E979C}" uniqueName="2" name=" t1" queryTableFieldId="2"/>
    <tableColumn id="3" xr3:uid="{1447DB2F-3628-40E8-9E41-9673565185C9}" uniqueName="3" name=" k1" queryTableFieldId="3"/>
    <tableColumn id="4" xr3:uid="{0215640B-4843-4E75-9A4F-FD1282DB89A6}" uniqueName="4" name=" t2" queryTableFieldId="4"/>
    <tableColumn id="5" xr3:uid="{D5CE3DD2-9715-465C-A33C-551FD5A07757}" uniqueName="5" name=" k2" queryTableFieldId="5"/>
    <tableColumn id="6" xr3:uid="{3951EC04-09A0-48BF-ADCD-9CF95AC52B3E}" uniqueName="6" name=" t3" queryTableFieldId="6"/>
    <tableColumn id="7" xr3:uid="{92AFADE7-B081-447A-AAB1-F5B29DE6BA1A}" uniqueName="7" name=" k3" queryTableFieldId="7"/>
    <tableColumn id="8" xr3:uid="{8CE8C1A6-C00E-412B-8568-46FCD82889C0}" uniqueName="8" name=" t4" queryTableFieldId="8"/>
    <tableColumn id="9" xr3:uid="{7C9C9F71-FDE0-44D2-9285-97EC963F012C}" uniqueName="9" name=" k4" queryTableFieldId="9"/>
    <tableColumn id="10" xr3:uid="{0CF2B909-1C18-4B66-AA3D-A32DB6469F5F}" uniqueName="10" name=" t5" queryTableFieldId="10"/>
    <tableColumn id="11" xr3:uid="{AEC455F1-86A4-46BD-8974-70D20ADF6766}" uniqueName="11" name=" k5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4E466A-43D6-44C8-903A-DB8BA3527636}" name="benchmark_reduction_v4" displayName="benchmark_reduction_v4" ref="A1:K5" tableType="queryTable" totalsRowShown="0">
  <autoFilter ref="A1:K5" xr:uid="{F14E466A-43D6-44C8-903A-DB8BA3527636}"/>
  <tableColumns count="11">
    <tableColumn id="1" xr3:uid="{4092B58C-6B28-4671-8256-A58F26E6E2D4}" uniqueName="1" name="N" queryTableFieldId="1"/>
    <tableColumn id="2" xr3:uid="{2EF8751E-9956-41F5-94A7-36FF253EA4E0}" uniqueName="2" name=" t1" queryTableFieldId="2"/>
    <tableColumn id="3" xr3:uid="{A135AEC8-A582-40D2-8B15-3E629F7183D2}" uniqueName="3" name=" k1" queryTableFieldId="3"/>
    <tableColumn id="4" xr3:uid="{D2D3C0E6-E0E5-4B78-A70A-C0218A48E3A8}" uniqueName="4" name=" t2" queryTableFieldId="4"/>
    <tableColumn id="5" xr3:uid="{819929A5-C8F7-4898-9D76-D46684C7049A}" uniqueName="5" name=" k2" queryTableFieldId="5"/>
    <tableColumn id="6" xr3:uid="{A246D44C-CF8B-438B-8866-67D4B1602061}" uniqueName="6" name=" t3" queryTableFieldId="6"/>
    <tableColumn id="7" xr3:uid="{1C126F04-FDB6-4B7A-905F-49E0FF58651C}" uniqueName="7" name=" k3" queryTableFieldId="7"/>
    <tableColumn id="8" xr3:uid="{E1DC988D-3DD5-4254-80B2-9A117A9B7551}" uniqueName="8" name=" t4" queryTableFieldId="8"/>
    <tableColumn id="9" xr3:uid="{90B36D1F-29B7-4F44-A03D-2B9551C3110E}" uniqueName="9" name=" k4" queryTableFieldId="9"/>
    <tableColumn id="10" xr3:uid="{A0FAC947-2226-4472-BB67-957A9A5B7935}" uniqueName="10" name=" t5" queryTableFieldId="10"/>
    <tableColumn id="11" xr3:uid="{8A998AF6-FDC2-4AC2-B665-DE47D0DE74DF}" uniqueName="11" name=" k5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A101F3-73CC-4037-8EAE-A19A44EB35E3}" name="benchmark_reduction_v5" displayName="benchmark_reduction_v5" ref="A1:K5" tableType="queryTable" totalsRowShown="0">
  <autoFilter ref="A1:K5" xr:uid="{62A101F3-73CC-4037-8EAE-A19A44EB35E3}"/>
  <tableColumns count="11">
    <tableColumn id="1" xr3:uid="{5C3C9ABA-23B8-4435-9E55-271D0A0B190C}" uniqueName="1" name="N" queryTableFieldId="1"/>
    <tableColumn id="2" xr3:uid="{B1723A8C-B09D-4328-9133-FFCC4FEEB050}" uniqueName="2" name=" t1" queryTableFieldId="2"/>
    <tableColumn id="3" xr3:uid="{BC1765E8-FFA3-4221-89AB-9B070B573C7A}" uniqueName="3" name=" k1" queryTableFieldId="3"/>
    <tableColumn id="4" xr3:uid="{8F8A4B29-09BE-4037-8A33-63C1BA350402}" uniqueName="4" name=" t2" queryTableFieldId="4"/>
    <tableColumn id="5" xr3:uid="{1A0E99C2-7149-4D7F-AE39-4FFD53243472}" uniqueName="5" name=" k2" queryTableFieldId="5"/>
    <tableColumn id="6" xr3:uid="{80E63538-CE8A-455D-A3F0-CEEF03163F1E}" uniqueName="6" name=" t3" queryTableFieldId="6"/>
    <tableColumn id="7" xr3:uid="{2CDF0441-1EEC-4879-A475-7F281788DB9E}" uniqueName="7" name=" k3" queryTableFieldId="7"/>
    <tableColumn id="8" xr3:uid="{9159B48A-FC70-4A19-8BC7-457DD30B33E3}" uniqueName="8" name=" t4" queryTableFieldId="8"/>
    <tableColumn id="9" xr3:uid="{97381E93-371D-4C03-8846-0D9F04F45B84}" uniqueName="9" name=" k4" queryTableFieldId="9"/>
    <tableColumn id="10" xr3:uid="{5AB40E66-0032-46F3-A84E-35B7194D8182}" uniqueName="10" name=" t5" queryTableFieldId="10"/>
    <tableColumn id="11" xr3:uid="{3875E299-6A2D-488A-9CE1-633340E8C000}" uniqueName="11" name=" k5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5BED2-7328-4EC0-B184-9657474BF9D1}" name="benchmark_seq_reduction3" displayName="benchmark_seq_reduction3" ref="A2:G6" tableType="queryTable" totalsRowShown="0">
  <autoFilter ref="A2:G6" xr:uid="{5635BED2-7328-4EC0-B184-9657474BF9D1}"/>
  <tableColumns count="7">
    <tableColumn id="1" xr3:uid="{4CF3E4F9-92BF-43FC-8415-ED909D2F8AFA}" uniqueName="1" name="N" queryTableFieldId="1"/>
    <tableColumn id="2" xr3:uid="{1854DF97-CA8E-484B-9EA9-54AE593F514D}" uniqueName="2" name=" t1" queryTableFieldId="2" dataDxfId="75"/>
    <tableColumn id="4" xr3:uid="{D8A1FBE7-3D57-4DBC-ADF9-83B1250FF4AD}" uniqueName="4" name=" t2" queryTableFieldId="4" dataDxfId="74"/>
    <tableColumn id="6" xr3:uid="{C600DE2B-FB8F-4D7E-A36D-7DCFE6625347}" uniqueName="6" name=" t3" queryTableFieldId="6" dataDxfId="73"/>
    <tableColumn id="8" xr3:uid="{F2AD302A-71F5-46C4-813D-07E793DCD37E}" uniqueName="8" name=" t4" queryTableFieldId="8" dataDxfId="72"/>
    <tableColumn id="10" xr3:uid="{8EB3661D-23D8-465D-B696-09481EE813AE}" uniqueName="10" name=" t5" queryTableFieldId="10" dataDxfId="71"/>
    <tableColumn id="12" xr3:uid="{5650F09C-7497-419D-B87C-352547B87CA5}" uniqueName="12" name="Avg" queryTableFieldId="12" dataDxfId="70">
      <calculatedColumnFormula>AVERAGE(benchmark_seq_reduction3[[#This Row],[ t1]:[ t5]])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91FF4-866D-4788-B7C4-2274064665F8}" name="benchmark_reduction_v15" displayName="benchmark_reduction_v15" ref="A10:O14" tableType="queryTable" totalsRowShown="0">
  <autoFilter ref="A10:O14" xr:uid="{8D191FF4-866D-4788-B7C4-2274064665F8}"/>
  <tableColumns count="15">
    <tableColumn id="1" xr3:uid="{2AED3BE5-F268-49CE-8B75-82873574B8CA}" uniqueName="1" name="N" queryTableFieldId="1"/>
    <tableColumn id="2" xr3:uid="{49112C9C-E3C8-432C-8D57-6E38026ADF14}" uniqueName="2" name=" t1" queryTableFieldId="2" dataDxfId="69"/>
    <tableColumn id="3" xr3:uid="{02C4C782-39F2-4690-968C-1314D16A78E8}" uniqueName="3" name=" k1" queryTableFieldId="3" dataDxfId="68"/>
    <tableColumn id="4" xr3:uid="{22328F99-8E59-4035-AB78-2F4EEFC38058}" uniqueName="4" name=" t2" queryTableFieldId="4" dataDxfId="67"/>
    <tableColumn id="5" xr3:uid="{272E9D1F-0F83-4CC6-9348-54E2D54A8943}" uniqueName="5" name=" k2" queryTableFieldId="5" dataDxfId="66"/>
    <tableColumn id="6" xr3:uid="{58ABAEDB-6F57-4B6B-A520-9725FEFC5CBA}" uniqueName="6" name=" t3" queryTableFieldId="6" dataDxfId="65"/>
    <tableColumn id="7" xr3:uid="{AE2863A6-9462-46C0-BDB5-80AF89F59519}" uniqueName="7" name=" k3" queryTableFieldId="7" dataDxfId="64"/>
    <tableColumn id="8" xr3:uid="{FDE4EF9C-CF5D-4091-B3AB-28C69C78B473}" uniqueName="8" name=" t4" queryTableFieldId="8" dataDxfId="63"/>
    <tableColumn id="9" xr3:uid="{1CEB9750-7669-46AF-898A-999D82F0CE85}" uniqueName="9" name=" k4" queryTableFieldId="9" dataDxfId="62"/>
    <tableColumn id="10" xr3:uid="{E1F6F871-7EF2-4B48-92E6-AF345932513C}" uniqueName="10" name=" t5" queryTableFieldId="10" dataDxfId="61"/>
    <tableColumn id="11" xr3:uid="{EF25B65A-F259-4298-995D-B3599A672953}" uniqueName="11" name=" k5" queryTableFieldId="11" dataDxfId="60"/>
    <tableColumn id="12" xr3:uid="{F4353F7A-8CB3-408F-9054-08D9E4C45207}" uniqueName="12" name="Avg" queryTableFieldId="12" dataDxfId="59">
      <calculatedColumnFormula>AVERAGE(B11,D11,F11,H11,J11)</calculatedColumnFormula>
    </tableColumn>
    <tableColumn id="13" xr3:uid="{E55E87AD-2E6C-434F-925A-C7AAB018BFB8}" uniqueName="13" name="Avg kernel" queryTableFieldId="13" dataDxfId="58">
      <calculatedColumnFormula>AVERAGE(C11,E11,E11,G11,I11,K11)</calculatedColumnFormula>
    </tableColumn>
    <tableColumn id="14" xr3:uid="{ADE25E67-8E71-4290-AD44-B72228B17D6B}" uniqueName="14" name="Sp" queryTableFieldId="14" dataDxfId="8">
      <calculatedColumnFormula>G3/benchmark_reduction_v15[[#This Row],[Avg]]</calculatedColumnFormula>
    </tableColumn>
    <tableColumn id="15" xr3:uid="{622B6E6C-3F46-49D0-890A-60BA9DC2EA70}" uniqueName="15" name="Rel Sp" queryTableFieldId="15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135812-192F-4228-A14F-62AF7DF62C7A}" name="benchmark_reduction_v27" displayName="benchmark_reduction_v27" ref="A18:O22" tableType="queryTable" totalsRowShown="0">
  <autoFilter ref="A18:O22" xr:uid="{5F135812-192F-4228-A14F-62AF7DF62C7A}"/>
  <tableColumns count="15">
    <tableColumn id="1" xr3:uid="{6CC27C7A-0FED-493F-ABAF-374FC3D9F0BC}" uniqueName="1" name="N" queryTableFieldId="1"/>
    <tableColumn id="2" xr3:uid="{DB06290D-5209-478C-85E5-9BC6DDEA95D4}" uniqueName="2" name=" t1" queryTableFieldId="2" dataDxfId="57"/>
    <tableColumn id="3" xr3:uid="{F6C59333-C753-4B2E-962F-B917EDC437EE}" uniqueName="3" name=" k1" queryTableFieldId="3" dataDxfId="56"/>
    <tableColumn id="4" xr3:uid="{E09E2E8F-C550-4764-A83C-FB08B3F17BEA}" uniqueName="4" name=" t2" queryTableFieldId="4" dataDxfId="55"/>
    <tableColumn id="5" xr3:uid="{E39A5F8A-1FB8-4AD6-AE08-BE869A3155C7}" uniqueName="5" name=" k2" queryTableFieldId="5" dataDxfId="54"/>
    <tableColumn id="6" xr3:uid="{426CBD1C-C6E9-415D-A534-E2D1DCCA5A9F}" uniqueName="6" name=" t3" queryTableFieldId="6" dataDxfId="53"/>
    <tableColumn id="7" xr3:uid="{A6605A72-E970-4FCA-BBE2-96D482245707}" uniqueName="7" name=" k3" queryTableFieldId="7" dataDxfId="52"/>
    <tableColumn id="8" xr3:uid="{ACCA4482-2401-470F-809C-CAED4BFA4BB4}" uniqueName="8" name=" t4" queryTableFieldId="8" dataDxfId="51"/>
    <tableColumn id="9" xr3:uid="{D6DF6093-8DED-42EF-8B38-7DB100A36DCB}" uniqueName="9" name=" k4" queryTableFieldId="9" dataDxfId="50"/>
    <tableColumn id="10" xr3:uid="{85B80563-3870-4CA5-9CC7-8E9961B86CEB}" uniqueName="10" name=" t5" queryTableFieldId="10" dataDxfId="49"/>
    <tableColumn id="11" xr3:uid="{A03B7284-4B34-4C3E-A18A-46E66B58CF81}" uniqueName="11" name=" k5" queryTableFieldId="11" dataDxfId="48"/>
    <tableColumn id="12" xr3:uid="{BCD840C4-B321-4E6F-902C-EAF814080FA8}" uniqueName="12" name="Avg" queryTableFieldId="12" dataDxfId="47">
      <calculatedColumnFormula>AVERAGE(B19,D19,F19,H19,J19)</calculatedColumnFormula>
    </tableColumn>
    <tableColumn id="13" xr3:uid="{3ED71C4A-61E2-44A5-91EB-9CA89209B9CB}" uniqueName="13" name="Avg kernel" queryTableFieldId="13" dataDxfId="46">
      <calculatedColumnFormula>AVERAGE(C19,E19,G19,I19,K19)</calculatedColumnFormula>
    </tableColumn>
    <tableColumn id="14" xr3:uid="{9419F632-BE09-4AD9-AEEC-A7495C5AF8B6}" uniqueName="14" name="Sp" queryTableFieldId="14" dataDxfId="7">
      <calculatedColumnFormula>G3/benchmark_reduction_v27[[#This Row],[Avg]]</calculatedColumnFormula>
    </tableColumn>
    <tableColumn id="15" xr3:uid="{610CE2D6-7EFA-4552-9D94-5FF17720CA00}" uniqueName="15" name="Rel Sp" queryTableFieldId="15" dataDxfId="6">
      <calculatedColumnFormula>M11/benchmark_reduction_v27[[#This Row],[Avg kernel]]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35C2-169F-4949-8E35-5BFA3702C304}">
  <dimension ref="A1:F5"/>
  <sheetViews>
    <sheetView workbookViewId="0">
      <selection sqref="A1:F5"/>
    </sheetView>
  </sheetViews>
  <sheetFormatPr defaultRowHeight="15" x14ac:dyDescent="0.25"/>
  <cols>
    <col min="1" max="1" width="10" bestFit="1" customWidth="1"/>
    <col min="2" max="2" width="11" bestFit="1" customWidth="1"/>
    <col min="3" max="4" width="12" bestFit="1" customWidth="1"/>
    <col min="5" max="6" width="11" bestFit="1" customWidth="1"/>
  </cols>
  <sheetData>
    <row r="1" spans="1:6" x14ac:dyDescent="0.25">
      <c r="A1" t="s">
        <v>11</v>
      </c>
      <c r="B1" t="s">
        <v>12</v>
      </c>
      <c r="C1" t="s">
        <v>14</v>
      </c>
      <c r="D1" t="s">
        <v>16</v>
      </c>
      <c r="E1" t="s">
        <v>18</v>
      </c>
      <c r="F1" t="s">
        <v>20</v>
      </c>
    </row>
    <row r="2" spans="1:6" x14ac:dyDescent="0.25">
      <c r="A2">
        <v>33554432</v>
      </c>
      <c r="B2">
        <v>156.25</v>
      </c>
      <c r="C2">
        <v>154</v>
      </c>
      <c r="D2">
        <v>140.625</v>
      </c>
      <c r="E2">
        <v>156.25</v>
      </c>
      <c r="F2">
        <v>151.90299999999999</v>
      </c>
    </row>
    <row r="3" spans="1:6" x14ac:dyDescent="0.25">
      <c r="A3">
        <v>67108864</v>
      </c>
      <c r="B3">
        <v>303.57998700000002</v>
      </c>
      <c r="C3">
        <v>293.33898900000003</v>
      </c>
      <c r="D3">
        <v>301.76800500000002</v>
      </c>
      <c r="E3">
        <v>308.22399899999999</v>
      </c>
      <c r="F3">
        <v>301.94799799999998</v>
      </c>
    </row>
    <row r="4" spans="1:6" x14ac:dyDescent="0.25">
      <c r="A4">
        <v>134217728</v>
      </c>
      <c r="B4">
        <v>609.375</v>
      </c>
      <c r="C4">
        <v>605.14300500000002</v>
      </c>
      <c r="D4">
        <v>609.385986</v>
      </c>
      <c r="E4">
        <v>605.09997599999997</v>
      </c>
      <c r="F4">
        <v>593.75</v>
      </c>
    </row>
    <row r="5" spans="1:6" x14ac:dyDescent="0.25">
      <c r="A5">
        <v>268435456</v>
      </c>
      <c r="B5">
        <v>1218.75</v>
      </c>
      <c r="C5">
        <v>1212.468018</v>
      </c>
      <c r="D5">
        <v>1215.6979980000001</v>
      </c>
      <c r="E5">
        <v>1218.75</v>
      </c>
      <c r="F5">
        <v>1224.8260499999999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2571-18CB-4E9D-8324-44A74B5A1DB6}">
  <dimension ref="A1:K5"/>
  <sheetViews>
    <sheetView workbookViewId="0">
      <selection sqref="A1:K5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33554432</v>
      </c>
      <c r="B2">
        <v>37.551997999999998</v>
      </c>
      <c r="C2">
        <v>1.870816</v>
      </c>
      <c r="D2">
        <v>38.997002000000002</v>
      </c>
      <c r="E2">
        <v>1.8708480000000001</v>
      </c>
      <c r="F2">
        <v>25.986999999999998</v>
      </c>
      <c r="G2">
        <v>1.870592</v>
      </c>
      <c r="H2">
        <v>26.915001</v>
      </c>
      <c r="I2">
        <v>1.87904</v>
      </c>
      <c r="J2">
        <v>51.801997999999998</v>
      </c>
      <c r="K2">
        <v>1.870752</v>
      </c>
    </row>
    <row r="3" spans="1:11" x14ac:dyDescent="0.25">
      <c r="A3">
        <v>67108864</v>
      </c>
      <c r="B3">
        <v>57.125999</v>
      </c>
      <c r="C3">
        <v>3.7333440000000002</v>
      </c>
      <c r="D3">
        <v>78.580001999999993</v>
      </c>
      <c r="E3">
        <v>3.7345280000000001</v>
      </c>
      <c r="F3">
        <v>78.470000999999996</v>
      </c>
      <c r="G3">
        <v>3.7324799999999998</v>
      </c>
      <c r="H3">
        <v>62.527000000000001</v>
      </c>
      <c r="I3">
        <v>3.7324799999999998</v>
      </c>
      <c r="J3">
        <v>78.926002999999994</v>
      </c>
      <c r="K3">
        <v>3.7324799999999998</v>
      </c>
    </row>
    <row r="4" spans="1:11" x14ac:dyDescent="0.25">
      <c r="A4">
        <v>134217728</v>
      </c>
      <c r="B4">
        <v>140.628998</v>
      </c>
      <c r="C4">
        <v>7.4588159999999997</v>
      </c>
      <c r="D4">
        <v>136.270996</v>
      </c>
      <c r="E4">
        <v>6.93248</v>
      </c>
      <c r="F4">
        <v>156.246994</v>
      </c>
      <c r="G4">
        <v>7.4106880000000004</v>
      </c>
      <c r="H4">
        <v>136.300995</v>
      </c>
      <c r="I4">
        <v>7.4104320000000001</v>
      </c>
      <c r="J4">
        <v>134.22799699999999</v>
      </c>
      <c r="K4">
        <v>6.4972799999999999</v>
      </c>
    </row>
    <row r="5" spans="1:11" x14ac:dyDescent="0.25">
      <c r="A5">
        <v>268435456</v>
      </c>
      <c r="B5">
        <v>281.25201399999997</v>
      </c>
      <c r="C5">
        <v>14.907392</v>
      </c>
      <c r="D5">
        <v>296.875</v>
      </c>
      <c r="E5">
        <v>10.769344</v>
      </c>
      <c r="F5">
        <v>296.875</v>
      </c>
      <c r="G5">
        <v>10.712960000000001</v>
      </c>
      <c r="H5">
        <v>281.25</v>
      </c>
      <c r="I5">
        <v>10.713088000000001</v>
      </c>
      <c r="J5">
        <v>275.94198599999999</v>
      </c>
      <c r="K5">
        <v>10.714048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98C0-FF75-4681-A87A-847EED0F603D}">
  <dimension ref="A1:K5"/>
  <sheetViews>
    <sheetView workbookViewId="0">
      <selection sqref="A1:K5"/>
    </sheetView>
  </sheetViews>
  <sheetFormatPr defaultRowHeight="15" x14ac:dyDescent="0.25"/>
  <cols>
    <col min="1" max="1" width="10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33554432</v>
      </c>
      <c r="B2">
        <v>36.026001000000001</v>
      </c>
      <c r="C2">
        <v>0.98710399999999998</v>
      </c>
      <c r="D2">
        <v>34.999001</v>
      </c>
      <c r="E2">
        <v>0.99212800000000001</v>
      </c>
      <c r="F2">
        <v>46.875999</v>
      </c>
      <c r="G2">
        <v>1.386496</v>
      </c>
      <c r="H2">
        <v>31.263000000000002</v>
      </c>
      <c r="I2">
        <v>1.386496</v>
      </c>
      <c r="J2">
        <v>42.224997999999999</v>
      </c>
      <c r="K2">
        <v>1.386496</v>
      </c>
    </row>
    <row r="3" spans="1:11" x14ac:dyDescent="0.25">
      <c r="A3">
        <v>67108864</v>
      </c>
      <c r="B3">
        <v>58.245998</v>
      </c>
      <c r="C3">
        <v>2.766848</v>
      </c>
      <c r="D3">
        <v>58.254002</v>
      </c>
      <c r="E3">
        <v>2.7678720000000001</v>
      </c>
      <c r="F3">
        <v>78.461997999999994</v>
      </c>
      <c r="G3">
        <v>2.7678720000000001</v>
      </c>
      <c r="H3">
        <v>62.514999000000003</v>
      </c>
      <c r="I3">
        <v>2.766848</v>
      </c>
      <c r="J3">
        <v>71.689003</v>
      </c>
      <c r="K3">
        <v>2.766848</v>
      </c>
    </row>
    <row r="4" spans="1:11" x14ac:dyDescent="0.25">
      <c r="A4">
        <v>134217728</v>
      </c>
      <c r="B4">
        <v>136.36599699999999</v>
      </c>
      <c r="C4">
        <v>5.1374079999999998</v>
      </c>
      <c r="D4">
        <v>136.30900600000001</v>
      </c>
      <c r="E4">
        <v>5.527552</v>
      </c>
      <c r="F4">
        <v>140.625</v>
      </c>
      <c r="G4">
        <v>5.5265279999999999</v>
      </c>
      <c r="H4">
        <v>135.43400600000001</v>
      </c>
      <c r="I4">
        <v>5.5080640000000001</v>
      </c>
      <c r="J4">
        <v>140.62399300000001</v>
      </c>
      <c r="K4">
        <v>5.5285760000000002</v>
      </c>
    </row>
    <row r="5" spans="1:11" x14ac:dyDescent="0.25">
      <c r="A5">
        <v>268435456</v>
      </c>
      <c r="B5">
        <v>281.24499500000002</v>
      </c>
      <c r="C5">
        <v>7.903232</v>
      </c>
      <c r="D5">
        <v>297.73199499999998</v>
      </c>
      <c r="E5">
        <v>10.824415999999999</v>
      </c>
      <c r="F5">
        <v>281.24899299999998</v>
      </c>
      <c r="G5">
        <v>10.079231999999999</v>
      </c>
      <c r="H5">
        <v>278.91799900000001</v>
      </c>
      <c r="I5">
        <v>7.9022079999999999</v>
      </c>
      <c r="J5">
        <v>276.93301400000001</v>
      </c>
      <c r="K5">
        <v>7.9022079999999999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73FA-8634-41EA-A4F1-FC2FDD9C01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18B7-3115-4D62-9622-16B9A12CBFC3}">
  <dimension ref="A1:K5"/>
  <sheetViews>
    <sheetView workbookViewId="0">
      <selection sqref="A1:K5"/>
    </sheetView>
  </sheetViews>
  <sheetFormatPr defaultRowHeight="15" x14ac:dyDescent="0.25"/>
  <cols>
    <col min="1" max="1" width="10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33554432</v>
      </c>
      <c r="B2">
        <v>35.145000000000003</v>
      </c>
      <c r="C2">
        <v>0.525312</v>
      </c>
      <c r="D2">
        <v>33.999001</v>
      </c>
      <c r="E2">
        <v>0.52428799999999998</v>
      </c>
      <c r="F2">
        <v>31.242000999999998</v>
      </c>
      <c r="G2">
        <v>0.72387199999999996</v>
      </c>
      <c r="H2">
        <v>31.247</v>
      </c>
      <c r="I2">
        <v>0.72396799999999994</v>
      </c>
      <c r="J2">
        <v>31.242999999999999</v>
      </c>
      <c r="K2">
        <v>0.72294400000000003</v>
      </c>
    </row>
    <row r="3" spans="1:11" x14ac:dyDescent="0.25">
      <c r="A3">
        <v>67108864</v>
      </c>
      <c r="B3">
        <v>73.665999999999997</v>
      </c>
      <c r="C3">
        <v>1.440768</v>
      </c>
      <c r="D3">
        <v>56.191001999999997</v>
      </c>
      <c r="E3">
        <v>1.440768</v>
      </c>
      <c r="F3">
        <v>62.504002</v>
      </c>
      <c r="G3">
        <v>1.440512</v>
      </c>
      <c r="H3">
        <v>58.16</v>
      </c>
      <c r="I3">
        <v>1.440768</v>
      </c>
      <c r="J3">
        <v>63.514000000000003</v>
      </c>
      <c r="K3">
        <v>1.440768</v>
      </c>
    </row>
    <row r="4" spans="1:11" x14ac:dyDescent="0.25">
      <c r="A4">
        <v>134217728</v>
      </c>
      <c r="B4">
        <v>135.300995</v>
      </c>
      <c r="C4">
        <v>2.8733439999999999</v>
      </c>
      <c r="D4">
        <v>140.61799600000001</v>
      </c>
      <c r="E4">
        <v>2.8733439999999999</v>
      </c>
      <c r="F4">
        <v>140.628998</v>
      </c>
      <c r="G4">
        <v>2.8733439999999999</v>
      </c>
      <c r="H4">
        <v>140.625</v>
      </c>
      <c r="I4">
        <v>2.874368</v>
      </c>
      <c r="J4">
        <v>136.19700599999999</v>
      </c>
      <c r="K4">
        <v>2.8598720000000002</v>
      </c>
    </row>
    <row r="5" spans="1:11" x14ac:dyDescent="0.25">
      <c r="A5">
        <v>268435456</v>
      </c>
      <c r="B5">
        <v>281.25500499999998</v>
      </c>
      <c r="C5">
        <v>4.16256</v>
      </c>
      <c r="D5">
        <v>260.45800800000001</v>
      </c>
      <c r="E5">
        <v>4.6694399999999998</v>
      </c>
      <c r="F5">
        <v>265.63000499999998</v>
      </c>
      <c r="G5">
        <v>5.7435840000000002</v>
      </c>
      <c r="H5">
        <v>265.618988</v>
      </c>
      <c r="I5">
        <v>4.1635840000000002</v>
      </c>
      <c r="J5">
        <v>261.28100599999999</v>
      </c>
      <c r="K5">
        <v>5.7405439999999999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CB19-FFA8-4176-9C8C-88AAE2AAC9BA}">
  <dimension ref="A1:K5"/>
  <sheetViews>
    <sheetView workbookViewId="0">
      <selection sqref="A1:K5"/>
    </sheetView>
  </sheetViews>
  <sheetFormatPr defaultRowHeight="15" x14ac:dyDescent="0.25"/>
  <cols>
    <col min="1" max="1" width="10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33554432</v>
      </c>
      <c r="B2">
        <v>32.118999000000002</v>
      </c>
      <c r="C2">
        <v>0.44339200000000001</v>
      </c>
      <c r="D2">
        <v>34</v>
      </c>
      <c r="E2">
        <v>0.44339200000000001</v>
      </c>
      <c r="F2">
        <v>26.937999999999999</v>
      </c>
      <c r="G2">
        <v>0.51302400000000004</v>
      </c>
      <c r="H2">
        <v>31.254999000000002</v>
      </c>
      <c r="I2">
        <v>0.51302400000000004</v>
      </c>
      <c r="J2">
        <v>46.881000999999998</v>
      </c>
      <c r="K2">
        <v>0.51302400000000004</v>
      </c>
    </row>
    <row r="3" spans="1:11" x14ac:dyDescent="0.25">
      <c r="A3">
        <v>67108864</v>
      </c>
      <c r="B3">
        <v>57.139000000000003</v>
      </c>
      <c r="C3">
        <v>1.020864</v>
      </c>
      <c r="D3">
        <v>62.508999000000003</v>
      </c>
      <c r="E3">
        <v>1.0199039999999999</v>
      </c>
      <c r="F3">
        <v>78.137000999999998</v>
      </c>
      <c r="G3">
        <v>1.0199039999999999</v>
      </c>
      <c r="H3">
        <v>78.127998000000005</v>
      </c>
      <c r="I3">
        <v>1.0199039999999999</v>
      </c>
      <c r="J3">
        <v>58.231997999999997</v>
      </c>
      <c r="K3">
        <v>1.0209280000000001</v>
      </c>
    </row>
    <row r="4" spans="1:11" x14ac:dyDescent="0.25">
      <c r="A4">
        <v>134217728</v>
      </c>
      <c r="B4">
        <v>140.621002</v>
      </c>
      <c r="C4">
        <v>2.0326399999999998</v>
      </c>
      <c r="D4">
        <v>140.61799600000001</v>
      </c>
      <c r="E4">
        <v>1.855488</v>
      </c>
      <c r="F4">
        <v>140.628998</v>
      </c>
      <c r="G4">
        <v>2.0234239999999999</v>
      </c>
      <c r="H4">
        <v>120.613998</v>
      </c>
      <c r="I4">
        <v>2.024448</v>
      </c>
      <c r="J4">
        <v>124.084</v>
      </c>
      <c r="K4">
        <v>2.0316160000000001</v>
      </c>
    </row>
    <row r="5" spans="1:11" x14ac:dyDescent="0.25">
      <c r="A5">
        <v>268435456</v>
      </c>
      <c r="B5">
        <v>261.38000499999998</v>
      </c>
      <c r="C5">
        <v>3.811328</v>
      </c>
      <c r="D5">
        <v>281.24899299999998</v>
      </c>
      <c r="E5">
        <v>3.5141119999999999</v>
      </c>
      <c r="F5">
        <v>259.20001200000002</v>
      </c>
      <c r="G5">
        <v>3.5152320000000001</v>
      </c>
      <c r="H5">
        <v>261.30999800000001</v>
      </c>
      <c r="I5">
        <v>4.0591039999999996</v>
      </c>
      <c r="J5">
        <v>265.62899800000002</v>
      </c>
      <c r="K5">
        <v>3.5132479999999999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7B5E-E253-45BC-BB76-4A76D72FABE7}">
  <dimension ref="A1:K5"/>
  <sheetViews>
    <sheetView workbookViewId="0">
      <selection sqref="A1:K5"/>
    </sheetView>
  </sheetViews>
  <sheetFormatPr defaultRowHeight="15" x14ac:dyDescent="0.25"/>
  <cols>
    <col min="1" max="1" width="10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33554432</v>
      </c>
      <c r="B2">
        <v>42.581001000000001</v>
      </c>
      <c r="C2">
        <v>0.42086400000000002</v>
      </c>
      <c r="D2">
        <v>33.542999000000002</v>
      </c>
      <c r="E2">
        <v>0.41983999999999999</v>
      </c>
      <c r="F2">
        <v>31.257000000000001</v>
      </c>
      <c r="G2">
        <v>0.45344000000000001</v>
      </c>
      <c r="H2">
        <v>26.789000000000001</v>
      </c>
      <c r="I2">
        <v>0.45363199999999998</v>
      </c>
      <c r="J2">
        <v>31.243998999999999</v>
      </c>
      <c r="K2">
        <v>0.45260800000000001</v>
      </c>
    </row>
    <row r="3" spans="1:11" x14ac:dyDescent="0.25">
      <c r="A3">
        <v>67108864</v>
      </c>
      <c r="B3">
        <v>71.730002999999996</v>
      </c>
      <c r="C3">
        <v>0.90092799999999995</v>
      </c>
      <c r="D3">
        <v>58.118999000000002</v>
      </c>
      <c r="E3">
        <v>0.90214399999999995</v>
      </c>
      <c r="F3">
        <v>56.196998999999998</v>
      </c>
      <c r="G3">
        <v>0.90112000000000003</v>
      </c>
      <c r="H3">
        <v>57.381000999999998</v>
      </c>
      <c r="I3">
        <v>0.90112000000000003</v>
      </c>
      <c r="J3">
        <v>78.122001999999995</v>
      </c>
      <c r="K3">
        <v>0.90188800000000002</v>
      </c>
    </row>
    <row r="4" spans="1:11" x14ac:dyDescent="0.25">
      <c r="A4">
        <v>134217728</v>
      </c>
      <c r="B4">
        <v>135.60299699999999</v>
      </c>
      <c r="C4">
        <v>1.7971200000000001</v>
      </c>
      <c r="D4">
        <v>140.63299599999999</v>
      </c>
      <c r="E4">
        <v>1.7866880000000001</v>
      </c>
      <c r="F4">
        <v>119.773003</v>
      </c>
      <c r="G4">
        <v>1.6997119999999999</v>
      </c>
      <c r="H4">
        <v>124.99099699999999</v>
      </c>
      <c r="I4">
        <v>1.79792</v>
      </c>
      <c r="J4">
        <v>150.47399899999999</v>
      </c>
      <c r="K4">
        <v>1.797952</v>
      </c>
    </row>
    <row r="5" spans="1:11" x14ac:dyDescent="0.25">
      <c r="A5">
        <v>268435456</v>
      </c>
      <c r="B5">
        <v>281.24899299999998</v>
      </c>
      <c r="C5">
        <v>3.5931199999999999</v>
      </c>
      <c r="D5">
        <v>262.99200400000001</v>
      </c>
      <c r="E5">
        <v>3.3350399999999998</v>
      </c>
      <c r="F5">
        <v>265.62399299999998</v>
      </c>
      <c r="G5">
        <v>3.593216</v>
      </c>
      <c r="H5">
        <v>276.89401199999998</v>
      </c>
      <c r="I5">
        <v>3.3341440000000002</v>
      </c>
      <c r="J5">
        <v>261.29998799999998</v>
      </c>
      <c r="K5">
        <v>3.5921919999999998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O19" sqref="O19"/>
    </sheetView>
  </sheetViews>
  <sheetFormatPr defaultRowHeight="15" x14ac:dyDescent="0.25"/>
  <cols>
    <col min="2" max="7" width="9.5703125" bestFit="1" customWidth="1"/>
  </cols>
  <sheetData>
    <row r="1" spans="1:15" x14ac:dyDescent="0.25">
      <c r="A1" t="s">
        <v>0</v>
      </c>
    </row>
    <row r="2" spans="1:15" x14ac:dyDescent="0.25">
      <c r="A2" t="s">
        <v>11</v>
      </c>
      <c r="B2" t="s">
        <v>12</v>
      </c>
      <c r="C2" t="s">
        <v>14</v>
      </c>
      <c r="D2" t="s">
        <v>16</v>
      </c>
      <c r="E2" t="s">
        <v>18</v>
      </c>
      <c r="F2" t="s">
        <v>20</v>
      </c>
      <c r="G2" t="s">
        <v>22</v>
      </c>
    </row>
    <row r="3" spans="1:15" x14ac:dyDescent="0.25">
      <c r="A3" t="s">
        <v>24</v>
      </c>
      <c r="B3" s="1">
        <v>156.25</v>
      </c>
      <c r="C3" s="1">
        <v>154</v>
      </c>
      <c r="D3" s="1">
        <v>140.625</v>
      </c>
      <c r="E3" s="1">
        <v>156.25</v>
      </c>
      <c r="F3" s="1">
        <v>151.90299999999999</v>
      </c>
      <c r="G3" s="1">
        <f>AVERAGE(benchmark_seq_reduction3[[#This Row],[ t1]:[ t5]])</f>
        <v>151.8056</v>
      </c>
    </row>
    <row r="4" spans="1:15" x14ac:dyDescent="0.25">
      <c r="A4" t="s">
        <v>25</v>
      </c>
      <c r="B4" s="1">
        <v>303.57998700000002</v>
      </c>
      <c r="C4" s="1">
        <v>293.33898900000003</v>
      </c>
      <c r="D4" s="1">
        <v>301.76800500000002</v>
      </c>
      <c r="E4" s="1">
        <v>308.22399899999999</v>
      </c>
      <c r="F4" s="1">
        <v>301.94799799999998</v>
      </c>
      <c r="G4" s="1">
        <f>AVERAGE(benchmark_seq_reduction3[[#This Row],[ t1]:[ t5]])</f>
        <v>301.77179560000002</v>
      </c>
    </row>
    <row r="5" spans="1:15" x14ac:dyDescent="0.25">
      <c r="A5" t="s">
        <v>26</v>
      </c>
      <c r="B5" s="1">
        <v>609.375</v>
      </c>
      <c r="C5" s="1">
        <v>605.14300500000002</v>
      </c>
      <c r="D5" s="1">
        <v>609.385986</v>
      </c>
      <c r="E5" s="1">
        <v>605.09997599999997</v>
      </c>
      <c r="F5" s="1">
        <v>593.75</v>
      </c>
      <c r="G5" s="1">
        <f>AVERAGE(benchmark_seq_reduction3[[#This Row],[ t1]:[ t5]])</f>
        <v>604.55079339999998</v>
      </c>
    </row>
    <row r="6" spans="1:15" x14ac:dyDescent="0.25">
      <c r="A6" t="s">
        <v>27</v>
      </c>
      <c r="B6" s="1">
        <v>1218.75</v>
      </c>
      <c r="C6" s="1">
        <v>1212.468018</v>
      </c>
      <c r="D6" s="1">
        <v>1215.6979980000001</v>
      </c>
      <c r="E6" s="1">
        <v>1218.75</v>
      </c>
      <c r="F6" s="1">
        <v>1224.8260499999999</v>
      </c>
      <c r="G6" s="1">
        <f>AVERAGE(benchmark_seq_reduction3[[#This Row],[ t1]:[ t5]])</f>
        <v>1218.0984131999999</v>
      </c>
    </row>
    <row r="9" spans="1:15" x14ac:dyDescent="0.25">
      <c r="A9" t="s">
        <v>1</v>
      </c>
      <c r="B9" t="s">
        <v>2</v>
      </c>
    </row>
    <row r="10" spans="1:15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28</v>
      </c>
      <c r="O10" t="s">
        <v>29</v>
      </c>
    </row>
    <row r="11" spans="1:15" x14ac:dyDescent="0.25">
      <c r="A11" t="s">
        <v>24</v>
      </c>
      <c r="B11" s="1">
        <v>37.551997999999998</v>
      </c>
      <c r="C11" s="1">
        <v>1.870816</v>
      </c>
      <c r="D11" s="1">
        <v>38.997002000000002</v>
      </c>
      <c r="E11" s="1">
        <v>1.8708480000000001</v>
      </c>
      <c r="F11" s="1">
        <v>25.986999999999998</v>
      </c>
      <c r="G11" s="1">
        <v>1.870592</v>
      </c>
      <c r="H11" s="1">
        <v>26.915001</v>
      </c>
      <c r="I11" s="1">
        <v>1.87904</v>
      </c>
      <c r="J11" s="1">
        <v>51.801997999999998</v>
      </c>
      <c r="K11" s="1">
        <v>1.870752</v>
      </c>
      <c r="L11" s="1">
        <f t="shared" ref="L11:L14" si="0">AVERAGE(B11,D11,F11,H11,J11)</f>
        <v>36.250599799999996</v>
      </c>
      <c r="M11" s="1">
        <f t="shared" ref="M11:M14" si="1">AVERAGE(C11,E11,E11,G11,I11,K11)</f>
        <v>1.8721493333333334</v>
      </c>
      <c r="N11" s="1">
        <f>G3/benchmark_reduction_v15[[#This Row],[Avg]]</f>
        <v>4.1876713995777806</v>
      </c>
      <c r="O11" s="1">
        <v>1</v>
      </c>
    </row>
    <row r="12" spans="1:15" x14ac:dyDescent="0.25">
      <c r="A12" t="s">
        <v>25</v>
      </c>
      <c r="B12" s="1">
        <v>57.125999</v>
      </c>
      <c r="C12" s="1">
        <v>3.7333440000000002</v>
      </c>
      <c r="D12" s="1">
        <v>78.580001999999993</v>
      </c>
      <c r="E12" s="1">
        <v>3.7345280000000001</v>
      </c>
      <c r="F12" s="1">
        <v>78.470000999999996</v>
      </c>
      <c r="G12" s="1">
        <v>3.7324799999999998</v>
      </c>
      <c r="H12" s="1">
        <v>62.527000000000001</v>
      </c>
      <c r="I12" s="1">
        <v>3.7324799999999998</v>
      </c>
      <c r="J12" s="1">
        <v>78.926002999999994</v>
      </c>
      <c r="K12" s="1">
        <v>3.7324799999999998</v>
      </c>
      <c r="L12" s="1">
        <f t="shared" si="0"/>
        <v>71.125800999999996</v>
      </c>
      <c r="M12" s="1">
        <f t="shared" si="1"/>
        <v>3.7333066666666661</v>
      </c>
      <c r="N12" s="1">
        <f>G4/benchmark_reduction_v15[[#This Row],[Avg]]</f>
        <v>4.2427894147722851</v>
      </c>
      <c r="O12" s="1">
        <v>1</v>
      </c>
    </row>
    <row r="13" spans="1:15" x14ac:dyDescent="0.25">
      <c r="A13" t="s">
        <v>26</v>
      </c>
      <c r="B13" s="1">
        <v>140.628998</v>
      </c>
      <c r="C13" s="1">
        <v>7.4588159999999997</v>
      </c>
      <c r="D13" s="1">
        <v>136.270996</v>
      </c>
      <c r="E13" s="1">
        <v>6.93248</v>
      </c>
      <c r="F13" s="1">
        <v>156.246994</v>
      </c>
      <c r="G13" s="1">
        <v>7.4106880000000004</v>
      </c>
      <c r="H13" s="1">
        <v>136.300995</v>
      </c>
      <c r="I13" s="1">
        <v>7.4104320000000001</v>
      </c>
      <c r="J13" s="1">
        <v>134.22799699999999</v>
      </c>
      <c r="K13" s="1">
        <v>6.4972799999999999</v>
      </c>
      <c r="L13" s="1">
        <f t="shared" si="0"/>
        <v>140.735196</v>
      </c>
      <c r="M13" s="1">
        <f t="shared" si="1"/>
        <v>7.1070293333333341</v>
      </c>
      <c r="N13" s="1">
        <f>G5/benchmark_reduction_v15[[#This Row],[Avg]]</f>
        <v>4.2956617149273733</v>
      </c>
      <c r="O13" s="1">
        <v>1</v>
      </c>
    </row>
    <row r="14" spans="1:15" x14ac:dyDescent="0.25">
      <c r="A14" t="s">
        <v>27</v>
      </c>
      <c r="B14" s="1">
        <v>281.25201399999997</v>
      </c>
      <c r="C14" s="1">
        <v>14.907392</v>
      </c>
      <c r="D14" s="1">
        <v>296.875</v>
      </c>
      <c r="E14" s="1">
        <v>10.769344</v>
      </c>
      <c r="F14" s="1">
        <v>296.875</v>
      </c>
      <c r="G14" s="1">
        <v>10.712960000000001</v>
      </c>
      <c r="H14" s="1">
        <v>281.25</v>
      </c>
      <c r="I14" s="1">
        <v>10.713088000000001</v>
      </c>
      <c r="J14" s="1">
        <v>275.94198599999999</v>
      </c>
      <c r="K14" s="1">
        <v>10.714048</v>
      </c>
      <c r="L14" s="1">
        <f t="shared" si="0"/>
        <v>286.43880000000001</v>
      </c>
      <c r="M14" s="1">
        <f t="shared" si="1"/>
        <v>11.431029333333333</v>
      </c>
      <c r="N14" s="1">
        <f>G6/benchmark_reduction_v15[[#This Row],[Avg]]</f>
        <v>4.2525608025169772</v>
      </c>
      <c r="O14" s="1">
        <v>1</v>
      </c>
    </row>
    <row r="17" spans="1:15" x14ac:dyDescent="0.25">
      <c r="A17" t="s">
        <v>3</v>
      </c>
      <c r="B17" t="s">
        <v>4</v>
      </c>
    </row>
    <row r="18" spans="1:15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21</v>
      </c>
      <c r="L18" t="s">
        <v>22</v>
      </c>
      <c r="M18" t="s">
        <v>23</v>
      </c>
      <c r="N18" t="s">
        <v>28</v>
      </c>
      <c r="O18" t="s">
        <v>29</v>
      </c>
    </row>
    <row r="19" spans="1:15" x14ac:dyDescent="0.25">
      <c r="A19" t="s">
        <v>24</v>
      </c>
      <c r="B19" s="1">
        <v>36.026001000000001</v>
      </c>
      <c r="C19" s="1">
        <v>0.98710399999999998</v>
      </c>
      <c r="D19" s="1">
        <v>34.999001</v>
      </c>
      <c r="E19" s="1">
        <v>0.99212800000000001</v>
      </c>
      <c r="F19" s="1">
        <v>46.875999</v>
      </c>
      <c r="G19" s="1">
        <v>1.386496</v>
      </c>
      <c r="H19" s="1">
        <v>31.263000000000002</v>
      </c>
      <c r="I19" s="1">
        <v>1.386496</v>
      </c>
      <c r="J19" s="1">
        <v>42.224997999999999</v>
      </c>
      <c r="K19" s="1">
        <v>1.386496</v>
      </c>
      <c r="L19" s="1">
        <f t="shared" ref="L19:L22" si="2">AVERAGE(B19,D19,F19,H19,J19)</f>
        <v>38.277799800000004</v>
      </c>
      <c r="M19" s="1">
        <f t="shared" ref="M19:M22" si="3">AVERAGE(C19,E19,G19,I19,K19)</f>
        <v>1.2277439999999999</v>
      </c>
      <c r="N19" s="1">
        <f>G3/benchmark_reduction_v27[[#This Row],[Avg]]</f>
        <v>3.9658914773884151</v>
      </c>
      <c r="O19" s="1">
        <f>M11/benchmark_reduction_v27[[#This Row],[Avg kernel]]</f>
        <v>1.52486946247209</v>
      </c>
    </row>
    <row r="20" spans="1:15" x14ac:dyDescent="0.25">
      <c r="A20" t="s">
        <v>25</v>
      </c>
      <c r="B20" s="1">
        <v>58.245998</v>
      </c>
      <c r="C20" s="1">
        <v>2.766848</v>
      </c>
      <c r="D20" s="1">
        <v>58.254002</v>
      </c>
      <c r="E20" s="1">
        <v>2.7678720000000001</v>
      </c>
      <c r="F20" s="1">
        <v>78.461997999999994</v>
      </c>
      <c r="G20" s="1">
        <v>2.7678720000000001</v>
      </c>
      <c r="H20" s="1">
        <v>62.514999000000003</v>
      </c>
      <c r="I20" s="1">
        <v>2.766848</v>
      </c>
      <c r="J20" s="1">
        <v>71.689003</v>
      </c>
      <c r="K20" s="1">
        <v>2.766848</v>
      </c>
      <c r="L20" s="1">
        <f t="shared" si="2"/>
        <v>65.833200000000005</v>
      </c>
      <c r="M20" s="1">
        <f t="shared" si="3"/>
        <v>2.7672575999999998</v>
      </c>
      <c r="N20" s="1">
        <f>G4/benchmark_reduction_v27[[#This Row],[Avg]]</f>
        <v>4.5838846600195646</v>
      </c>
      <c r="O20" s="1">
        <f>M12/benchmark_reduction_v27[[#This Row],[Avg kernel]]</f>
        <v>1.3490997970939411</v>
      </c>
    </row>
    <row r="21" spans="1:15" x14ac:dyDescent="0.25">
      <c r="A21" t="s">
        <v>26</v>
      </c>
      <c r="B21" s="1">
        <v>136.36599699999999</v>
      </c>
      <c r="C21" s="1">
        <v>5.1374079999999998</v>
      </c>
      <c r="D21" s="1">
        <v>136.30900600000001</v>
      </c>
      <c r="E21" s="1">
        <v>5.527552</v>
      </c>
      <c r="F21" s="1">
        <v>140.625</v>
      </c>
      <c r="G21" s="1">
        <v>5.5265279999999999</v>
      </c>
      <c r="H21" s="1">
        <v>135.43400600000001</v>
      </c>
      <c r="I21" s="1">
        <v>5.5080640000000001</v>
      </c>
      <c r="J21" s="1">
        <v>140.62399300000001</v>
      </c>
      <c r="K21" s="1">
        <v>5.5285760000000002</v>
      </c>
      <c r="L21" s="1">
        <f t="shared" si="2"/>
        <v>137.87160040000001</v>
      </c>
      <c r="M21" s="1">
        <f t="shared" si="3"/>
        <v>5.4456256000000005</v>
      </c>
      <c r="N21" s="1">
        <f>G5/benchmark_reduction_v27[[#This Row],[Avg]]</f>
        <v>4.384882685382971</v>
      </c>
      <c r="O21" s="1">
        <f>M13/benchmark_reduction_v27[[#This Row],[Avg kernel]]</f>
        <v>1.3050895995004381</v>
      </c>
    </row>
    <row r="22" spans="1:15" x14ac:dyDescent="0.25">
      <c r="A22" t="s">
        <v>27</v>
      </c>
      <c r="B22" s="1">
        <v>281.24499500000002</v>
      </c>
      <c r="C22" s="1">
        <v>7.903232</v>
      </c>
      <c r="D22" s="1">
        <v>297.73199499999998</v>
      </c>
      <c r="E22" s="1">
        <v>10.824415999999999</v>
      </c>
      <c r="F22" s="1">
        <v>281.24899299999998</v>
      </c>
      <c r="G22" s="1">
        <v>10.079231999999999</v>
      </c>
      <c r="H22" s="1">
        <v>278.91799900000001</v>
      </c>
      <c r="I22" s="1">
        <v>7.9022079999999999</v>
      </c>
      <c r="J22" s="1">
        <v>276.93301400000001</v>
      </c>
      <c r="K22" s="1">
        <v>7.9022079999999999</v>
      </c>
      <c r="L22" s="1">
        <f t="shared" si="2"/>
        <v>283.21539919999998</v>
      </c>
      <c r="M22" s="1">
        <f t="shared" si="3"/>
        <v>8.9222592000000009</v>
      </c>
      <c r="N22" s="1">
        <f>G6/benchmark_reduction_v27[[#This Row],[Avg]]</f>
        <v>4.3009610940675147</v>
      </c>
      <c r="O22" s="1">
        <f>M14/benchmark_reduction_v27[[#This Row],[Avg kernel]]</f>
        <v>1.2811810413816864</v>
      </c>
    </row>
    <row r="25" spans="1:15" x14ac:dyDescent="0.25">
      <c r="A25" t="s">
        <v>5</v>
      </c>
      <c r="B25" t="s">
        <v>6</v>
      </c>
    </row>
    <row r="26" spans="1:15" x14ac:dyDescent="0.25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23</v>
      </c>
      <c r="N26" t="s">
        <v>28</v>
      </c>
      <c r="O26" t="s">
        <v>29</v>
      </c>
    </row>
    <row r="27" spans="1:15" x14ac:dyDescent="0.25">
      <c r="A27" t="s">
        <v>24</v>
      </c>
      <c r="B27" s="1">
        <v>35.145000000000003</v>
      </c>
      <c r="C27" s="1">
        <v>0.525312</v>
      </c>
      <c r="D27" s="1">
        <v>33.999001</v>
      </c>
      <c r="E27" s="1">
        <v>0.52428799999999998</v>
      </c>
      <c r="F27" s="1">
        <v>31.242000999999998</v>
      </c>
      <c r="G27" s="1">
        <v>0.72387199999999996</v>
      </c>
      <c r="H27" s="1">
        <v>31.247</v>
      </c>
      <c r="I27" s="1">
        <v>0.72396799999999994</v>
      </c>
      <c r="J27" s="1">
        <v>31.242999999999999</v>
      </c>
      <c r="K27" s="1">
        <v>0.72294400000000003</v>
      </c>
      <c r="L27" s="1">
        <f t="shared" ref="L27:L30" si="4">AVERAGE(B27,D27,F27,H27,J27)</f>
        <v>32.5752004</v>
      </c>
      <c r="M27" s="1">
        <f t="shared" ref="M27:M30" si="5">AVERAGE(C27,E27,G27,I27,K27)</f>
        <v>0.6440768</v>
      </c>
      <c r="N27" s="1">
        <f>G3/benchmark_reduction_v39[[#This Row],[Avg]]</f>
        <v>4.660158591073472</v>
      </c>
      <c r="O27" s="1">
        <f>M19/benchmark_reduction_v39[[#This Row],[Avg kernel]]</f>
        <v>1.9062074584894222</v>
      </c>
    </row>
    <row r="28" spans="1:15" x14ac:dyDescent="0.25">
      <c r="A28" t="s">
        <v>25</v>
      </c>
      <c r="B28" s="1">
        <v>73.665999999999997</v>
      </c>
      <c r="C28" s="1">
        <v>1.440768</v>
      </c>
      <c r="D28" s="1">
        <v>56.191001999999997</v>
      </c>
      <c r="E28" s="1">
        <v>1.440768</v>
      </c>
      <c r="F28" s="1">
        <v>62.504002</v>
      </c>
      <c r="G28" s="1">
        <v>1.440512</v>
      </c>
      <c r="H28" s="1">
        <v>58.16</v>
      </c>
      <c r="I28" s="1">
        <v>1.440768</v>
      </c>
      <c r="J28" s="1">
        <v>63.514000000000003</v>
      </c>
      <c r="K28" s="1">
        <v>1.440768</v>
      </c>
      <c r="L28" s="1">
        <f t="shared" si="4"/>
        <v>62.80700079999999</v>
      </c>
      <c r="M28" s="1">
        <f t="shared" si="5"/>
        <v>1.4407168000000001</v>
      </c>
      <c r="N28" s="1">
        <f>G4/benchmark_reduction_v39[[#This Row],[Avg]]</f>
        <v>4.8047477471651545</v>
      </c>
      <c r="O28" s="1">
        <f>M20/benchmark_reduction_v39[[#This Row],[Avg kernel]]</f>
        <v>1.9207505597213828</v>
      </c>
    </row>
    <row r="29" spans="1:15" x14ac:dyDescent="0.25">
      <c r="A29" t="s">
        <v>26</v>
      </c>
      <c r="B29" s="1">
        <v>135.300995</v>
      </c>
      <c r="C29" s="1">
        <v>2.8733439999999999</v>
      </c>
      <c r="D29" s="1">
        <v>140.61799600000001</v>
      </c>
      <c r="E29" s="1">
        <v>2.8733439999999999</v>
      </c>
      <c r="F29" s="1">
        <v>140.628998</v>
      </c>
      <c r="G29" s="1">
        <v>2.8733439999999999</v>
      </c>
      <c r="H29" s="1">
        <v>140.625</v>
      </c>
      <c r="I29" s="1">
        <v>2.874368</v>
      </c>
      <c r="J29" s="1">
        <v>136.19700599999999</v>
      </c>
      <c r="K29" s="1">
        <v>2.8598720000000002</v>
      </c>
      <c r="L29" s="1">
        <f t="shared" si="4"/>
        <v>138.67399900000001</v>
      </c>
      <c r="M29" s="1">
        <f t="shared" si="5"/>
        <v>2.8708544000000003</v>
      </c>
      <c r="N29" s="1">
        <f>G5/benchmark_reduction_v39[[#This Row],[Avg]]</f>
        <v>4.359510778945662</v>
      </c>
      <c r="O29" s="1">
        <f>M21/benchmark_reduction_v39[[#This Row],[Avg kernel]]</f>
        <v>1.8968658250310431</v>
      </c>
    </row>
    <row r="30" spans="1:15" x14ac:dyDescent="0.25">
      <c r="A30" t="s">
        <v>27</v>
      </c>
      <c r="B30" s="1">
        <v>281.25500499999998</v>
      </c>
      <c r="C30" s="1">
        <v>4.16256</v>
      </c>
      <c r="D30" s="1">
        <v>260.45800800000001</v>
      </c>
      <c r="E30" s="1">
        <v>4.6694399999999998</v>
      </c>
      <c r="F30" s="1">
        <v>265.63000499999998</v>
      </c>
      <c r="G30" s="1">
        <v>5.7435840000000002</v>
      </c>
      <c r="H30" s="1">
        <v>265.618988</v>
      </c>
      <c r="I30" s="1">
        <v>4.1635840000000002</v>
      </c>
      <c r="J30" s="1">
        <v>261.28100599999999</v>
      </c>
      <c r="K30" s="1">
        <v>5.7405439999999999</v>
      </c>
      <c r="L30" s="1">
        <f t="shared" si="4"/>
        <v>266.8486024</v>
      </c>
      <c r="M30" s="1">
        <f t="shared" si="5"/>
        <v>4.8959424</v>
      </c>
      <c r="N30" s="1">
        <f>G6/benchmark_reduction_v39[[#This Row],[Avg]]</f>
        <v>4.5647547045200483</v>
      </c>
      <c r="O30" s="1">
        <f>M22/benchmark_reduction_v39[[#This Row],[Avg kernel]]</f>
        <v>1.8223783024898335</v>
      </c>
    </row>
    <row r="33" spans="1:15" x14ac:dyDescent="0.25">
      <c r="A33" t="s">
        <v>7</v>
      </c>
      <c r="B33" t="s">
        <v>8</v>
      </c>
    </row>
    <row r="34" spans="1:15" x14ac:dyDescent="0.25">
      <c r="A34" t="s">
        <v>11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21</v>
      </c>
      <c r="L34" t="s">
        <v>22</v>
      </c>
      <c r="M34" t="s">
        <v>23</v>
      </c>
      <c r="N34" t="s">
        <v>28</v>
      </c>
      <c r="O34" t="s">
        <v>29</v>
      </c>
    </row>
    <row r="35" spans="1:15" x14ac:dyDescent="0.25">
      <c r="A35" t="s">
        <v>24</v>
      </c>
      <c r="B35" s="1">
        <v>32.118999000000002</v>
      </c>
      <c r="C35" s="1">
        <v>0.44339200000000001</v>
      </c>
      <c r="D35" s="1">
        <v>34</v>
      </c>
      <c r="E35" s="1">
        <v>0.44339200000000001</v>
      </c>
      <c r="F35" s="1">
        <v>26.937999999999999</v>
      </c>
      <c r="G35" s="1">
        <v>0.51302400000000004</v>
      </c>
      <c r="H35" s="1">
        <v>31.254999000000002</v>
      </c>
      <c r="I35" s="1">
        <v>0.51302400000000004</v>
      </c>
      <c r="J35" s="1">
        <v>46.881000999999998</v>
      </c>
      <c r="K35" s="1">
        <v>0.51302400000000004</v>
      </c>
      <c r="L35" s="1">
        <f t="shared" ref="L35:L38" si="6">AVERAGE(B35,D35,F35,H35,J35)</f>
        <v>34.238599799999996</v>
      </c>
      <c r="M35" s="1">
        <f t="shared" ref="M35:M38" si="7">AVERAGE(C35,E35,G35,I35,K35)</f>
        <v>0.48517120000000008</v>
      </c>
      <c r="N35" s="1">
        <f>G3/benchmark_reduction_v411[[#This Row],[Avg]]</f>
        <v>4.4337560790088153</v>
      </c>
      <c r="O35" s="1">
        <f>M27/benchmark_reduction_v411[[#This Row],[Avg kernel]]</f>
        <v>1.3275247994934569</v>
      </c>
    </row>
    <row r="36" spans="1:15" x14ac:dyDescent="0.25">
      <c r="A36" t="s">
        <v>25</v>
      </c>
      <c r="B36" s="1">
        <v>57.139000000000003</v>
      </c>
      <c r="C36" s="1">
        <v>1.020864</v>
      </c>
      <c r="D36" s="1">
        <v>62.508999000000003</v>
      </c>
      <c r="E36" s="1">
        <v>1.0199039999999999</v>
      </c>
      <c r="F36" s="1">
        <v>78.137000999999998</v>
      </c>
      <c r="G36" s="1">
        <v>1.0199039999999999</v>
      </c>
      <c r="H36" s="1">
        <v>78.127998000000005</v>
      </c>
      <c r="I36" s="1">
        <v>1.0199039999999999</v>
      </c>
      <c r="J36" s="1">
        <v>58.231997999999997</v>
      </c>
      <c r="K36" s="1">
        <v>1.0209280000000001</v>
      </c>
      <c r="L36" s="1">
        <f t="shared" si="6"/>
        <v>66.828999199999998</v>
      </c>
      <c r="M36" s="1">
        <f t="shared" si="7"/>
        <v>1.0203008</v>
      </c>
      <c r="N36" s="1">
        <f>G4/benchmark_reduction_v411[[#This Row],[Avg]]</f>
        <v>4.5155815471197425</v>
      </c>
      <c r="O36" s="1">
        <f>M28/benchmark_reduction_v411[[#This Row],[Avg kernel]]</f>
        <v>1.4120510343616315</v>
      </c>
    </row>
    <row r="37" spans="1:15" x14ac:dyDescent="0.25">
      <c r="A37" t="s">
        <v>26</v>
      </c>
      <c r="B37" s="1">
        <v>140.621002</v>
      </c>
      <c r="C37" s="1">
        <v>2.0326399999999998</v>
      </c>
      <c r="D37" s="1">
        <v>140.61799600000001</v>
      </c>
      <c r="E37" s="1">
        <v>1.855488</v>
      </c>
      <c r="F37" s="1">
        <v>140.628998</v>
      </c>
      <c r="G37" s="1">
        <v>2.0234239999999999</v>
      </c>
      <c r="H37" s="1">
        <v>120.613998</v>
      </c>
      <c r="I37" s="1">
        <v>2.024448</v>
      </c>
      <c r="J37" s="1">
        <v>124.084</v>
      </c>
      <c r="K37" s="1">
        <v>2.0316160000000001</v>
      </c>
      <c r="L37" s="1">
        <f t="shared" si="6"/>
        <v>133.31319880000001</v>
      </c>
      <c r="M37" s="1">
        <f t="shared" si="7"/>
        <v>1.9935231999999998</v>
      </c>
      <c r="N37" s="1">
        <f>G5/benchmark_reduction_v411[[#This Row],[Avg]]</f>
        <v>4.5348157484913632</v>
      </c>
      <c r="O37" s="1">
        <f>M29/benchmark_reduction_v411[[#This Row],[Avg kernel]]</f>
        <v>1.4400907900143829</v>
      </c>
    </row>
    <row r="38" spans="1:15" x14ac:dyDescent="0.25">
      <c r="A38" t="s">
        <v>27</v>
      </c>
      <c r="B38" s="1">
        <v>261.38000499999998</v>
      </c>
      <c r="C38" s="1">
        <v>3.811328</v>
      </c>
      <c r="D38" s="1">
        <v>281.24899299999998</v>
      </c>
      <c r="E38" s="1">
        <v>3.5141119999999999</v>
      </c>
      <c r="F38" s="1">
        <v>259.20001200000002</v>
      </c>
      <c r="G38" s="1">
        <v>3.5152320000000001</v>
      </c>
      <c r="H38" s="1">
        <v>261.30999800000001</v>
      </c>
      <c r="I38" s="1">
        <v>4.0591039999999996</v>
      </c>
      <c r="J38" s="1">
        <v>265.62899800000002</v>
      </c>
      <c r="K38" s="1">
        <v>3.5132479999999999</v>
      </c>
      <c r="L38" s="1">
        <f t="shared" si="6"/>
        <v>265.75360119999993</v>
      </c>
      <c r="M38" s="1">
        <f t="shared" si="7"/>
        <v>3.6826048</v>
      </c>
      <c r="N38" s="1">
        <f>G6/benchmark_reduction_v411[[#This Row],[Avg]]</f>
        <v>4.5835631490964728</v>
      </c>
      <c r="O38" s="1">
        <f>M30/benchmark_reduction_v411[[#This Row],[Avg kernel]]</f>
        <v>1.3294780911598225</v>
      </c>
    </row>
    <row r="40" spans="1:15" x14ac:dyDescent="0.25">
      <c r="A40" t="s">
        <v>9</v>
      </c>
      <c r="B40" t="s">
        <v>10</v>
      </c>
    </row>
    <row r="41" spans="1:15" x14ac:dyDescent="0.25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t="s">
        <v>23</v>
      </c>
      <c r="N41" t="s">
        <v>28</v>
      </c>
      <c r="O41" t="s">
        <v>29</v>
      </c>
    </row>
    <row r="42" spans="1:15" x14ac:dyDescent="0.25">
      <c r="A42" t="s">
        <v>24</v>
      </c>
      <c r="B42" s="1">
        <v>42.581001000000001</v>
      </c>
      <c r="C42" s="1">
        <v>0.42086400000000002</v>
      </c>
      <c r="D42" s="1">
        <v>33.542999000000002</v>
      </c>
      <c r="E42" s="1">
        <v>0.41983999999999999</v>
      </c>
      <c r="F42" s="1">
        <v>31.257000000000001</v>
      </c>
      <c r="G42" s="1">
        <v>0.45344000000000001</v>
      </c>
      <c r="H42" s="1">
        <v>26.789000000000001</v>
      </c>
      <c r="I42" s="1">
        <v>0.45363199999999998</v>
      </c>
      <c r="J42" s="1">
        <v>31.243998999999999</v>
      </c>
      <c r="K42" s="1">
        <v>0.45260800000000001</v>
      </c>
      <c r="L42" s="1">
        <f t="shared" ref="L42:L45" si="8">AVERAGE(B42,D42,F42,H42,J42)</f>
        <v>33.082799800000004</v>
      </c>
      <c r="M42" s="1">
        <f t="shared" ref="M42:M45" si="9">AVERAGE(C42,E42,G42,I42,K42)</f>
        <v>0.44007680000000005</v>
      </c>
      <c r="N42" s="1">
        <f>G3/benchmark_reduction_v513[[#This Row],[Avg]]</f>
        <v>4.5886563687998372</v>
      </c>
      <c r="O42" s="1">
        <f>M35/benchmark_reduction_v513[[#This Row],[Avg kernel]]</f>
        <v>1.1024693871615137</v>
      </c>
    </row>
    <row r="43" spans="1:15" x14ac:dyDescent="0.25">
      <c r="A43" t="s">
        <v>25</v>
      </c>
      <c r="B43" s="1">
        <v>71.730002999999996</v>
      </c>
      <c r="C43" s="1">
        <v>0.90092799999999995</v>
      </c>
      <c r="D43" s="1">
        <v>58.118999000000002</v>
      </c>
      <c r="E43" s="1">
        <v>0.90214399999999995</v>
      </c>
      <c r="F43" s="1">
        <v>56.196998999999998</v>
      </c>
      <c r="G43" s="1">
        <v>0.90112000000000003</v>
      </c>
      <c r="H43" s="1">
        <v>57.381000999999998</v>
      </c>
      <c r="I43" s="1">
        <v>0.90112000000000003</v>
      </c>
      <c r="J43" s="1">
        <v>78.122001999999995</v>
      </c>
      <c r="K43" s="1">
        <v>0.90188800000000002</v>
      </c>
      <c r="L43" s="1">
        <f t="shared" si="8"/>
        <v>64.309800799999991</v>
      </c>
      <c r="M43" s="1">
        <f t="shared" si="9"/>
        <v>0.90144000000000002</v>
      </c>
      <c r="N43" s="1">
        <f>G4/benchmark_reduction_v513[[#This Row],[Avg]]</f>
        <v>4.6924697611565307</v>
      </c>
      <c r="O43" s="1">
        <f>M36/benchmark_reduction_v513[[#This Row],[Avg kernel]]</f>
        <v>1.1318565850195244</v>
      </c>
    </row>
    <row r="44" spans="1:15" x14ac:dyDescent="0.25">
      <c r="A44" t="s">
        <v>26</v>
      </c>
      <c r="B44" s="1">
        <v>135.60299699999999</v>
      </c>
      <c r="C44" s="1">
        <v>1.7971200000000001</v>
      </c>
      <c r="D44" s="1">
        <v>140.63299599999999</v>
      </c>
      <c r="E44" s="1">
        <v>1.7866880000000001</v>
      </c>
      <c r="F44" s="1">
        <v>119.773003</v>
      </c>
      <c r="G44" s="1">
        <v>1.6997119999999999</v>
      </c>
      <c r="H44" s="1">
        <v>124.99099699999999</v>
      </c>
      <c r="I44" s="1">
        <v>1.79792</v>
      </c>
      <c r="J44" s="1">
        <v>150.47399899999999</v>
      </c>
      <c r="K44" s="1">
        <v>1.797952</v>
      </c>
      <c r="L44" s="1">
        <f t="shared" si="8"/>
        <v>134.29479839999999</v>
      </c>
      <c r="M44" s="1">
        <f t="shared" si="9"/>
        <v>1.7758784000000003</v>
      </c>
      <c r="N44" s="1">
        <f>G5/benchmark_reduction_v513[[#This Row],[Avg]]</f>
        <v>4.5016694660007026</v>
      </c>
      <c r="O44" s="1">
        <f>M37/benchmark_reduction_v513[[#This Row],[Avg kernel]]</f>
        <v>1.1225561389788847</v>
      </c>
    </row>
    <row r="45" spans="1:15" x14ac:dyDescent="0.25">
      <c r="A45" t="s">
        <v>27</v>
      </c>
      <c r="B45" s="1">
        <v>281.24899299999998</v>
      </c>
      <c r="C45" s="1">
        <v>3.5931199999999999</v>
      </c>
      <c r="D45" s="1">
        <v>262.99200400000001</v>
      </c>
      <c r="E45" s="1">
        <v>3.3350399999999998</v>
      </c>
      <c r="F45" s="1">
        <v>265.62399299999998</v>
      </c>
      <c r="G45" s="1">
        <v>3.593216</v>
      </c>
      <c r="H45" s="1">
        <v>276.89401199999998</v>
      </c>
      <c r="I45" s="1">
        <v>3.3341440000000002</v>
      </c>
      <c r="J45" s="1">
        <v>261.29998799999998</v>
      </c>
      <c r="K45" s="1">
        <v>3.5921919999999998</v>
      </c>
      <c r="L45" s="1">
        <f t="shared" si="8"/>
        <v>269.61179800000002</v>
      </c>
      <c r="M45" s="1">
        <f t="shared" si="9"/>
        <v>3.4895423999999999</v>
      </c>
      <c r="N45" s="1">
        <f>G6/benchmark_reduction_v513[[#This Row],[Avg]]</f>
        <v>4.5179714769010211</v>
      </c>
      <c r="O45" s="1">
        <f>M38/benchmark_reduction_v513[[#This Row],[Avg kernel]]</f>
        <v>1.055325993459773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a 2 G O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G t h j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Y Y 5 U 9 5 k Z 8 / U B A A B X H w A A E w A c A E Z v c m 1 1 b G F z L 1 N l Y 3 R p b 2 4 x L m 0 g o h g A K K A U A A A A A A A A A A A A A A A A A A A A A A A A A A A A 7 d R P a 9 s w G A b w e y D f Q a g X B 4 y Z / / W w 4 c N w O j r o S k d y q 4 d R n H e J i C 1 t k h x a Q r / 7 F G y a G O Q G d o n B y k X x 6 w d F C j 8 e C Y W i n K F F s / p f p p P p R G 6 J g D V a A S u 2 F R G 7 X M L f X E / q J p u g E t R 0 g v R n w W t R g J 6 k c u / N e V F X w J T z j Z b g p Z w p / S A d n H 7 O 5 l T u s p Q L S d E P s q F S C V J C d v + U Z g 9 k d V x z v e Z 3 L y A K K k F m D 8 1 x c v 9 T 1 n M K r 5 B 7 P H O f 5 1 D S i i o Q C X a x i 1 J e 1 h W T i e + 7 6 I 4 V f E 3 Z J v G D O H D R z 5 o r W K j X E p L T V + + R M / g 1 c 5 v r 3 O A n w S v 9 b o 3 u g a x B S K z v t i Q r H W z f t H O n u b m L n t v 5 1 7 J c F K Q k Q i Z K 1 O d b p l v C N n r H 5 e s f O G 2 3 F I T J 3 1 x U z Y m P L 6 V j + H 3 3 c M C P + m L f m b q N v G P s z U U H j J S v h 0 o / I l Z X K x D N d P c + V f C i 2 m R g T A a G Z G h M h o Z k Z E x G h m R s T M a d 5 N t s O q H M + I e d g 7 z B f S S d Y I a t S + v y O i 5 P F N 4 Z 5 H v / a h 7 P D 2 E 5 f s z x f H o J Z C d 7 g W Q n e w F l J 3 u B Z T v 9 j 8 L s 0 L x q X 1 q f 1 u c H x R k M A W Z g Y Y 4 Z Z k 9 x B o M p T u t z 1 D 6 N J s I h w A w t z D H D 7 C n O c D D F a X 2 O 2 q f R R D Q E m J G F O W a Y P c U Z D a Y 4 r c 9 R + z S a i I c A M 7 Y w x w y z p z j j w R S n 9 T k + n / 8 A U E s B A i 0 A F A A C A A g A a 2 G O V C C P L / + l A A A A 9 g A A A B I A A A A A A A A A A A A A A A A A A A A A A E N v b m Z p Z y 9 Q Y W N r Y W d l L n h t b F B L A Q I t A B Q A A g A I A G t h j l Q P y u m r p A A A A O k A A A A T A A A A A A A A A A A A A A A A A P E A A A B b Q 2 9 u d G V u d F 9 U e X B l c 1 0 u e G 1 s U E s B A i 0 A F A A C A A g A a 2 G O V P e Z G f P 1 A Q A A V x 8 A A B M A A A A A A A A A A A A A A A A A 4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6 U A A A A A A A D p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z Z X F f c m V k d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N l c V 9 y Z W R 1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M D o w O T o x M y 4 0 M j k z M T A 0 W i I g L z 4 8 R W 5 0 c n k g V H l w Z T 0 i R m l s b E N v b H V t b l R 5 c G V z I i B W Y W x 1 Z T 0 i c 0 F 3 V U d C U V l G Q m d V R 0 J R W T 0 i I C 8 + P E V u d H J 5 I F R 5 c G U 9 I k Z p b G x D b 2 x 1 b W 5 O Y W 1 l c y I g V m F s d W U 9 I n N b J n F 1 b 3 Q 7 T i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N l c V 9 y Z W R 1 Y 3 R p b 2 4 v Q X V 0 b 1 J l b W 9 2 Z W R D b 2 x 1 b W 5 z M S 5 7 T i w w f S Z x d W 9 0 O y w m c X V v d D t T Z W N 0 a W 9 u M S 9 i Z W 5 j a G 1 h c m t f c 2 V x X 3 J l Z H V j d G l v b i 9 B d X R v U m V t b 3 Z l Z E N v b H V t b n M x L n s g d D E s M X 0 m c X V v d D s s J n F 1 b 3 Q 7 U 2 V j d G l v b j E v Y m V u Y 2 h t Y X J r X 3 N l c V 9 y Z W R 1 Y 3 R p b 2 4 v Q X V 0 b 1 J l b W 9 2 Z W R D b 2 x 1 b W 5 z M S 5 7 I G s x L D J 9 J n F 1 b 3 Q 7 L C Z x d W 9 0 O 1 N l Y 3 R p b 2 4 x L 2 J l b m N o b W F y a 1 9 z Z X F f c m V k d W N 0 a W 9 u L 0 F 1 d G 9 S Z W 1 v d m V k Q 2 9 s d W 1 u c z E u e y B 0 M i w z f S Z x d W 9 0 O y w m c X V v d D t T Z W N 0 a W 9 u M S 9 i Z W 5 j a G 1 h c m t f c 2 V x X 3 J l Z H V j d G l v b i 9 B d X R v U m V t b 3 Z l Z E N v b H V t b n M x L n s g a z I s N H 0 m c X V v d D s s J n F 1 b 3 Q 7 U 2 V j d G l v b j E v Y m V u Y 2 h t Y X J r X 3 N l c V 9 y Z W R 1 Y 3 R p b 2 4 v Q X V 0 b 1 J l b W 9 2 Z W R D b 2 x 1 b W 5 z M S 5 7 I H Q z L D V 9 J n F 1 b 3 Q 7 L C Z x d W 9 0 O 1 N l Y 3 R p b 2 4 x L 2 J l b m N o b W F y a 1 9 z Z X F f c m V k d W N 0 a W 9 u L 0 F 1 d G 9 S Z W 1 v d m V k Q 2 9 s d W 1 u c z E u e y B r M y w 2 f S Z x d W 9 0 O y w m c X V v d D t T Z W N 0 a W 9 u M S 9 i Z W 5 j a G 1 h c m t f c 2 V x X 3 J l Z H V j d G l v b i 9 B d X R v U m V t b 3 Z l Z E N v b H V t b n M x L n s g d D Q s N 3 0 m c X V v d D s s J n F 1 b 3 Q 7 U 2 V j d G l v b j E v Y m V u Y 2 h t Y X J r X 3 N l c V 9 y Z W R 1 Y 3 R p b 2 4 v Q X V 0 b 1 J l b W 9 2 Z W R D b 2 x 1 b W 5 z M S 5 7 I G s 0 L D h 9 J n F 1 b 3 Q 7 L C Z x d W 9 0 O 1 N l Y 3 R p b 2 4 x L 2 J l b m N o b W F y a 1 9 z Z X F f c m V k d W N 0 a W 9 u L 0 F 1 d G 9 S Z W 1 v d m V k Q 2 9 s d W 1 u c z E u e y B 0 N S w 5 f S Z x d W 9 0 O y w m c X V v d D t T Z W N 0 a W 9 u M S 9 i Z W 5 j a G 1 h c m t f c 2 V x X 3 J l Z H V j d G l v b i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c 2 V x X 3 J l Z H V j d G l v b i 9 B d X R v U m V t b 3 Z l Z E N v b H V t b n M x L n t O L D B 9 J n F 1 b 3 Q 7 L C Z x d W 9 0 O 1 N l Y 3 R p b 2 4 x L 2 J l b m N o b W F y a 1 9 z Z X F f c m V k d W N 0 a W 9 u L 0 F 1 d G 9 S Z W 1 v d m V k Q 2 9 s d W 1 u c z E u e y B 0 M S w x f S Z x d W 9 0 O y w m c X V v d D t T Z W N 0 a W 9 u M S 9 i Z W 5 j a G 1 h c m t f c 2 V x X 3 J l Z H V j d G l v b i 9 B d X R v U m V t b 3 Z l Z E N v b H V t b n M x L n s g a z E s M n 0 m c X V v d D s s J n F 1 b 3 Q 7 U 2 V j d G l v b j E v Y m V u Y 2 h t Y X J r X 3 N l c V 9 y Z W R 1 Y 3 R p b 2 4 v Q X V 0 b 1 J l b W 9 2 Z W R D b 2 x 1 b W 5 z M S 5 7 I H Q y L D N 9 J n F 1 b 3 Q 7 L C Z x d W 9 0 O 1 N l Y 3 R p b 2 4 x L 2 J l b m N o b W F y a 1 9 z Z X F f c m V k d W N 0 a W 9 u L 0 F 1 d G 9 S Z W 1 v d m V k Q 2 9 s d W 1 u c z E u e y B r M i w 0 f S Z x d W 9 0 O y w m c X V v d D t T Z W N 0 a W 9 u M S 9 i Z W 5 j a G 1 h c m t f c 2 V x X 3 J l Z H V j d G l v b i 9 B d X R v U m V t b 3 Z l Z E N v b H V t b n M x L n s g d D M s N X 0 m c X V v d D s s J n F 1 b 3 Q 7 U 2 V j d G l v b j E v Y m V u Y 2 h t Y X J r X 3 N l c V 9 y Z W R 1 Y 3 R p b 2 4 v Q X V 0 b 1 J l b W 9 2 Z W R D b 2 x 1 b W 5 z M S 5 7 I G s z L D Z 9 J n F 1 b 3 Q 7 L C Z x d W 9 0 O 1 N l Y 3 R p b 2 4 x L 2 J l b m N o b W F y a 1 9 z Z X F f c m V k d W N 0 a W 9 u L 0 F 1 d G 9 S Z W 1 v d m V k Q 2 9 s d W 1 u c z E u e y B 0 N C w 3 f S Z x d W 9 0 O y w m c X V v d D t T Z W N 0 a W 9 u M S 9 i Z W 5 j a G 1 h c m t f c 2 V x X 3 J l Z H V j d G l v b i 9 B d X R v U m V t b 3 Z l Z E N v b H V t b n M x L n s g a z Q s O H 0 m c X V v d D s s J n F 1 b 3 Q 7 U 2 V j d G l v b j E v Y m V u Y 2 h t Y X J r X 3 N l c V 9 y Z W R 1 Y 3 R p b 2 4 v Q X V 0 b 1 J l b W 9 2 Z W R D b 2 x 1 b W 5 z M S 5 7 I H Q 1 L D l 9 J n F 1 b 3 Q 7 L C Z x d W 9 0 O 1 N l Y 3 R p b 2 4 x L 2 J l b m N o b W F y a 1 9 z Z X F f c m V k d W N 0 a W 9 u L 0 F 1 d G 9 S Z W 1 v d m V k Q 2 9 s d W 1 u c z E u e y B r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z Z X F f c m V k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z Z X F f c m V k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z Z X F f c m V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N l c V 9 y Z W R 1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c 2 V x X 3 J l Z H V j d G l v b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w O j A 5 O j E z L j Q y O T M x M D R a I i A v P j x F b n R y e S B U e X B l P S J G a W x s Q 2 9 s d W 1 u V H l w Z X M i I F Z h b H V l P S J z Q X d V R 0 J R W U Z C Z 1 V H Q l F Z P S I g L z 4 8 R W 5 0 c n k g V H l w Z T 0 i R m l s b E N v b H V t b k 5 h b W V z I i B W Y W x 1 Z T 0 i c 1 s m c X V v d D t O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N l c V 9 y Z W R 1 Y 3 R p b 2 4 v Q X V 0 b 1 J l b W 9 2 Z W R D b 2 x 1 b W 5 z M S 5 7 T i w w f S Z x d W 9 0 O y w m c X V v d D t T Z W N 0 a W 9 u M S 9 i Z W 5 j a G 1 h c m t f c 2 V x X 3 J l Z H V j d G l v b i 9 B d X R v U m V t b 3 Z l Z E N v b H V t b n M x L n s g d D E s M X 0 m c X V v d D s s J n F 1 b 3 Q 7 U 2 V j d G l v b j E v Y m V u Y 2 h t Y X J r X 3 N l c V 9 y Z W R 1 Y 3 R p b 2 4 v Q X V 0 b 1 J l b W 9 2 Z W R D b 2 x 1 b W 5 z M S 5 7 I G s x L D J 9 J n F 1 b 3 Q 7 L C Z x d W 9 0 O 1 N l Y 3 R p b 2 4 x L 2 J l b m N o b W F y a 1 9 z Z X F f c m V k d W N 0 a W 9 u L 0 F 1 d G 9 S Z W 1 v d m V k Q 2 9 s d W 1 u c z E u e y B 0 M i w z f S Z x d W 9 0 O y w m c X V v d D t T Z W N 0 a W 9 u M S 9 i Z W 5 j a G 1 h c m t f c 2 V x X 3 J l Z H V j d G l v b i 9 B d X R v U m V t b 3 Z l Z E N v b H V t b n M x L n s g a z I s N H 0 m c X V v d D s s J n F 1 b 3 Q 7 U 2 V j d G l v b j E v Y m V u Y 2 h t Y X J r X 3 N l c V 9 y Z W R 1 Y 3 R p b 2 4 v Q X V 0 b 1 J l b W 9 2 Z W R D b 2 x 1 b W 5 z M S 5 7 I H Q z L D V 9 J n F 1 b 3 Q 7 L C Z x d W 9 0 O 1 N l Y 3 R p b 2 4 x L 2 J l b m N o b W F y a 1 9 z Z X F f c m V k d W N 0 a W 9 u L 0 F 1 d G 9 S Z W 1 v d m V k Q 2 9 s d W 1 u c z E u e y B r M y w 2 f S Z x d W 9 0 O y w m c X V v d D t T Z W N 0 a W 9 u M S 9 i Z W 5 j a G 1 h c m t f c 2 V x X 3 J l Z H V j d G l v b i 9 B d X R v U m V t b 3 Z l Z E N v b H V t b n M x L n s g d D Q s N 3 0 m c X V v d D s s J n F 1 b 3 Q 7 U 2 V j d G l v b j E v Y m V u Y 2 h t Y X J r X 3 N l c V 9 y Z W R 1 Y 3 R p b 2 4 v Q X V 0 b 1 J l b W 9 2 Z W R D b 2 x 1 b W 5 z M S 5 7 I G s 0 L D h 9 J n F 1 b 3 Q 7 L C Z x d W 9 0 O 1 N l Y 3 R p b 2 4 x L 2 J l b m N o b W F y a 1 9 z Z X F f c m V k d W N 0 a W 9 u L 0 F 1 d G 9 S Z W 1 v d m V k Q 2 9 s d W 1 u c z E u e y B 0 N S w 5 f S Z x d W 9 0 O y w m c X V v d D t T Z W N 0 a W 9 u M S 9 i Z W 5 j a G 1 h c m t f c 2 V x X 3 J l Z H V j d G l v b i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c 2 V x X 3 J l Z H V j d G l v b i 9 B d X R v U m V t b 3 Z l Z E N v b H V t b n M x L n t O L D B 9 J n F 1 b 3 Q 7 L C Z x d W 9 0 O 1 N l Y 3 R p b 2 4 x L 2 J l b m N o b W F y a 1 9 z Z X F f c m V k d W N 0 a W 9 u L 0 F 1 d G 9 S Z W 1 v d m V k Q 2 9 s d W 1 u c z E u e y B 0 M S w x f S Z x d W 9 0 O y w m c X V v d D t T Z W N 0 a W 9 u M S 9 i Z W 5 j a G 1 h c m t f c 2 V x X 3 J l Z H V j d G l v b i 9 B d X R v U m V t b 3 Z l Z E N v b H V t b n M x L n s g a z E s M n 0 m c X V v d D s s J n F 1 b 3 Q 7 U 2 V j d G l v b j E v Y m V u Y 2 h t Y X J r X 3 N l c V 9 y Z W R 1 Y 3 R p b 2 4 v Q X V 0 b 1 J l b W 9 2 Z W R D b 2 x 1 b W 5 z M S 5 7 I H Q y L D N 9 J n F 1 b 3 Q 7 L C Z x d W 9 0 O 1 N l Y 3 R p b 2 4 x L 2 J l b m N o b W F y a 1 9 z Z X F f c m V k d W N 0 a W 9 u L 0 F 1 d G 9 S Z W 1 v d m V k Q 2 9 s d W 1 u c z E u e y B r M i w 0 f S Z x d W 9 0 O y w m c X V v d D t T Z W N 0 a W 9 u M S 9 i Z W 5 j a G 1 h c m t f c 2 V x X 3 J l Z H V j d G l v b i 9 B d X R v U m V t b 3 Z l Z E N v b H V t b n M x L n s g d D M s N X 0 m c X V v d D s s J n F 1 b 3 Q 7 U 2 V j d G l v b j E v Y m V u Y 2 h t Y X J r X 3 N l c V 9 y Z W R 1 Y 3 R p b 2 4 v Q X V 0 b 1 J l b W 9 2 Z W R D b 2 x 1 b W 5 z M S 5 7 I G s z L D Z 9 J n F 1 b 3 Q 7 L C Z x d W 9 0 O 1 N l Y 3 R p b 2 4 x L 2 J l b m N o b W F y a 1 9 z Z X F f c m V k d W N 0 a W 9 u L 0 F 1 d G 9 S Z W 1 v d m V k Q 2 9 s d W 1 u c z E u e y B 0 N C w 3 f S Z x d W 9 0 O y w m c X V v d D t T Z W N 0 a W 9 u M S 9 i Z W 5 j a G 1 h c m t f c 2 V x X 3 J l Z H V j d G l v b i 9 B d X R v U m V t b 3 Z l Z E N v b H V t b n M x L n s g a z Q s O H 0 m c X V v d D s s J n F 1 b 3 Q 7 U 2 V j d G l v b j E v Y m V u Y 2 h t Y X J r X 3 N l c V 9 y Z W R 1 Y 3 R p b 2 4 v Q X V 0 b 1 J l b W 9 2 Z W R D b 2 x 1 b W 5 z M S 5 7 I H Q 1 L D l 9 J n F 1 b 3 Q 7 L C Z x d W 9 0 O 1 N l Y 3 R p b 2 4 x L 2 J l b m N o b W F y a 1 9 z Z X F f c m V k d W N 0 a W 9 u L 0 F 1 d G 9 S Z W 1 v d m V k Q 2 9 s d W 1 u c z E u e y B r N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2 V x X 3 J l Z H V j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V x X 3 J l Z H V j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V x X 3 J l Z H V j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c m V k d W N 0 a W 9 u X 3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A 6 M D k 6 N T c u O T U z M j c 1 N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E v Q X V 0 b 1 J l b W 9 2 Z W R D b 2 x 1 b W 5 z M S 5 7 T i w w f S Z x d W 9 0 O y w m c X V v d D t T Z W N 0 a W 9 u M S 9 i Z W 5 j a G 1 h c m t f c m V k d W N 0 a W 9 u X 3 Y x L 0 F 1 d G 9 S Z W 1 v d m V k Q 2 9 s d W 1 u c z E u e y B 0 M S w x f S Z x d W 9 0 O y w m c X V v d D t T Z W N 0 a W 9 u M S 9 i Z W 5 j a G 1 h c m t f c m V k d W N 0 a W 9 u X 3 Y x L 0 F 1 d G 9 S Z W 1 v d m V k Q 2 9 s d W 1 u c z E u e y B r M S w y f S Z x d W 9 0 O y w m c X V v d D t T Z W N 0 a W 9 u M S 9 i Z W 5 j a G 1 h c m t f c m V k d W N 0 a W 9 u X 3 Y x L 0 F 1 d G 9 S Z W 1 v d m V k Q 2 9 s d W 1 u c z E u e y B 0 M i w z f S Z x d W 9 0 O y w m c X V v d D t T Z W N 0 a W 9 u M S 9 i Z W 5 j a G 1 h c m t f c m V k d W N 0 a W 9 u X 3 Y x L 0 F 1 d G 9 S Z W 1 v d m V k Q 2 9 s d W 1 u c z E u e y B r M i w 0 f S Z x d W 9 0 O y w m c X V v d D t T Z W N 0 a W 9 u M S 9 i Z W 5 j a G 1 h c m t f c m V k d W N 0 a W 9 u X 3 Y x L 0 F 1 d G 9 S Z W 1 v d m V k Q 2 9 s d W 1 u c z E u e y B 0 M y w 1 f S Z x d W 9 0 O y w m c X V v d D t T Z W N 0 a W 9 u M S 9 i Z W 5 j a G 1 h c m t f c m V k d W N 0 a W 9 u X 3 Y x L 0 F 1 d G 9 S Z W 1 v d m V k Q 2 9 s d W 1 u c z E u e y B r M y w 2 f S Z x d W 9 0 O y w m c X V v d D t T Z W N 0 a W 9 u M S 9 i Z W 5 j a G 1 h c m t f c m V k d W N 0 a W 9 u X 3 Y x L 0 F 1 d G 9 S Z W 1 v d m V k Q 2 9 s d W 1 u c z E u e y B 0 N C w 3 f S Z x d W 9 0 O y w m c X V v d D t T Z W N 0 a W 9 u M S 9 i Z W 5 j a G 1 h c m t f c m V k d W N 0 a W 9 u X 3 Y x L 0 F 1 d G 9 S Z W 1 v d m V k Q 2 9 s d W 1 u c z E u e y B r N C w 4 f S Z x d W 9 0 O y w m c X V v d D t T Z W N 0 a W 9 u M S 9 i Z W 5 j a G 1 h c m t f c m V k d W N 0 a W 9 u X 3 Y x L 0 F 1 d G 9 S Z W 1 v d m V k Q 2 9 s d W 1 u c z E u e y B 0 N S w 5 f S Z x d W 9 0 O y w m c X V v d D t T Z W N 0 a W 9 u M S 9 i Z W 5 j a G 1 h c m t f c m V k d W N 0 a W 9 u X 3 Y x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E v Q X V 0 b 1 J l b W 9 2 Z W R D b 2 x 1 b W 5 z M S 5 7 T i w w f S Z x d W 9 0 O y w m c X V v d D t T Z W N 0 a W 9 u M S 9 i Z W 5 j a G 1 h c m t f c m V k d W N 0 a W 9 u X 3 Y x L 0 F 1 d G 9 S Z W 1 v d m V k Q 2 9 s d W 1 u c z E u e y B 0 M S w x f S Z x d W 9 0 O y w m c X V v d D t T Z W N 0 a W 9 u M S 9 i Z W 5 j a G 1 h c m t f c m V k d W N 0 a W 9 u X 3 Y x L 0 F 1 d G 9 S Z W 1 v d m V k Q 2 9 s d W 1 u c z E u e y B r M S w y f S Z x d W 9 0 O y w m c X V v d D t T Z W N 0 a W 9 u M S 9 i Z W 5 j a G 1 h c m t f c m V k d W N 0 a W 9 u X 3 Y x L 0 F 1 d G 9 S Z W 1 v d m V k Q 2 9 s d W 1 u c z E u e y B 0 M i w z f S Z x d W 9 0 O y w m c X V v d D t T Z W N 0 a W 9 u M S 9 i Z W 5 j a G 1 h c m t f c m V k d W N 0 a W 9 u X 3 Y x L 0 F 1 d G 9 S Z W 1 v d m V k Q 2 9 s d W 1 u c z E u e y B r M i w 0 f S Z x d W 9 0 O y w m c X V v d D t T Z W N 0 a W 9 u M S 9 i Z W 5 j a G 1 h c m t f c m V k d W N 0 a W 9 u X 3 Y x L 0 F 1 d G 9 S Z W 1 v d m V k Q 2 9 s d W 1 u c z E u e y B 0 M y w 1 f S Z x d W 9 0 O y w m c X V v d D t T Z W N 0 a W 9 u M S 9 i Z W 5 j a G 1 h c m t f c m V k d W N 0 a W 9 u X 3 Y x L 0 F 1 d G 9 S Z W 1 v d m V k Q 2 9 s d W 1 u c z E u e y B r M y w 2 f S Z x d W 9 0 O y w m c X V v d D t T Z W N 0 a W 9 u M S 9 i Z W 5 j a G 1 h c m t f c m V k d W N 0 a W 9 u X 3 Y x L 0 F 1 d G 9 S Z W 1 v d m V k Q 2 9 s d W 1 u c z E u e y B 0 N C w 3 f S Z x d W 9 0 O y w m c X V v d D t T Z W N 0 a W 9 u M S 9 i Z W 5 j a G 1 h c m t f c m V k d W N 0 a W 9 u X 3 Y x L 0 F 1 d G 9 S Z W 1 v d m V k Q 2 9 s d W 1 u c z E u e y B r N C w 4 f S Z x d W 9 0 O y w m c X V v d D t T Z W N 0 a W 9 u M S 9 i Z W 5 j a G 1 h c m t f c m V k d W N 0 a W 9 u X 3 Y x L 0 F 1 d G 9 S Z W 1 v d m V k Q 2 9 s d W 1 u c z E u e y B 0 N S w 5 f S Z x d W 9 0 O y w m c X V v d D t T Z W N 0 a W 9 u M S 9 i Z W 5 j a G 1 h c m t f c m V k d W N 0 a W 9 u X 3 Y x L 0 F 1 d G 9 S Z W 1 v d m V k Q 2 9 s d W 1 u c z E u e y B r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W R 1 Y 3 R p b 2 5 f d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y Z W R 1 Y 3 R p b 2 5 f d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M D o w O T o 1 N y 4 5 N T M y N z U 1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T i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E v Q X V 0 b 1 J l b W 9 2 Z W R D b 2 x 1 b W 5 z M S 5 7 T i w w f S Z x d W 9 0 O y w m c X V v d D t T Z W N 0 a W 9 u M S 9 i Z W 5 j a G 1 h c m t f c m V k d W N 0 a W 9 u X 3 Y x L 0 F 1 d G 9 S Z W 1 v d m V k Q 2 9 s d W 1 u c z E u e y B 0 M S w x f S Z x d W 9 0 O y w m c X V v d D t T Z W N 0 a W 9 u M S 9 i Z W 5 j a G 1 h c m t f c m V k d W N 0 a W 9 u X 3 Y x L 0 F 1 d G 9 S Z W 1 v d m V k Q 2 9 s d W 1 u c z E u e y B r M S w y f S Z x d W 9 0 O y w m c X V v d D t T Z W N 0 a W 9 u M S 9 i Z W 5 j a G 1 h c m t f c m V k d W N 0 a W 9 u X 3 Y x L 0 F 1 d G 9 S Z W 1 v d m V k Q 2 9 s d W 1 u c z E u e y B 0 M i w z f S Z x d W 9 0 O y w m c X V v d D t T Z W N 0 a W 9 u M S 9 i Z W 5 j a G 1 h c m t f c m V k d W N 0 a W 9 u X 3 Y x L 0 F 1 d G 9 S Z W 1 v d m V k Q 2 9 s d W 1 u c z E u e y B r M i w 0 f S Z x d W 9 0 O y w m c X V v d D t T Z W N 0 a W 9 u M S 9 i Z W 5 j a G 1 h c m t f c m V k d W N 0 a W 9 u X 3 Y x L 0 F 1 d G 9 S Z W 1 v d m V k Q 2 9 s d W 1 u c z E u e y B 0 M y w 1 f S Z x d W 9 0 O y w m c X V v d D t T Z W N 0 a W 9 u M S 9 i Z W 5 j a G 1 h c m t f c m V k d W N 0 a W 9 u X 3 Y x L 0 F 1 d G 9 S Z W 1 v d m V k Q 2 9 s d W 1 u c z E u e y B r M y w 2 f S Z x d W 9 0 O y w m c X V v d D t T Z W N 0 a W 9 u M S 9 i Z W 5 j a G 1 h c m t f c m V k d W N 0 a W 9 u X 3 Y x L 0 F 1 d G 9 S Z W 1 v d m V k Q 2 9 s d W 1 u c z E u e y B 0 N C w 3 f S Z x d W 9 0 O y w m c X V v d D t T Z W N 0 a W 9 u M S 9 i Z W 5 j a G 1 h c m t f c m V k d W N 0 a W 9 u X 3 Y x L 0 F 1 d G 9 S Z W 1 v d m V k Q 2 9 s d W 1 u c z E u e y B r N C w 4 f S Z x d W 9 0 O y w m c X V v d D t T Z W N 0 a W 9 u M S 9 i Z W 5 j a G 1 h c m t f c m V k d W N 0 a W 9 u X 3 Y x L 0 F 1 d G 9 S Z W 1 v d m V k Q 2 9 s d W 1 u c z E u e y B 0 N S w 5 f S Z x d W 9 0 O y w m c X V v d D t T Z W N 0 a W 9 u M S 9 i Z W 5 j a G 1 h c m t f c m V k d W N 0 a W 9 u X 3 Y x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E v Q X V 0 b 1 J l b W 9 2 Z W R D b 2 x 1 b W 5 z M S 5 7 T i w w f S Z x d W 9 0 O y w m c X V v d D t T Z W N 0 a W 9 u M S 9 i Z W 5 j a G 1 h c m t f c m V k d W N 0 a W 9 u X 3 Y x L 0 F 1 d G 9 S Z W 1 v d m V k Q 2 9 s d W 1 u c z E u e y B 0 M S w x f S Z x d W 9 0 O y w m c X V v d D t T Z W N 0 a W 9 u M S 9 i Z W 5 j a G 1 h c m t f c m V k d W N 0 a W 9 u X 3 Y x L 0 F 1 d G 9 S Z W 1 v d m V k Q 2 9 s d W 1 u c z E u e y B r M S w y f S Z x d W 9 0 O y w m c X V v d D t T Z W N 0 a W 9 u M S 9 i Z W 5 j a G 1 h c m t f c m V k d W N 0 a W 9 u X 3 Y x L 0 F 1 d G 9 S Z W 1 v d m V k Q 2 9 s d W 1 u c z E u e y B 0 M i w z f S Z x d W 9 0 O y w m c X V v d D t T Z W N 0 a W 9 u M S 9 i Z W 5 j a G 1 h c m t f c m V k d W N 0 a W 9 u X 3 Y x L 0 F 1 d G 9 S Z W 1 v d m V k Q 2 9 s d W 1 u c z E u e y B r M i w 0 f S Z x d W 9 0 O y w m c X V v d D t T Z W N 0 a W 9 u M S 9 i Z W 5 j a G 1 h c m t f c m V k d W N 0 a W 9 u X 3 Y x L 0 F 1 d G 9 S Z W 1 v d m V k Q 2 9 s d W 1 u c z E u e y B 0 M y w 1 f S Z x d W 9 0 O y w m c X V v d D t T Z W N 0 a W 9 u M S 9 i Z W 5 j a G 1 h c m t f c m V k d W N 0 a W 9 u X 3 Y x L 0 F 1 d G 9 S Z W 1 v d m V k Q 2 9 s d W 1 u c z E u e y B r M y w 2 f S Z x d W 9 0 O y w m c X V v d D t T Z W N 0 a W 9 u M S 9 i Z W 5 j a G 1 h c m t f c m V k d W N 0 a W 9 u X 3 Y x L 0 F 1 d G 9 S Z W 1 v d m V k Q 2 9 s d W 1 u c z E u e y B 0 N C w 3 f S Z x d W 9 0 O y w m c X V v d D t T Z W N 0 a W 9 u M S 9 i Z W 5 j a G 1 h c m t f c m V k d W N 0 a W 9 u X 3 Y x L 0 F 1 d G 9 S Z W 1 v d m V k Q 2 9 s d W 1 u c z E u e y B r N C w 4 f S Z x d W 9 0 O y w m c X V v d D t T Z W N 0 a W 9 u M S 9 i Z W 5 j a G 1 h c m t f c m V k d W N 0 a W 9 u X 3 Y x L 0 F 1 d G 9 S Z W 1 v d m V k Q 2 9 s d W 1 u c z E u e y B 0 N S w 5 f S Z x d W 9 0 O y w m c X V v d D t T Z W N 0 a W 9 u M S 9 i Z W 5 j a G 1 h c m t f c m V k d W N 0 a W 9 u X 3 Y x L 0 F 1 d G 9 S Z W 1 v d m V k Q 2 9 s d W 1 u c z E u e y B r N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k d W N 0 a W 9 u X 3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c m V k d W N 0 a W 9 u X 3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A 6 M T A 6 M T Q u O D A 2 M j A w M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I v Q X V 0 b 1 J l b W 9 2 Z W R D b 2 x 1 b W 5 z M S 5 7 T i w w f S Z x d W 9 0 O y w m c X V v d D t T Z W N 0 a W 9 u M S 9 i Z W 5 j a G 1 h c m t f c m V k d W N 0 a W 9 u X 3 Y y L 0 F 1 d G 9 S Z W 1 v d m V k Q 2 9 s d W 1 u c z E u e y B 0 M S w x f S Z x d W 9 0 O y w m c X V v d D t T Z W N 0 a W 9 u M S 9 i Z W 5 j a G 1 h c m t f c m V k d W N 0 a W 9 u X 3 Y y L 0 F 1 d G 9 S Z W 1 v d m V k Q 2 9 s d W 1 u c z E u e y B r M S w y f S Z x d W 9 0 O y w m c X V v d D t T Z W N 0 a W 9 u M S 9 i Z W 5 j a G 1 h c m t f c m V k d W N 0 a W 9 u X 3 Y y L 0 F 1 d G 9 S Z W 1 v d m V k Q 2 9 s d W 1 u c z E u e y B 0 M i w z f S Z x d W 9 0 O y w m c X V v d D t T Z W N 0 a W 9 u M S 9 i Z W 5 j a G 1 h c m t f c m V k d W N 0 a W 9 u X 3 Y y L 0 F 1 d G 9 S Z W 1 v d m V k Q 2 9 s d W 1 u c z E u e y B r M i w 0 f S Z x d W 9 0 O y w m c X V v d D t T Z W N 0 a W 9 u M S 9 i Z W 5 j a G 1 h c m t f c m V k d W N 0 a W 9 u X 3 Y y L 0 F 1 d G 9 S Z W 1 v d m V k Q 2 9 s d W 1 u c z E u e y B 0 M y w 1 f S Z x d W 9 0 O y w m c X V v d D t T Z W N 0 a W 9 u M S 9 i Z W 5 j a G 1 h c m t f c m V k d W N 0 a W 9 u X 3 Y y L 0 F 1 d G 9 S Z W 1 v d m V k Q 2 9 s d W 1 u c z E u e y B r M y w 2 f S Z x d W 9 0 O y w m c X V v d D t T Z W N 0 a W 9 u M S 9 i Z W 5 j a G 1 h c m t f c m V k d W N 0 a W 9 u X 3 Y y L 0 F 1 d G 9 S Z W 1 v d m V k Q 2 9 s d W 1 u c z E u e y B 0 N C w 3 f S Z x d W 9 0 O y w m c X V v d D t T Z W N 0 a W 9 u M S 9 i Z W 5 j a G 1 h c m t f c m V k d W N 0 a W 9 u X 3 Y y L 0 F 1 d G 9 S Z W 1 v d m V k Q 2 9 s d W 1 u c z E u e y B r N C w 4 f S Z x d W 9 0 O y w m c X V v d D t T Z W N 0 a W 9 u M S 9 i Z W 5 j a G 1 h c m t f c m V k d W N 0 a W 9 u X 3 Y y L 0 F 1 d G 9 S Z W 1 v d m V k Q 2 9 s d W 1 u c z E u e y B 0 N S w 5 f S Z x d W 9 0 O y w m c X V v d D t T Z W N 0 a W 9 u M S 9 i Z W 5 j a G 1 h c m t f c m V k d W N 0 a W 9 u X 3 Y y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I v Q X V 0 b 1 J l b W 9 2 Z W R D b 2 x 1 b W 5 z M S 5 7 T i w w f S Z x d W 9 0 O y w m c X V v d D t T Z W N 0 a W 9 u M S 9 i Z W 5 j a G 1 h c m t f c m V k d W N 0 a W 9 u X 3 Y y L 0 F 1 d G 9 S Z W 1 v d m V k Q 2 9 s d W 1 u c z E u e y B 0 M S w x f S Z x d W 9 0 O y w m c X V v d D t T Z W N 0 a W 9 u M S 9 i Z W 5 j a G 1 h c m t f c m V k d W N 0 a W 9 u X 3 Y y L 0 F 1 d G 9 S Z W 1 v d m V k Q 2 9 s d W 1 u c z E u e y B r M S w y f S Z x d W 9 0 O y w m c X V v d D t T Z W N 0 a W 9 u M S 9 i Z W 5 j a G 1 h c m t f c m V k d W N 0 a W 9 u X 3 Y y L 0 F 1 d G 9 S Z W 1 v d m V k Q 2 9 s d W 1 u c z E u e y B 0 M i w z f S Z x d W 9 0 O y w m c X V v d D t T Z W N 0 a W 9 u M S 9 i Z W 5 j a G 1 h c m t f c m V k d W N 0 a W 9 u X 3 Y y L 0 F 1 d G 9 S Z W 1 v d m V k Q 2 9 s d W 1 u c z E u e y B r M i w 0 f S Z x d W 9 0 O y w m c X V v d D t T Z W N 0 a W 9 u M S 9 i Z W 5 j a G 1 h c m t f c m V k d W N 0 a W 9 u X 3 Y y L 0 F 1 d G 9 S Z W 1 v d m V k Q 2 9 s d W 1 u c z E u e y B 0 M y w 1 f S Z x d W 9 0 O y w m c X V v d D t T Z W N 0 a W 9 u M S 9 i Z W 5 j a G 1 h c m t f c m V k d W N 0 a W 9 u X 3 Y y L 0 F 1 d G 9 S Z W 1 v d m V k Q 2 9 s d W 1 u c z E u e y B r M y w 2 f S Z x d W 9 0 O y w m c X V v d D t T Z W N 0 a W 9 u M S 9 i Z W 5 j a G 1 h c m t f c m V k d W N 0 a W 9 u X 3 Y y L 0 F 1 d G 9 S Z W 1 v d m V k Q 2 9 s d W 1 u c z E u e y B 0 N C w 3 f S Z x d W 9 0 O y w m c X V v d D t T Z W N 0 a W 9 u M S 9 i Z W 5 j a G 1 h c m t f c m V k d W N 0 a W 9 u X 3 Y y L 0 F 1 d G 9 S Z W 1 v d m V k Q 2 9 s d W 1 u c z E u e y B r N C w 4 f S Z x d W 9 0 O y w m c X V v d D t T Z W N 0 a W 9 u M S 9 i Z W 5 j a G 1 h c m t f c m V k d W N 0 a W 9 u X 3 Y y L 0 F 1 d G 9 S Z W 1 v d m V k Q 2 9 s d W 1 u c z E u e y B 0 N S w 5 f S Z x d W 9 0 O y w m c X V v d D t T Z W N 0 a W 9 u M S 9 i Z W 5 j a G 1 h c m t f c m V k d W N 0 a W 9 u X 3 Y y L 0 F 1 d G 9 S Z W 1 v d m V k Q 2 9 s d W 1 u c z E u e y B r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W R 1 Y 3 R p b 2 5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y Z W R 1 Y 3 R p b 2 5 f d j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M D o x M D o x N C 4 4 M D Y y M D A x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T i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I v Q X V 0 b 1 J l b W 9 2 Z W R D b 2 x 1 b W 5 z M S 5 7 T i w w f S Z x d W 9 0 O y w m c X V v d D t T Z W N 0 a W 9 u M S 9 i Z W 5 j a G 1 h c m t f c m V k d W N 0 a W 9 u X 3 Y y L 0 F 1 d G 9 S Z W 1 v d m V k Q 2 9 s d W 1 u c z E u e y B 0 M S w x f S Z x d W 9 0 O y w m c X V v d D t T Z W N 0 a W 9 u M S 9 i Z W 5 j a G 1 h c m t f c m V k d W N 0 a W 9 u X 3 Y y L 0 F 1 d G 9 S Z W 1 v d m V k Q 2 9 s d W 1 u c z E u e y B r M S w y f S Z x d W 9 0 O y w m c X V v d D t T Z W N 0 a W 9 u M S 9 i Z W 5 j a G 1 h c m t f c m V k d W N 0 a W 9 u X 3 Y y L 0 F 1 d G 9 S Z W 1 v d m V k Q 2 9 s d W 1 u c z E u e y B 0 M i w z f S Z x d W 9 0 O y w m c X V v d D t T Z W N 0 a W 9 u M S 9 i Z W 5 j a G 1 h c m t f c m V k d W N 0 a W 9 u X 3 Y y L 0 F 1 d G 9 S Z W 1 v d m V k Q 2 9 s d W 1 u c z E u e y B r M i w 0 f S Z x d W 9 0 O y w m c X V v d D t T Z W N 0 a W 9 u M S 9 i Z W 5 j a G 1 h c m t f c m V k d W N 0 a W 9 u X 3 Y y L 0 F 1 d G 9 S Z W 1 v d m V k Q 2 9 s d W 1 u c z E u e y B 0 M y w 1 f S Z x d W 9 0 O y w m c X V v d D t T Z W N 0 a W 9 u M S 9 i Z W 5 j a G 1 h c m t f c m V k d W N 0 a W 9 u X 3 Y y L 0 F 1 d G 9 S Z W 1 v d m V k Q 2 9 s d W 1 u c z E u e y B r M y w 2 f S Z x d W 9 0 O y w m c X V v d D t T Z W N 0 a W 9 u M S 9 i Z W 5 j a G 1 h c m t f c m V k d W N 0 a W 9 u X 3 Y y L 0 F 1 d G 9 S Z W 1 v d m V k Q 2 9 s d W 1 u c z E u e y B 0 N C w 3 f S Z x d W 9 0 O y w m c X V v d D t T Z W N 0 a W 9 u M S 9 i Z W 5 j a G 1 h c m t f c m V k d W N 0 a W 9 u X 3 Y y L 0 F 1 d G 9 S Z W 1 v d m V k Q 2 9 s d W 1 u c z E u e y B r N C w 4 f S Z x d W 9 0 O y w m c X V v d D t T Z W N 0 a W 9 u M S 9 i Z W 5 j a G 1 h c m t f c m V k d W N 0 a W 9 u X 3 Y y L 0 F 1 d G 9 S Z W 1 v d m V k Q 2 9 s d W 1 u c z E u e y B 0 N S w 5 f S Z x d W 9 0 O y w m c X V v d D t T Z W N 0 a W 9 u M S 9 i Z W 5 j a G 1 h c m t f c m V k d W N 0 a W 9 u X 3 Y y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I v Q X V 0 b 1 J l b W 9 2 Z W R D b 2 x 1 b W 5 z M S 5 7 T i w w f S Z x d W 9 0 O y w m c X V v d D t T Z W N 0 a W 9 u M S 9 i Z W 5 j a G 1 h c m t f c m V k d W N 0 a W 9 u X 3 Y y L 0 F 1 d G 9 S Z W 1 v d m V k Q 2 9 s d W 1 u c z E u e y B 0 M S w x f S Z x d W 9 0 O y w m c X V v d D t T Z W N 0 a W 9 u M S 9 i Z W 5 j a G 1 h c m t f c m V k d W N 0 a W 9 u X 3 Y y L 0 F 1 d G 9 S Z W 1 v d m V k Q 2 9 s d W 1 u c z E u e y B r M S w y f S Z x d W 9 0 O y w m c X V v d D t T Z W N 0 a W 9 u M S 9 i Z W 5 j a G 1 h c m t f c m V k d W N 0 a W 9 u X 3 Y y L 0 F 1 d G 9 S Z W 1 v d m V k Q 2 9 s d W 1 u c z E u e y B 0 M i w z f S Z x d W 9 0 O y w m c X V v d D t T Z W N 0 a W 9 u M S 9 i Z W 5 j a G 1 h c m t f c m V k d W N 0 a W 9 u X 3 Y y L 0 F 1 d G 9 S Z W 1 v d m V k Q 2 9 s d W 1 u c z E u e y B r M i w 0 f S Z x d W 9 0 O y w m c X V v d D t T Z W N 0 a W 9 u M S 9 i Z W 5 j a G 1 h c m t f c m V k d W N 0 a W 9 u X 3 Y y L 0 F 1 d G 9 S Z W 1 v d m V k Q 2 9 s d W 1 u c z E u e y B 0 M y w 1 f S Z x d W 9 0 O y w m c X V v d D t T Z W N 0 a W 9 u M S 9 i Z W 5 j a G 1 h c m t f c m V k d W N 0 a W 9 u X 3 Y y L 0 F 1 d G 9 S Z W 1 v d m V k Q 2 9 s d W 1 u c z E u e y B r M y w 2 f S Z x d W 9 0 O y w m c X V v d D t T Z W N 0 a W 9 u M S 9 i Z W 5 j a G 1 h c m t f c m V k d W N 0 a W 9 u X 3 Y y L 0 F 1 d G 9 S Z W 1 v d m V k Q 2 9 s d W 1 u c z E u e y B 0 N C w 3 f S Z x d W 9 0 O y w m c X V v d D t T Z W N 0 a W 9 u M S 9 i Z W 5 j a G 1 h c m t f c m V k d W N 0 a W 9 u X 3 Y y L 0 F 1 d G 9 S Z W 1 v d m V k Q 2 9 s d W 1 u c z E u e y B r N C w 4 f S Z x d W 9 0 O y w m c X V v d D t T Z W N 0 a W 9 u M S 9 i Z W 5 j a G 1 h c m t f c m V k d W N 0 a W 9 u X 3 Y y L 0 F 1 d G 9 S Z W 1 v d m V k Q 2 9 s d W 1 u c z E u e y B 0 N S w 5 f S Z x d W 9 0 O y w m c X V v d D t T Z W N 0 a W 9 u M S 9 i Z W 5 j a G 1 h c m t f c m V k d W N 0 a W 9 u X 3 Y y L 0 F 1 d G 9 S Z W 1 v d m V k Q 2 9 s d W 1 u c z E u e y B r N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k d W N 0 a W 9 u X 3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c m V k d W N 0 a W 9 u X 3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A 6 M T A 6 N D A u O T U z M T M w N l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M v Q X V 0 b 1 J l b W 9 2 Z W R D b 2 x 1 b W 5 z M S 5 7 T i w w f S Z x d W 9 0 O y w m c X V v d D t T Z W N 0 a W 9 u M S 9 i Z W 5 j a G 1 h c m t f c m V k d W N 0 a W 9 u X 3 Y z L 0 F 1 d G 9 S Z W 1 v d m V k Q 2 9 s d W 1 u c z E u e y B 0 M S w x f S Z x d W 9 0 O y w m c X V v d D t T Z W N 0 a W 9 u M S 9 i Z W 5 j a G 1 h c m t f c m V k d W N 0 a W 9 u X 3 Y z L 0 F 1 d G 9 S Z W 1 v d m V k Q 2 9 s d W 1 u c z E u e y B r M S w y f S Z x d W 9 0 O y w m c X V v d D t T Z W N 0 a W 9 u M S 9 i Z W 5 j a G 1 h c m t f c m V k d W N 0 a W 9 u X 3 Y z L 0 F 1 d G 9 S Z W 1 v d m V k Q 2 9 s d W 1 u c z E u e y B 0 M i w z f S Z x d W 9 0 O y w m c X V v d D t T Z W N 0 a W 9 u M S 9 i Z W 5 j a G 1 h c m t f c m V k d W N 0 a W 9 u X 3 Y z L 0 F 1 d G 9 S Z W 1 v d m V k Q 2 9 s d W 1 u c z E u e y B r M i w 0 f S Z x d W 9 0 O y w m c X V v d D t T Z W N 0 a W 9 u M S 9 i Z W 5 j a G 1 h c m t f c m V k d W N 0 a W 9 u X 3 Y z L 0 F 1 d G 9 S Z W 1 v d m V k Q 2 9 s d W 1 u c z E u e y B 0 M y w 1 f S Z x d W 9 0 O y w m c X V v d D t T Z W N 0 a W 9 u M S 9 i Z W 5 j a G 1 h c m t f c m V k d W N 0 a W 9 u X 3 Y z L 0 F 1 d G 9 S Z W 1 v d m V k Q 2 9 s d W 1 u c z E u e y B r M y w 2 f S Z x d W 9 0 O y w m c X V v d D t T Z W N 0 a W 9 u M S 9 i Z W 5 j a G 1 h c m t f c m V k d W N 0 a W 9 u X 3 Y z L 0 F 1 d G 9 S Z W 1 v d m V k Q 2 9 s d W 1 u c z E u e y B 0 N C w 3 f S Z x d W 9 0 O y w m c X V v d D t T Z W N 0 a W 9 u M S 9 i Z W 5 j a G 1 h c m t f c m V k d W N 0 a W 9 u X 3 Y z L 0 F 1 d G 9 S Z W 1 v d m V k Q 2 9 s d W 1 u c z E u e y B r N C w 4 f S Z x d W 9 0 O y w m c X V v d D t T Z W N 0 a W 9 u M S 9 i Z W 5 j a G 1 h c m t f c m V k d W N 0 a W 9 u X 3 Y z L 0 F 1 d G 9 S Z W 1 v d m V k Q 2 9 s d W 1 u c z E u e y B 0 N S w 5 f S Z x d W 9 0 O y w m c X V v d D t T Z W N 0 a W 9 u M S 9 i Z W 5 j a G 1 h c m t f c m V k d W N 0 a W 9 u X 3 Y z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M v Q X V 0 b 1 J l b W 9 2 Z W R D b 2 x 1 b W 5 z M S 5 7 T i w w f S Z x d W 9 0 O y w m c X V v d D t T Z W N 0 a W 9 u M S 9 i Z W 5 j a G 1 h c m t f c m V k d W N 0 a W 9 u X 3 Y z L 0 F 1 d G 9 S Z W 1 v d m V k Q 2 9 s d W 1 u c z E u e y B 0 M S w x f S Z x d W 9 0 O y w m c X V v d D t T Z W N 0 a W 9 u M S 9 i Z W 5 j a G 1 h c m t f c m V k d W N 0 a W 9 u X 3 Y z L 0 F 1 d G 9 S Z W 1 v d m V k Q 2 9 s d W 1 u c z E u e y B r M S w y f S Z x d W 9 0 O y w m c X V v d D t T Z W N 0 a W 9 u M S 9 i Z W 5 j a G 1 h c m t f c m V k d W N 0 a W 9 u X 3 Y z L 0 F 1 d G 9 S Z W 1 v d m V k Q 2 9 s d W 1 u c z E u e y B 0 M i w z f S Z x d W 9 0 O y w m c X V v d D t T Z W N 0 a W 9 u M S 9 i Z W 5 j a G 1 h c m t f c m V k d W N 0 a W 9 u X 3 Y z L 0 F 1 d G 9 S Z W 1 v d m V k Q 2 9 s d W 1 u c z E u e y B r M i w 0 f S Z x d W 9 0 O y w m c X V v d D t T Z W N 0 a W 9 u M S 9 i Z W 5 j a G 1 h c m t f c m V k d W N 0 a W 9 u X 3 Y z L 0 F 1 d G 9 S Z W 1 v d m V k Q 2 9 s d W 1 u c z E u e y B 0 M y w 1 f S Z x d W 9 0 O y w m c X V v d D t T Z W N 0 a W 9 u M S 9 i Z W 5 j a G 1 h c m t f c m V k d W N 0 a W 9 u X 3 Y z L 0 F 1 d G 9 S Z W 1 v d m V k Q 2 9 s d W 1 u c z E u e y B r M y w 2 f S Z x d W 9 0 O y w m c X V v d D t T Z W N 0 a W 9 u M S 9 i Z W 5 j a G 1 h c m t f c m V k d W N 0 a W 9 u X 3 Y z L 0 F 1 d G 9 S Z W 1 v d m V k Q 2 9 s d W 1 u c z E u e y B 0 N C w 3 f S Z x d W 9 0 O y w m c X V v d D t T Z W N 0 a W 9 u M S 9 i Z W 5 j a G 1 h c m t f c m V k d W N 0 a W 9 u X 3 Y z L 0 F 1 d G 9 S Z W 1 v d m V k Q 2 9 s d W 1 u c z E u e y B r N C w 4 f S Z x d W 9 0 O y w m c X V v d D t T Z W N 0 a W 9 u M S 9 i Z W 5 j a G 1 h c m t f c m V k d W N 0 a W 9 u X 3 Y z L 0 F 1 d G 9 S Z W 1 v d m V k Q 2 9 s d W 1 u c z E u e y B 0 N S w 5 f S Z x d W 9 0 O y w m c X V v d D t T Z W N 0 a W 9 u M S 9 i Z W 5 j a G 1 h c m t f c m V k d W N 0 a W 9 u X 3 Y z L 0 F 1 d G 9 S Z W 1 v d m V k Q 2 9 s d W 1 u c z E u e y B r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W R 1 Y 3 R p b 2 5 f d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y Z W R 1 Y 3 R p b 2 5 f d j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M D o x M D o 0 M C 4 5 N T M x M z A 2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T i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M v Q X V 0 b 1 J l b W 9 2 Z W R D b 2 x 1 b W 5 z M S 5 7 T i w w f S Z x d W 9 0 O y w m c X V v d D t T Z W N 0 a W 9 u M S 9 i Z W 5 j a G 1 h c m t f c m V k d W N 0 a W 9 u X 3 Y z L 0 F 1 d G 9 S Z W 1 v d m V k Q 2 9 s d W 1 u c z E u e y B 0 M S w x f S Z x d W 9 0 O y w m c X V v d D t T Z W N 0 a W 9 u M S 9 i Z W 5 j a G 1 h c m t f c m V k d W N 0 a W 9 u X 3 Y z L 0 F 1 d G 9 S Z W 1 v d m V k Q 2 9 s d W 1 u c z E u e y B r M S w y f S Z x d W 9 0 O y w m c X V v d D t T Z W N 0 a W 9 u M S 9 i Z W 5 j a G 1 h c m t f c m V k d W N 0 a W 9 u X 3 Y z L 0 F 1 d G 9 S Z W 1 v d m V k Q 2 9 s d W 1 u c z E u e y B 0 M i w z f S Z x d W 9 0 O y w m c X V v d D t T Z W N 0 a W 9 u M S 9 i Z W 5 j a G 1 h c m t f c m V k d W N 0 a W 9 u X 3 Y z L 0 F 1 d G 9 S Z W 1 v d m V k Q 2 9 s d W 1 u c z E u e y B r M i w 0 f S Z x d W 9 0 O y w m c X V v d D t T Z W N 0 a W 9 u M S 9 i Z W 5 j a G 1 h c m t f c m V k d W N 0 a W 9 u X 3 Y z L 0 F 1 d G 9 S Z W 1 v d m V k Q 2 9 s d W 1 u c z E u e y B 0 M y w 1 f S Z x d W 9 0 O y w m c X V v d D t T Z W N 0 a W 9 u M S 9 i Z W 5 j a G 1 h c m t f c m V k d W N 0 a W 9 u X 3 Y z L 0 F 1 d G 9 S Z W 1 v d m V k Q 2 9 s d W 1 u c z E u e y B r M y w 2 f S Z x d W 9 0 O y w m c X V v d D t T Z W N 0 a W 9 u M S 9 i Z W 5 j a G 1 h c m t f c m V k d W N 0 a W 9 u X 3 Y z L 0 F 1 d G 9 S Z W 1 v d m V k Q 2 9 s d W 1 u c z E u e y B 0 N C w 3 f S Z x d W 9 0 O y w m c X V v d D t T Z W N 0 a W 9 u M S 9 i Z W 5 j a G 1 h c m t f c m V k d W N 0 a W 9 u X 3 Y z L 0 F 1 d G 9 S Z W 1 v d m V k Q 2 9 s d W 1 u c z E u e y B r N C w 4 f S Z x d W 9 0 O y w m c X V v d D t T Z W N 0 a W 9 u M S 9 i Z W 5 j a G 1 h c m t f c m V k d W N 0 a W 9 u X 3 Y z L 0 F 1 d G 9 S Z W 1 v d m V k Q 2 9 s d W 1 u c z E u e y B 0 N S w 5 f S Z x d W 9 0 O y w m c X V v d D t T Z W N 0 a W 9 u M S 9 i Z W 5 j a G 1 h c m t f c m V k d W N 0 a W 9 u X 3 Y z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M v Q X V 0 b 1 J l b W 9 2 Z W R D b 2 x 1 b W 5 z M S 5 7 T i w w f S Z x d W 9 0 O y w m c X V v d D t T Z W N 0 a W 9 u M S 9 i Z W 5 j a G 1 h c m t f c m V k d W N 0 a W 9 u X 3 Y z L 0 F 1 d G 9 S Z W 1 v d m V k Q 2 9 s d W 1 u c z E u e y B 0 M S w x f S Z x d W 9 0 O y w m c X V v d D t T Z W N 0 a W 9 u M S 9 i Z W 5 j a G 1 h c m t f c m V k d W N 0 a W 9 u X 3 Y z L 0 F 1 d G 9 S Z W 1 v d m V k Q 2 9 s d W 1 u c z E u e y B r M S w y f S Z x d W 9 0 O y w m c X V v d D t T Z W N 0 a W 9 u M S 9 i Z W 5 j a G 1 h c m t f c m V k d W N 0 a W 9 u X 3 Y z L 0 F 1 d G 9 S Z W 1 v d m V k Q 2 9 s d W 1 u c z E u e y B 0 M i w z f S Z x d W 9 0 O y w m c X V v d D t T Z W N 0 a W 9 u M S 9 i Z W 5 j a G 1 h c m t f c m V k d W N 0 a W 9 u X 3 Y z L 0 F 1 d G 9 S Z W 1 v d m V k Q 2 9 s d W 1 u c z E u e y B r M i w 0 f S Z x d W 9 0 O y w m c X V v d D t T Z W N 0 a W 9 u M S 9 i Z W 5 j a G 1 h c m t f c m V k d W N 0 a W 9 u X 3 Y z L 0 F 1 d G 9 S Z W 1 v d m V k Q 2 9 s d W 1 u c z E u e y B 0 M y w 1 f S Z x d W 9 0 O y w m c X V v d D t T Z W N 0 a W 9 u M S 9 i Z W 5 j a G 1 h c m t f c m V k d W N 0 a W 9 u X 3 Y z L 0 F 1 d G 9 S Z W 1 v d m V k Q 2 9 s d W 1 u c z E u e y B r M y w 2 f S Z x d W 9 0 O y w m c X V v d D t T Z W N 0 a W 9 u M S 9 i Z W 5 j a G 1 h c m t f c m V k d W N 0 a W 9 u X 3 Y z L 0 F 1 d G 9 S Z W 1 v d m V k Q 2 9 s d W 1 u c z E u e y B 0 N C w 3 f S Z x d W 9 0 O y w m c X V v d D t T Z W N 0 a W 9 u M S 9 i Z W 5 j a G 1 h c m t f c m V k d W N 0 a W 9 u X 3 Y z L 0 F 1 d G 9 S Z W 1 v d m V k Q 2 9 s d W 1 u c z E u e y B r N C w 4 f S Z x d W 9 0 O y w m c X V v d D t T Z W N 0 a W 9 u M S 9 i Z W 5 j a G 1 h c m t f c m V k d W N 0 a W 9 u X 3 Y z L 0 F 1 d G 9 S Z W 1 v d m V k Q 2 9 s d W 1 u c z E u e y B 0 N S w 5 f S Z x d W 9 0 O y w m c X V v d D t T Z W N 0 a W 9 u M S 9 i Z W 5 j a G 1 h c m t f c m V k d W N 0 a W 9 u X 3 Y z L 0 F 1 d G 9 S Z W 1 v d m V k Q 2 9 s d W 1 u c z E u e y B r N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k d W N 0 a W 9 u X 3 Y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c m V k d W N 0 a W 9 u X 3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A 6 M T A 6 N T c u N z g y M T M 0 M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W R 1 Y 3 R p b 2 5 f d j Q v Q X V 0 b 1 J l b W 9 2 Z W R D b 2 x 1 b W 5 z M S 5 7 T i w w f S Z x d W 9 0 O y w m c X V v d D t T Z W N 0 a W 9 u M S 9 i Z W 5 j a G 1 h c m t f c m V k d W N 0 a W 9 u X 3 Y 0 L 0 F 1 d G 9 S Z W 1 v d m V k Q 2 9 s d W 1 u c z E u e y B 0 M S w x f S Z x d W 9 0 O y w m c X V v d D t T Z W N 0 a W 9 u M S 9 i Z W 5 j a G 1 h c m t f c m V k d W N 0 a W 9 u X 3 Y 0 L 0 F 1 d G 9 S Z W 1 v d m V k Q 2 9 s d W 1 u c z E u e y B r M S w y f S Z x d W 9 0 O y w m c X V v d D t T Z W N 0 a W 9 u M S 9 i Z W 5 j a G 1 h c m t f c m V k d W N 0 a W 9 u X 3 Y 0 L 0 F 1 d G 9 S Z W 1 v d m V k Q 2 9 s d W 1 u c z E u e y B 0 M i w z f S Z x d W 9 0 O y w m c X V v d D t T Z W N 0 a W 9 u M S 9 i Z W 5 j a G 1 h c m t f c m V k d W N 0 a W 9 u X 3 Y 0 L 0 F 1 d G 9 S Z W 1 v d m V k Q 2 9 s d W 1 u c z E u e y B r M i w 0 f S Z x d W 9 0 O y w m c X V v d D t T Z W N 0 a W 9 u M S 9 i Z W 5 j a G 1 h c m t f c m V k d W N 0 a W 9 u X 3 Y 0 L 0 F 1 d G 9 S Z W 1 v d m V k Q 2 9 s d W 1 u c z E u e y B 0 M y w 1 f S Z x d W 9 0 O y w m c X V v d D t T Z W N 0 a W 9 u M S 9 i Z W 5 j a G 1 h c m t f c m V k d W N 0 a W 9 u X 3 Y 0 L 0 F 1 d G 9 S Z W 1 v d m V k Q 2 9 s d W 1 u c z E u e y B r M y w 2 f S Z x d W 9 0 O y w m c X V v d D t T Z W N 0 a W 9 u M S 9 i Z W 5 j a G 1 h c m t f c m V k d W N 0 a W 9 u X 3 Y 0 L 0 F 1 d G 9 S Z W 1 v d m V k Q 2 9 s d W 1 u c z E u e y B 0 N C w 3 f S Z x d W 9 0 O y w m c X V v d D t T Z W N 0 a W 9 u M S 9 i Z W 5 j a G 1 h c m t f c m V k d W N 0 a W 9 u X 3 Y 0 L 0 F 1 d G 9 S Z W 1 v d m V k Q 2 9 s d W 1 u c z E u e y B r N C w 4 f S Z x d W 9 0 O y w m c X V v d D t T Z W N 0 a W 9 u M S 9 i Z W 5 j a G 1 h c m t f c m V k d W N 0 a W 9 u X 3 Y 0 L 0 F 1 d G 9 S Z W 1 v d m V k Q 2 9 s d W 1 u c z E u e y B 0 N S w 5 f S Z x d W 9 0 O y w m c X V v d D t T Z W N 0 a W 9 u M S 9 i Z W 5 j a G 1 h c m t f c m V k d W N 0 a W 9 u X 3 Y 0 L 0 F 1 d G 9 S Z W 1 v d m V k Q 2 9 s d W 1 u c z E u e y B r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9 y Z W R 1 Y 3 R p b 2 5 f d j Q v Q X V 0 b 1 J l b W 9 2 Z W R D b 2 x 1 b W 5 z M S 5 7 T i w w f S Z x d W 9 0 O y w m c X V v d D t T Z W N 0 a W 9 u M S 9 i Z W 5 j a G 1 h c m t f c m V k d W N 0 a W 9 u X 3 Y 0 L 0 F 1 d G 9 S Z W 1 v d m V k Q 2 9 s d W 1 u c z E u e y B 0 M S w x f S Z x d W 9 0 O y w m c X V v d D t T Z W N 0 a W 9 u M S 9 i Z W 5 j a G 1 h c m t f c m V k d W N 0 a W 9 u X 3 Y 0 L 0 F 1 d G 9 S Z W 1 v d m V k Q 2 9 s d W 1 u c z E u e y B r M S w y f S Z x d W 9 0 O y w m c X V v d D t T Z W N 0 a W 9 u M S 9 i Z W 5 j a G 1 h c m t f c m V k d W N 0 a W 9 u X 3 Y 0 L 0 F 1 d G 9 S Z W 1 v d m V k Q 2 9 s d W 1 u c z E u e y B 0 M i w z f S Z x d W 9 0 O y w m c X V v d D t T Z W N 0 a W 9 u M S 9 i Z W 5 j a G 1 h c m t f c m V k d W N 0 a W 9 u X 3 Y 0 L 0 F 1 d G 9 S Z W 1 v d m V k Q 2 9 s d W 1 u c z E u e y B r M i w 0 f S Z x d W 9 0 O y w m c X V v d D t T Z W N 0 a W 9 u M S 9 i Z W 5 j a G 1 h c m t f c m V k d W N 0 a W 9 u X 3 Y 0 L 0 F 1 d G 9 S Z W 1 v d m V k Q 2 9 s d W 1 u c z E u e y B 0 M y w 1 f S Z x d W 9 0 O y w m c X V v d D t T Z W N 0 a W 9 u M S 9 i Z W 5 j a G 1 h c m t f c m V k d W N 0 a W 9 u X 3 Y 0 L 0 F 1 d G 9 S Z W 1 v d m V k Q 2 9 s d W 1 u c z E u e y B r M y w 2 f S Z x d W 9 0 O y w m c X V v d D t T Z W N 0 a W 9 u M S 9 i Z W 5 j a G 1 h c m t f c m V k d W N 0 a W 9 u X 3 Y 0 L 0 F 1 d G 9 S Z W 1 v d m V k Q 2 9 s d W 1 u c z E u e y B 0 N C w 3 f S Z x d W 9 0 O y w m c X V v d D t T Z W N 0 a W 9 u M S 9 i Z W 5 j a G 1 h c m t f c m V k d W N 0 a W 9 u X 3 Y 0 L 0 F 1 d G 9 S Z W 1 v d m V k Q 2 9 s d W 1 u c z E u e y B r N C w 4 f S Z x d W 9 0 O y w m c X V v d D t T Z W N 0 a W 9 u M S 9 i Z W 5 j a G 1 h c m t f c m V k d W N 0 a W 9 u X 3 Y 0 L 0 F 1 d G 9 S Z W 1 v d m V k Q 2 9 s d W 1 u c z E u e y B 0 N S w 5 f S Z x d W 9 0 O y w m c X V v d D t T Z W N 0 a W 9 u M S 9 i Z W 5 j a G 1 h c m t f c m V k d W N 0 a W 9 u X 3 Y 0 L 0 F 1 d G 9 S Z W 1 v d m V k Q 2 9 s d W 1 u c z E u e y B r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W R 1 Y 3 R p b 2 5 f d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y Z W R 1 Y 3 R p b 2 5 f d j Q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A 6 M T A 6 N T c u N z g y M T M 0 M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m V k d W N 0 a W 9 u X 3 Y 0 L 0 F 1 d G 9 S Z W 1 v d m V k Q 2 9 s d W 1 u c z E u e 0 4 s M H 0 m c X V v d D s s J n F 1 b 3 Q 7 U 2 V j d G l v b j E v Y m V u Y 2 h t Y X J r X 3 J l Z H V j d G l v b l 9 2 N C 9 B d X R v U m V t b 3 Z l Z E N v b H V t b n M x L n s g d D E s M X 0 m c X V v d D s s J n F 1 b 3 Q 7 U 2 V j d G l v b j E v Y m V u Y 2 h t Y X J r X 3 J l Z H V j d G l v b l 9 2 N C 9 B d X R v U m V t b 3 Z l Z E N v b H V t b n M x L n s g a z E s M n 0 m c X V v d D s s J n F 1 b 3 Q 7 U 2 V j d G l v b j E v Y m V u Y 2 h t Y X J r X 3 J l Z H V j d G l v b l 9 2 N C 9 B d X R v U m V t b 3 Z l Z E N v b H V t b n M x L n s g d D I s M 3 0 m c X V v d D s s J n F 1 b 3 Q 7 U 2 V j d G l v b j E v Y m V u Y 2 h t Y X J r X 3 J l Z H V j d G l v b l 9 2 N C 9 B d X R v U m V t b 3 Z l Z E N v b H V t b n M x L n s g a z I s N H 0 m c X V v d D s s J n F 1 b 3 Q 7 U 2 V j d G l v b j E v Y m V u Y 2 h t Y X J r X 3 J l Z H V j d G l v b l 9 2 N C 9 B d X R v U m V t b 3 Z l Z E N v b H V t b n M x L n s g d D M s N X 0 m c X V v d D s s J n F 1 b 3 Q 7 U 2 V j d G l v b j E v Y m V u Y 2 h t Y X J r X 3 J l Z H V j d G l v b l 9 2 N C 9 B d X R v U m V t b 3 Z l Z E N v b H V t b n M x L n s g a z M s N n 0 m c X V v d D s s J n F 1 b 3 Q 7 U 2 V j d G l v b j E v Y m V u Y 2 h t Y X J r X 3 J l Z H V j d G l v b l 9 2 N C 9 B d X R v U m V t b 3 Z l Z E N v b H V t b n M x L n s g d D Q s N 3 0 m c X V v d D s s J n F 1 b 3 Q 7 U 2 V j d G l v b j E v Y m V u Y 2 h t Y X J r X 3 J l Z H V j d G l v b l 9 2 N C 9 B d X R v U m V t b 3 Z l Z E N v b H V t b n M x L n s g a z Q s O H 0 m c X V v d D s s J n F 1 b 3 Q 7 U 2 V j d G l v b j E v Y m V u Y 2 h t Y X J r X 3 J l Z H V j d G l v b l 9 2 N C 9 B d X R v U m V t b 3 Z l Z E N v b H V t b n M x L n s g d D U s O X 0 m c X V v d D s s J n F 1 b 3 Q 7 U 2 V j d G l v b j E v Y m V u Y 2 h t Y X J r X 3 J l Z H V j d G l v b l 9 2 N C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c m V k d W N 0 a W 9 u X 3 Y 0 L 0 F 1 d G 9 S Z W 1 v d m V k Q 2 9 s d W 1 u c z E u e 0 4 s M H 0 m c X V v d D s s J n F 1 b 3 Q 7 U 2 V j d G l v b j E v Y m V u Y 2 h t Y X J r X 3 J l Z H V j d G l v b l 9 2 N C 9 B d X R v U m V t b 3 Z l Z E N v b H V t b n M x L n s g d D E s M X 0 m c X V v d D s s J n F 1 b 3 Q 7 U 2 V j d G l v b j E v Y m V u Y 2 h t Y X J r X 3 J l Z H V j d G l v b l 9 2 N C 9 B d X R v U m V t b 3 Z l Z E N v b H V t b n M x L n s g a z E s M n 0 m c X V v d D s s J n F 1 b 3 Q 7 U 2 V j d G l v b j E v Y m V u Y 2 h t Y X J r X 3 J l Z H V j d G l v b l 9 2 N C 9 B d X R v U m V t b 3 Z l Z E N v b H V t b n M x L n s g d D I s M 3 0 m c X V v d D s s J n F 1 b 3 Q 7 U 2 V j d G l v b j E v Y m V u Y 2 h t Y X J r X 3 J l Z H V j d G l v b l 9 2 N C 9 B d X R v U m V t b 3 Z l Z E N v b H V t b n M x L n s g a z I s N H 0 m c X V v d D s s J n F 1 b 3 Q 7 U 2 V j d G l v b j E v Y m V u Y 2 h t Y X J r X 3 J l Z H V j d G l v b l 9 2 N C 9 B d X R v U m V t b 3 Z l Z E N v b H V t b n M x L n s g d D M s N X 0 m c X V v d D s s J n F 1 b 3 Q 7 U 2 V j d G l v b j E v Y m V u Y 2 h t Y X J r X 3 J l Z H V j d G l v b l 9 2 N C 9 B d X R v U m V t b 3 Z l Z E N v b H V t b n M x L n s g a z M s N n 0 m c X V v d D s s J n F 1 b 3 Q 7 U 2 V j d G l v b j E v Y m V u Y 2 h t Y X J r X 3 J l Z H V j d G l v b l 9 2 N C 9 B d X R v U m V t b 3 Z l Z E N v b H V t b n M x L n s g d D Q s N 3 0 m c X V v d D s s J n F 1 b 3 Q 7 U 2 V j d G l v b j E v Y m V u Y 2 h t Y X J r X 3 J l Z H V j d G l v b l 9 2 N C 9 B d X R v U m V t b 3 Z l Z E N v b H V t b n M x L n s g a z Q s O H 0 m c X V v d D s s J n F 1 b 3 Q 7 U 2 V j d G l v b j E v Y m V u Y 2 h t Y X J r X 3 J l Z H V j d G l v b l 9 2 N C 9 B d X R v U m V t b 3 Z l Z E N v b H V t b n M x L n s g d D U s O X 0 m c X V v d D s s J n F 1 b 3 Q 7 U 2 V j d G l v b j E v Y m V u Y 2 h t Y X J r X 3 J l Z H V j d G l v b l 9 2 N C 9 B d X R v U m V t b 3 Z l Z E N v b H V t b n M x L n s g a z U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3 J l Z H V j d G l v b l 9 2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J l Z H V j d G l v b l 9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w O j E x O j E 2 L j Q 0 M j Q 4 M j h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O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m V k d W N 0 a W 9 u X 3 Y 1 L 0 F 1 d G 9 S Z W 1 v d m V k Q 2 9 s d W 1 u c z E u e 0 4 s M H 0 m c X V v d D s s J n F 1 b 3 Q 7 U 2 V j d G l v b j E v Y m V u Y 2 h t Y X J r X 3 J l Z H V j d G l v b l 9 2 N S 9 B d X R v U m V t b 3 Z l Z E N v b H V t b n M x L n s g d D E s M X 0 m c X V v d D s s J n F 1 b 3 Q 7 U 2 V j d G l v b j E v Y m V u Y 2 h t Y X J r X 3 J l Z H V j d G l v b l 9 2 N S 9 B d X R v U m V t b 3 Z l Z E N v b H V t b n M x L n s g a z E s M n 0 m c X V v d D s s J n F 1 b 3 Q 7 U 2 V j d G l v b j E v Y m V u Y 2 h t Y X J r X 3 J l Z H V j d G l v b l 9 2 N S 9 B d X R v U m V t b 3 Z l Z E N v b H V t b n M x L n s g d D I s M 3 0 m c X V v d D s s J n F 1 b 3 Q 7 U 2 V j d G l v b j E v Y m V u Y 2 h t Y X J r X 3 J l Z H V j d G l v b l 9 2 N S 9 B d X R v U m V t b 3 Z l Z E N v b H V t b n M x L n s g a z I s N H 0 m c X V v d D s s J n F 1 b 3 Q 7 U 2 V j d G l v b j E v Y m V u Y 2 h t Y X J r X 3 J l Z H V j d G l v b l 9 2 N S 9 B d X R v U m V t b 3 Z l Z E N v b H V t b n M x L n s g d D M s N X 0 m c X V v d D s s J n F 1 b 3 Q 7 U 2 V j d G l v b j E v Y m V u Y 2 h t Y X J r X 3 J l Z H V j d G l v b l 9 2 N S 9 B d X R v U m V t b 3 Z l Z E N v b H V t b n M x L n s g a z M s N n 0 m c X V v d D s s J n F 1 b 3 Q 7 U 2 V j d G l v b j E v Y m V u Y 2 h t Y X J r X 3 J l Z H V j d G l v b l 9 2 N S 9 B d X R v U m V t b 3 Z l Z E N v b H V t b n M x L n s g d D Q s N 3 0 m c X V v d D s s J n F 1 b 3 Q 7 U 2 V j d G l v b j E v Y m V u Y 2 h t Y X J r X 3 J l Z H V j d G l v b l 9 2 N S 9 B d X R v U m V t b 3 Z l Z E N v b H V t b n M x L n s g a z Q s O H 0 m c X V v d D s s J n F 1 b 3 Q 7 U 2 V j d G l v b j E v Y m V u Y 2 h t Y X J r X 3 J l Z H V j d G l v b l 9 2 N S 9 B d X R v U m V t b 3 Z l Z E N v b H V t b n M x L n s g d D U s O X 0 m c X V v d D s s J n F 1 b 3 Q 7 U 2 V j d G l v b j E v Y m V u Y 2 h t Y X J r X 3 J l Z H V j d G l v b l 9 2 N S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c m V k d W N 0 a W 9 u X 3 Y 1 L 0 F 1 d G 9 S Z W 1 v d m V k Q 2 9 s d W 1 u c z E u e 0 4 s M H 0 m c X V v d D s s J n F 1 b 3 Q 7 U 2 V j d G l v b j E v Y m V u Y 2 h t Y X J r X 3 J l Z H V j d G l v b l 9 2 N S 9 B d X R v U m V t b 3 Z l Z E N v b H V t b n M x L n s g d D E s M X 0 m c X V v d D s s J n F 1 b 3 Q 7 U 2 V j d G l v b j E v Y m V u Y 2 h t Y X J r X 3 J l Z H V j d G l v b l 9 2 N S 9 B d X R v U m V t b 3 Z l Z E N v b H V t b n M x L n s g a z E s M n 0 m c X V v d D s s J n F 1 b 3 Q 7 U 2 V j d G l v b j E v Y m V u Y 2 h t Y X J r X 3 J l Z H V j d G l v b l 9 2 N S 9 B d X R v U m V t b 3 Z l Z E N v b H V t b n M x L n s g d D I s M 3 0 m c X V v d D s s J n F 1 b 3 Q 7 U 2 V j d G l v b j E v Y m V u Y 2 h t Y X J r X 3 J l Z H V j d G l v b l 9 2 N S 9 B d X R v U m V t b 3 Z l Z E N v b H V t b n M x L n s g a z I s N H 0 m c X V v d D s s J n F 1 b 3 Q 7 U 2 V j d G l v b j E v Y m V u Y 2 h t Y X J r X 3 J l Z H V j d G l v b l 9 2 N S 9 B d X R v U m V t b 3 Z l Z E N v b H V t b n M x L n s g d D M s N X 0 m c X V v d D s s J n F 1 b 3 Q 7 U 2 V j d G l v b j E v Y m V u Y 2 h t Y X J r X 3 J l Z H V j d G l v b l 9 2 N S 9 B d X R v U m V t b 3 Z l Z E N v b H V t b n M x L n s g a z M s N n 0 m c X V v d D s s J n F 1 b 3 Q 7 U 2 V j d G l v b j E v Y m V u Y 2 h t Y X J r X 3 J l Z H V j d G l v b l 9 2 N S 9 B d X R v U m V t b 3 Z l Z E N v b H V t b n M x L n s g d D Q s N 3 0 m c X V v d D s s J n F 1 b 3 Q 7 U 2 V j d G l v b j E v Y m V u Y 2 h t Y X J r X 3 J l Z H V j d G l v b l 9 2 N S 9 B d X R v U m V t b 3 Z l Z E N v b H V t b n M x L n s g a z Q s O H 0 m c X V v d D s s J n F 1 b 3 Q 7 U 2 V j d G l v b j E v Y m V u Y 2 h t Y X J r X 3 J l Z H V j d G l v b l 9 2 N S 9 B d X R v U m V t b 3 Z l Z E N v b H V t b n M x L n s g d D U s O X 0 m c X V v d D s s J n F 1 b 3 Q 7 U 2 V j d G l v b j E v Y m V u Y 2 h t Y X J r X 3 J l Z H V j d G l v b l 9 2 N S 9 B d X R v U m V t b 3 Z l Z E N v b H V t b n M x L n s g a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k d W N 0 a W 9 u X 3 Y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W R 1 Y 3 R p b 2 5 f d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c m V k d W N 0 a W 9 u X 3 Y 1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w O j E x O j E 2 L j Q 0 M j Q 4 M j h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O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J l Z H V j d G l v b l 9 2 N S 9 B d X R v U m V t b 3 Z l Z E N v b H V t b n M x L n t O L D B 9 J n F 1 b 3 Q 7 L C Z x d W 9 0 O 1 N l Y 3 R p b 2 4 x L 2 J l b m N o b W F y a 1 9 y Z W R 1 Y 3 R p b 2 5 f d j U v Q X V 0 b 1 J l b W 9 2 Z W R D b 2 x 1 b W 5 z M S 5 7 I H Q x L D F 9 J n F 1 b 3 Q 7 L C Z x d W 9 0 O 1 N l Y 3 R p b 2 4 x L 2 J l b m N o b W F y a 1 9 y Z W R 1 Y 3 R p b 2 5 f d j U v Q X V 0 b 1 J l b W 9 2 Z W R D b 2 x 1 b W 5 z M S 5 7 I G s x L D J 9 J n F 1 b 3 Q 7 L C Z x d W 9 0 O 1 N l Y 3 R p b 2 4 x L 2 J l b m N o b W F y a 1 9 y Z W R 1 Y 3 R p b 2 5 f d j U v Q X V 0 b 1 J l b W 9 2 Z W R D b 2 x 1 b W 5 z M S 5 7 I H Q y L D N 9 J n F 1 b 3 Q 7 L C Z x d W 9 0 O 1 N l Y 3 R p b 2 4 x L 2 J l b m N o b W F y a 1 9 y Z W R 1 Y 3 R p b 2 5 f d j U v Q X V 0 b 1 J l b W 9 2 Z W R D b 2 x 1 b W 5 z M S 5 7 I G s y L D R 9 J n F 1 b 3 Q 7 L C Z x d W 9 0 O 1 N l Y 3 R p b 2 4 x L 2 J l b m N o b W F y a 1 9 y Z W R 1 Y 3 R p b 2 5 f d j U v Q X V 0 b 1 J l b W 9 2 Z W R D b 2 x 1 b W 5 z M S 5 7 I H Q z L D V 9 J n F 1 b 3 Q 7 L C Z x d W 9 0 O 1 N l Y 3 R p b 2 4 x L 2 J l b m N o b W F y a 1 9 y Z W R 1 Y 3 R p b 2 5 f d j U v Q X V 0 b 1 J l b W 9 2 Z W R D b 2 x 1 b W 5 z M S 5 7 I G s z L D Z 9 J n F 1 b 3 Q 7 L C Z x d W 9 0 O 1 N l Y 3 R p b 2 4 x L 2 J l b m N o b W F y a 1 9 y Z W R 1 Y 3 R p b 2 5 f d j U v Q X V 0 b 1 J l b W 9 2 Z W R D b 2 x 1 b W 5 z M S 5 7 I H Q 0 L D d 9 J n F 1 b 3 Q 7 L C Z x d W 9 0 O 1 N l Y 3 R p b 2 4 x L 2 J l b m N o b W F y a 1 9 y Z W R 1 Y 3 R p b 2 5 f d j U v Q X V 0 b 1 J l b W 9 2 Z W R D b 2 x 1 b W 5 z M S 5 7 I G s 0 L D h 9 J n F 1 b 3 Q 7 L C Z x d W 9 0 O 1 N l Y 3 R p b 2 4 x L 2 J l b m N o b W F y a 1 9 y Z W R 1 Y 3 R p b 2 5 f d j U v Q X V 0 b 1 J l b W 9 2 Z W R D b 2 x 1 b W 5 z M S 5 7 I H Q 1 L D l 9 J n F 1 b 3 Q 7 L C Z x d W 9 0 O 1 N l Y 3 R p b 2 4 x L 2 J l b m N o b W F y a 1 9 y Z W R 1 Y 3 R p b 2 5 f d j U v Q X V 0 b 1 J l b W 9 2 Z W R D b 2 x 1 b W 5 z M S 5 7 I G s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V u Y 2 h t Y X J r X 3 J l Z H V j d G l v b l 9 2 N S 9 B d X R v U m V t b 3 Z l Z E N v b H V t b n M x L n t O L D B 9 J n F 1 b 3 Q 7 L C Z x d W 9 0 O 1 N l Y 3 R p b 2 4 x L 2 J l b m N o b W F y a 1 9 y Z W R 1 Y 3 R p b 2 5 f d j U v Q X V 0 b 1 J l b W 9 2 Z W R D b 2 x 1 b W 5 z M S 5 7 I H Q x L D F 9 J n F 1 b 3 Q 7 L C Z x d W 9 0 O 1 N l Y 3 R p b 2 4 x L 2 J l b m N o b W F y a 1 9 y Z W R 1 Y 3 R p b 2 5 f d j U v Q X V 0 b 1 J l b W 9 2 Z W R D b 2 x 1 b W 5 z M S 5 7 I G s x L D J 9 J n F 1 b 3 Q 7 L C Z x d W 9 0 O 1 N l Y 3 R p b 2 4 x L 2 J l b m N o b W F y a 1 9 y Z W R 1 Y 3 R p b 2 5 f d j U v Q X V 0 b 1 J l b W 9 2 Z W R D b 2 x 1 b W 5 z M S 5 7 I H Q y L D N 9 J n F 1 b 3 Q 7 L C Z x d W 9 0 O 1 N l Y 3 R p b 2 4 x L 2 J l b m N o b W F y a 1 9 y Z W R 1 Y 3 R p b 2 5 f d j U v Q X V 0 b 1 J l b W 9 2 Z W R D b 2 x 1 b W 5 z M S 5 7 I G s y L D R 9 J n F 1 b 3 Q 7 L C Z x d W 9 0 O 1 N l Y 3 R p b 2 4 x L 2 J l b m N o b W F y a 1 9 y Z W R 1 Y 3 R p b 2 5 f d j U v Q X V 0 b 1 J l b W 9 2 Z W R D b 2 x 1 b W 5 z M S 5 7 I H Q z L D V 9 J n F 1 b 3 Q 7 L C Z x d W 9 0 O 1 N l Y 3 R p b 2 4 x L 2 J l b m N o b W F y a 1 9 y Z W R 1 Y 3 R p b 2 5 f d j U v Q X V 0 b 1 J l b W 9 2 Z W R D b 2 x 1 b W 5 z M S 5 7 I G s z L D Z 9 J n F 1 b 3 Q 7 L C Z x d W 9 0 O 1 N l Y 3 R p b 2 4 x L 2 J l b m N o b W F y a 1 9 y Z W R 1 Y 3 R p b 2 5 f d j U v Q X V 0 b 1 J l b W 9 2 Z W R D b 2 x 1 b W 5 z M S 5 7 I H Q 0 L D d 9 J n F 1 b 3 Q 7 L C Z x d W 9 0 O 1 N l Y 3 R p b 2 4 x L 2 J l b m N o b W F y a 1 9 y Z W R 1 Y 3 R p b 2 5 f d j U v Q X V 0 b 1 J l b W 9 2 Z W R D b 2 x 1 b W 5 z M S 5 7 I G s 0 L D h 9 J n F 1 b 3 Q 7 L C Z x d W 9 0 O 1 N l Y 3 R p b 2 4 x L 2 J l b m N o b W F y a 1 9 y Z W R 1 Y 3 R p b 2 5 f d j U v Q X V 0 b 1 J l b W 9 2 Z W R D b 2 x 1 b W 5 z M S 5 7 I H Q 1 L D l 9 J n F 1 b 3 Q 7 L C Z x d W 9 0 O 1 N l Y 3 R p b 2 4 x L 2 J l b m N o b W F y a 1 9 y Z W R 1 Y 3 R p b 2 5 f d j U v Q X V 0 b 1 J l b W 9 2 Z W R D b 2 x 1 b W 5 z M S 5 7 I G s 1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W R 1 Y 3 R p b 2 5 f d j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Z H V j d G l v b l 9 2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k d W N 0 a W 9 u X 3 Y 1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k z b i S r U h C o y j y z 4 g s B 4 I A A A A A A g A A A A A A E G Y A A A A B A A A g A A A A M 7 D 6 z O F v x p W P d s E s z d r z 9 x L D H U k 5 0 k G 2 g Y N 5 s y 8 q g E 8 A A A A A D o A A A A A C A A A g A A A A M 1 + J w m y C l I S e 6 n Q 5 U p 9 V 9 0 C L U Q G e 6 Y r l t O 8 + M m U T U D V Q A A A A r K 3 R L 9 h J S i H 9 a d m C z 2 v D 9 q / N S O W 9 B 9 H E V 2 D A V W I Z 5 e u u d I 3 4 R A q 9 y G c u e t m G p 9 S E 6 R H 9 i k o R x g s e + k R L h r c / 1 A 7 I X i f u o 2 e V R 0 M n J D 1 y f w V A A A A A / x x d J 5 T O r v C B 1 o U p N T A c N t 4 H V J s V g D N t d G w S d W k S H w A 1 s 8 V Z m 1 G 2 4 c B 2 c a V W a 8 5 Q Q / + i r R / C I I / V O A B C t 4 W R z A = = < / D a t a M a s h u p > 
</file>

<file path=customXml/itemProps1.xml><?xml version="1.0" encoding="utf-8"?>
<ds:datastoreItem xmlns:ds="http://schemas.openxmlformats.org/officeDocument/2006/customXml" ds:itemID="{039437E4-D8D1-41E7-9CD7-F700EA626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benchmark_seq_reduction</vt:lpstr>
      <vt:lpstr>benchmark_reduction_v1</vt:lpstr>
      <vt:lpstr>benchmark_reduction_v2</vt:lpstr>
      <vt:lpstr>Sheet1</vt:lpstr>
      <vt:lpstr>benchmark_reduction_v3</vt:lpstr>
      <vt:lpstr>benchmark_reduction_v4</vt:lpstr>
      <vt:lpstr>benchmark_reduction_v5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2022-04-14T10:35:08Z</dcterms:modified>
</cp:coreProperties>
</file>