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isk\Corsi Magistrale\HPC\Lab\HPC_Lab_Exercises\Lection_5\matrix_mult\results\"/>
    </mc:Choice>
  </mc:AlternateContent>
  <xr:revisionPtr revIDLastSave="0" documentId="13_ncr:1_{AFD029C0-8992-4DE8-8941-691593111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ExternalData_1" localSheetId="0" hidden="1">Tabelle1!$A$2:$D$5</definedName>
    <definedName name="ExternalData_2" localSheetId="0" hidden="1">Tabelle1!$A$8:$D$11</definedName>
    <definedName name="ExternalData_3" localSheetId="0" hidden="1">Tabelle1!$A$14:$D$17</definedName>
    <definedName name="ExternalData_4" localSheetId="0" hidden="1">Tabelle1!$J$2:$M$5</definedName>
    <definedName name="ExternalData_5" localSheetId="0" hidden="1">Tabelle1!$J$8:$M$11</definedName>
    <definedName name="ExternalData_6" localSheetId="0" hidden="1">Tabelle1!$J$14:$M$17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" l="1"/>
  <c r="O16" i="1"/>
  <c r="O17" i="1"/>
  <c r="N15" i="1"/>
  <c r="N16" i="1"/>
  <c r="N17" i="1"/>
  <c r="O9" i="1"/>
  <c r="O10" i="1"/>
  <c r="O11" i="1"/>
  <c r="N9" i="1"/>
  <c r="N10" i="1"/>
  <c r="N11" i="1"/>
  <c r="N3" i="1"/>
  <c r="N4" i="1"/>
  <c r="N5" i="1"/>
  <c r="E15" i="1"/>
  <c r="E16" i="1"/>
  <c r="E17" i="1"/>
  <c r="E9" i="1"/>
  <c r="E10" i="1"/>
  <c r="E11" i="1"/>
  <c r="E3" i="1"/>
  <c r="F15" i="1" s="1"/>
  <c r="E4" i="1"/>
  <c r="F16" i="1" s="1"/>
  <c r="E5" i="1"/>
  <c r="F17" i="1" s="1"/>
  <c r="F11" i="1" l="1"/>
  <c r="F10" i="1"/>
  <c r="F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A78D0-2F75-4E50-AC62-412385BC2521}" keepAlive="1" name="Query - benchmark_matrix_mult_4" description="Connection to the 'benchmark_matrix_mult_4' query in the workbook." type="5" refreshedVersion="0" background="1">
    <dbPr connection="Provider=Microsoft.Mashup.OleDb.1;Data Source=$Workbook$;Location=benchmark_matrix_mult_4;Extended Properties=&quot;&quot;" command="SELECT * FROM [benchmark_matrix_mult_4]"/>
  </connection>
  <connection id="2" xr16:uid="{3235DCE8-9825-45CA-AF0C-C3073265B0AE}" keepAlive="1" name="Query - benchmark_matrix_mult_4 (2)" description="Connection to the 'benchmark_matrix_mult_4 (2)' query in the workbook." type="5" refreshedVersion="7" background="1" saveData="1">
    <dbPr connection="Provider=Microsoft.Mashup.OleDb.1;Data Source=$Workbook$;Location=&quot;benchmark_matrix_mult_4 (2)&quot;;Extended Properties=&quot;&quot;" command="SELECT * FROM [benchmark_matrix_mult_4 (2)]"/>
  </connection>
  <connection id="3" xr16:uid="{43A46FE4-8A3A-4004-943F-9C26D9B41A5F}" keepAlive="1" name="Query - benchmark_matrix_mult_v1_16" description="Connection to the 'benchmark_matrix_mult_v1_16' query in the workbook." type="5" refreshedVersion="0" background="1">
    <dbPr connection="Provider=Microsoft.Mashup.OleDb.1;Data Source=$Workbook$;Location=benchmark_matrix_mult_v1_16;Extended Properties=&quot;&quot;" command="SELECT * FROM [benchmark_matrix_mult_v1_16]"/>
  </connection>
  <connection id="4" xr16:uid="{0884FAC4-E2D8-4EF7-88EC-71ADEDF614B6}" keepAlive="1" name="Query - benchmark_matrix_mult_v1_16 (2)" description="Connection to the 'benchmark_matrix_mult_v1_16 (2)' query in the workbook." type="5" refreshedVersion="7" background="1" saveData="1">
    <dbPr connection="Provider=Microsoft.Mashup.OleDb.1;Data Source=$Workbook$;Location=&quot;benchmark_matrix_mult_v1_16 (2)&quot;;Extended Properties=&quot;&quot;" command="SELECT * FROM [benchmark_matrix_mult_v1_16 (2)]"/>
  </connection>
  <connection id="5" xr16:uid="{924BF09C-3894-48DB-8206-21DF6E0F6289}" keepAlive="1" name="Query - benchmark_matrix_mult_v1_without_flag_16" description="Connection to the 'benchmark_matrix_mult_v1_without_flag_16' query in the workbook." type="5" refreshedVersion="0" background="1">
    <dbPr connection="Provider=Microsoft.Mashup.OleDb.1;Data Source=$Workbook$;Location=benchmark_matrix_mult_v1_without_flag_16;Extended Properties=&quot;&quot;" command="SELECT * FROM [benchmark_matrix_mult_v1_without_flag_16]"/>
  </connection>
  <connection id="6" xr16:uid="{CC4B7C63-C847-4C11-B4D9-8846A2D90E4A}" keepAlive="1" name="Query - benchmark_matrix_mult_v1_without_flag_16 (2)" description="Connection to the 'benchmark_matrix_mult_v1_without_flag_16 (2)' query in the workbook." type="5" refreshedVersion="7" background="1" saveData="1">
    <dbPr connection="Provider=Microsoft.Mashup.OleDb.1;Data Source=$Workbook$;Location=&quot;benchmark_matrix_mult_v1_without_flag_16 (2)&quot;;Extended Properties=&quot;&quot;" command="SELECT * FROM [benchmark_matrix_mult_v1_without_flag_16 (2)]"/>
  </connection>
  <connection id="7" xr16:uid="{D1FD0897-0921-4380-81CE-E6531062AF79}" keepAlive="1" name="Query - benchmark_matrix_mult_v2_16" description="Connection to the 'benchmark_matrix_mult_v2_16' query in the workbook." type="5" refreshedVersion="0" background="1">
    <dbPr connection="Provider=Microsoft.Mashup.OleDb.1;Data Source=$Workbook$;Location=benchmark_matrix_mult_v2_16;Extended Properties=&quot;&quot;" command="SELECT * FROM [benchmark_matrix_mult_v2_16]"/>
  </connection>
  <connection id="8" xr16:uid="{37847169-2AFD-4985-8B88-082DB9111DC1}" keepAlive="1" name="Query - benchmark_matrix_mult_v2_16 (2)" description="Connection to the 'benchmark_matrix_mult_v2_16 (2)' query in the workbook." type="5" refreshedVersion="7" background="1" saveData="1">
    <dbPr connection="Provider=Microsoft.Mashup.OleDb.1;Data Source=$Workbook$;Location=&quot;benchmark_matrix_mult_v2_16 (2)&quot;;Extended Properties=&quot;&quot;" command="SELECT * FROM [benchmark_matrix_mult_v2_16 (2)]"/>
  </connection>
  <connection id="9" xr16:uid="{380E23E5-DCFC-4AE0-B4B9-2DEFD929F0FE}" keepAlive="1" name="Query - benchmark_matrix_mult_v2_without_flag_16" description="Connection to the 'benchmark_matrix_mult_v2_without_flag_16' query in the workbook." type="5" refreshedVersion="0" background="1">
    <dbPr connection="Provider=Microsoft.Mashup.OleDb.1;Data Source=$Workbook$;Location=benchmark_matrix_mult_v2_without_flag_16;Extended Properties=&quot;&quot;" command="SELECT * FROM [benchmark_matrix_mult_v2_without_flag_16]"/>
  </connection>
  <connection id="10" xr16:uid="{5ECDC0F0-7D27-4BC6-9CF8-6253323ADD24}" keepAlive="1" name="Query - benchmark_matrix_mult_v2_without_flag_16 (2)" description="Connection to the 'benchmark_matrix_mult_v2_without_flag_16 (2)' query in the workbook." type="5" refreshedVersion="7" background="1" saveData="1">
    <dbPr connection="Provider=Microsoft.Mashup.OleDb.1;Data Source=$Workbook$;Location=&quot;benchmark_matrix_mult_v2_without_flag_16 (2)&quot;;Extended Properties=&quot;&quot;" command="SELECT * FROM [benchmark_matrix_mult_v2_without_flag_16 (2)]"/>
  </connection>
  <connection id="11" xr16:uid="{5EAD6BEE-2A05-4A15-A4F6-B885C628DEAD}" keepAlive="1" name="Query - benchmark_matrix_mult_without_flag_16" description="Connection to the 'benchmark_matrix_mult_without_flag_16' query in the workbook." type="5" refreshedVersion="0" background="1">
    <dbPr connection="Provider=Microsoft.Mashup.OleDb.1;Data Source=$Workbook$;Location=benchmark_matrix_mult_without_flag_16;Extended Properties=&quot;&quot;" command="SELECT * FROM [benchmark_matrix_mult_without_flag_16]"/>
  </connection>
  <connection id="12" xr16:uid="{DD1ECDC5-AE2F-42CE-BDF9-08AB800D2F60}" keepAlive="1" name="Query - benchmark_matrix_mult_without_flag_16 (2)" description="Connection to the 'benchmark_matrix_mult_without_flag_16 (2)' query in the workbook." type="5" refreshedVersion="7" background="1" saveData="1">
    <dbPr connection="Provider=Microsoft.Mashup.OleDb.1;Data Source=$Workbook$;Location=&quot;benchmark_matrix_mult_without_flag_16 (2)&quot;;Extended Properties=&quot;&quot;" command="SELECT * FROM [benchmark_matrix_mult_without_flag_16 (2)]"/>
  </connection>
</connections>
</file>

<file path=xl/sharedStrings.xml><?xml version="1.0" encoding="utf-8"?>
<sst xmlns="http://schemas.openxmlformats.org/spreadsheetml/2006/main" count="50" uniqueCount="13">
  <si>
    <t>N</t>
  </si>
  <si>
    <t xml:space="preserve"> t1</t>
  </si>
  <si>
    <t xml:space="preserve"> t2</t>
  </si>
  <si>
    <t xml:space="preserve"> t3</t>
  </si>
  <si>
    <t>Seq</t>
  </si>
  <si>
    <t>Without flags</t>
  </si>
  <si>
    <t>Avg</t>
  </si>
  <si>
    <t>v1</t>
  </si>
  <si>
    <t>16 Threads</t>
  </si>
  <si>
    <t>Sp</t>
  </si>
  <si>
    <t>v2</t>
  </si>
  <si>
    <t>Flags</t>
  </si>
  <si>
    <t>With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</si>
</sst>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2C88101-47E5-4B23-B8DB-E04FCEC7A64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86DC84B-4666-436E-A30E-F2507C7AED7D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6CBC8C2A-46E1-43D5-AAAE-9DA9591B4759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167B32F-74D5-4959-96AF-1B6E53C56D3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7B8BA6F-5AB7-47CB-BB55-23DC67A1291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8F292B42-9483-44C6-AC11-687CEE59C0CE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" tableColumnId="1"/>
      <queryTableField id="2" name=" t1" tableColumnId="2"/>
      <queryTableField id="3" name=" t2" tableColumnId="3"/>
      <queryTableField id="4" name=" t3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06A98-57E7-4248-ACBA-A4565D0C40D4}" name="benchmark_matrix_mult_without_flag_166" displayName="benchmark_matrix_mult_without_flag_166" ref="A2:E5" tableType="queryTable" totalsRowShown="0">
  <autoFilter ref="A2:E5" xr:uid="{5AE06A98-57E7-4248-ACBA-A4565D0C40D4}"/>
  <tableColumns count="5">
    <tableColumn id="1" xr3:uid="{19151DF0-B402-4910-A96E-A7D8B0C83ABA}" uniqueName="1" name="N" queryTableFieldId="1"/>
    <tableColumn id="2" xr3:uid="{6C31EA39-B91B-4525-9EF7-BB15624BF2A0}" uniqueName="2" name=" t1" queryTableFieldId="2" dataDxfId="27"/>
    <tableColumn id="3" xr3:uid="{8379C688-FA44-4DFF-953A-5A5562401A3C}" uniqueName="3" name=" t2" queryTableFieldId="3" dataDxfId="26"/>
    <tableColumn id="4" xr3:uid="{9F33BE7B-CC98-423A-9841-BCF7ED9DAB63}" uniqueName="4" name=" t3" queryTableFieldId="4" dataDxfId="25"/>
    <tableColumn id="5" xr3:uid="{B26B8C6E-BA22-4371-95AA-A9ABD20FA36F}" uniqueName="5" name="Avg" queryTableFieldId="5" dataDxfId="24">
      <calculatedColumnFormula>AVERAGE(B3,C3,D3)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3F596-D043-4931-8A8C-C20D2608F762}" name="benchmark_matrix_mult_v1_without_flag_167" displayName="benchmark_matrix_mult_v1_without_flag_167" ref="A8:F11" tableType="queryTable" totalsRowShown="0">
  <autoFilter ref="A8:F11" xr:uid="{A803F596-D043-4931-8A8C-C20D2608F762}"/>
  <tableColumns count="6">
    <tableColumn id="1" xr3:uid="{A81F3898-98FA-424A-8399-9E33F9711F0C}" uniqueName="1" name="N" queryTableFieldId="1"/>
    <tableColumn id="2" xr3:uid="{2E6FCA28-3143-48DF-A837-6315B386B010}" uniqueName="2" name=" t1" queryTableFieldId="2" dataDxfId="23"/>
    <tableColumn id="3" xr3:uid="{548B95B2-86E9-40E1-943C-F4DBB3FE8B68}" uniqueName="3" name=" t2" queryTableFieldId="3" dataDxfId="22"/>
    <tableColumn id="4" xr3:uid="{657AB4DC-68E1-49E0-86FB-BDC547601AE7}" uniqueName="4" name=" t3" queryTableFieldId="4" dataDxfId="21"/>
    <tableColumn id="5" xr3:uid="{FB355662-8273-48AE-893C-E017D757A93F}" uniqueName="5" name="Avg" queryTableFieldId="5" dataDxfId="20">
      <calculatedColumnFormula>AVERAGE(B9,C9,D9)</calculatedColumnFormula>
    </tableColumn>
    <tableColumn id="6" xr3:uid="{56701C6A-27E9-4102-B251-469DCA10052F}" uniqueName="6" name="Sp" queryTableFieldId="6" dataDxfId="19">
      <calculatedColumnFormula>E3/benchmark_matrix_mult_v1_without_flag_167[[#This Row],[Avg]]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65B9F6-AC99-4348-89E0-A1BC89D57E83}" name="benchmark_matrix_mult_v2_without_flag_168" displayName="benchmark_matrix_mult_v2_without_flag_168" ref="A14:F17" tableType="queryTable" totalsRowShown="0">
  <autoFilter ref="A14:F17" xr:uid="{D665B9F6-AC99-4348-89E0-A1BC89D57E83}"/>
  <tableColumns count="6">
    <tableColumn id="1" xr3:uid="{8C2208E7-39FD-491C-A8A9-D9E80FA06231}" uniqueName="1" name="N" queryTableFieldId="1"/>
    <tableColumn id="2" xr3:uid="{D8E6793A-9F49-4B29-A50F-6A564971F7BA}" uniqueName="2" name=" t1" queryTableFieldId="2" dataDxfId="18"/>
    <tableColumn id="3" xr3:uid="{CA6371C7-5530-45B4-B19D-40AE2D711529}" uniqueName="3" name=" t2" queryTableFieldId="3" dataDxfId="17"/>
    <tableColumn id="4" xr3:uid="{35C7413A-AB0F-4180-A1FA-9CC4A7BE50A2}" uniqueName="4" name=" t3" queryTableFieldId="4" dataDxfId="16"/>
    <tableColumn id="5" xr3:uid="{CDB2D740-0C77-45F8-9E41-F8AAD1C4C24F}" uniqueName="5" name="Avg" queryTableFieldId="5" dataDxfId="15">
      <calculatedColumnFormula>AVERAGE(B15,C15,D15)</calculatedColumnFormula>
    </tableColumn>
    <tableColumn id="6" xr3:uid="{CCCEA616-F4C5-427F-89C8-BACF89EB807B}" uniqueName="6" name="Sp" queryTableFieldId="6" dataDxfId="14">
      <calculatedColumnFormula>E3/benchmark_matrix_mult_v2_without_flag_168[[#This Row],[Avg]]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36EB27-50EC-4A99-9DFA-F8B38CE11BC5}" name="benchmark_matrix_mult_410" displayName="benchmark_matrix_mult_410" ref="J2:N5" tableType="queryTable" totalsRowShown="0">
  <autoFilter ref="J2:N5" xr:uid="{A636EB27-50EC-4A99-9DFA-F8B38CE11BC5}"/>
  <tableColumns count="5">
    <tableColumn id="1" xr3:uid="{785AF425-0591-419E-AA8A-FED3478D8950}" uniqueName="1" name="N" queryTableFieldId="1"/>
    <tableColumn id="2" xr3:uid="{46EE6F0A-6C20-46BD-B86C-5337DF1FEC27}" uniqueName="2" name=" t1" queryTableFieldId="2" dataDxfId="13"/>
    <tableColumn id="3" xr3:uid="{045926BA-50BF-4F8E-AB1E-9AD66B08BFF4}" uniqueName="3" name=" t2" queryTableFieldId="3" dataDxfId="12"/>
    <tableColumn id="4" xr3:uid="{55AA9E5B-1E84-4A32-BD7D-B866AE64CD68}" uniqueName="4" name=" t3" queryTableFieldId="4" dataDxfId="11"/>
    <tableColumn id="5" xr3:uid="{EA7AB674-4BE2-465E-9A97-FF4C72279BEA}" uniqueName="5" name="Avg" queryTableFieldId="5" dataDxfId="10">
      <calculatedColumnFormula>AVERAGE(K3,L3,M3)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0434521-9C09-4267-945D-079D5EAD5AFB}" name="benchmark_matrix_mult_v1_1613" displayName="benchmark_matrix_mult_v1_1613" ref="J8:O11" tableType="queryTable" totalsRowShown="0">
  <autoFilter ref="J8:O11" xr:uid="{70434521-9C09-4267-945D-079D5EAD5AFB}"/>
  <tableColumns count="6">
    <tableColumn id="1" xr3:uid="{86670CA5-FCC8-4027-A3DE-C88A8628CA73}" uniqueName="1" name="N" queryTableFieldId="1"/>
    <tableColumn id="2" xr3:uid="{F4612ED7-CE1A-45E5-8915-7A1001481D7E}" uniqueName="2" name=" t1" queryTableFieldId="2" dataDxfId="9"/>
    <tableColumn id="3" xr3:uid="{FDE8F947-F214-4B6F-959F-B5DCCF0A9F04}" uniqueName="3" name=" t2" queryTableFieldId="3" dataDxfId="8"/>
    <tableColumn id="4" xr3:uid="{0EF45C31-1224-4FAC-BE88-619F102830A2}" uniqueName="4" name=" t3" queryTableFieldId="4" dataDxfId="7"/>
    <tableColumn id="5" xr3:uid="{F194DCCF-AE92-40F9-86CE-ED59799DF3E1}" uniqueName="5" name="Avg" queryTableFieldId="5" dataDxfId="6">
      <calculatedColumnFormula>AVERAGE(K9,L9,M9)</calculatedColumnFormula>
    </tableColumn>
    <tableColumn id="6" xr3:uid="{70DFC33A-2971-4A82-BAB8-55F234E988B7}" uniqueName="6" name="Sp" queryTableFieldId="6" dataDxfId="5">
      <calculatedColumnFormula>N3/benchmark_matrix_mult_v1_1613[[#This Row],[Avg]]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D6F1964-291B-4E08-A198-CC800106B328}" name="benchmark_matrix_mult_v2_1614" displayName="benchmark_matrix_mult_v2_1614" ref="J14:O17" tableType="queryTable" totalsRowShown="0">
  <autoFilter ref="J14:O17" xr:uid="{DD6F1964-291B-4E08-A198-CC800106B328}"/>
  <tableColumns count="6">
    <tableColumn id="1" xr3:uid="{F3B3873C-0312-42CF-A21F-BAE0001B33AC}" uniqueName="1" name="N" queryTableFieldId="1"/>
    <tableColumn id="2" xr3:uid="{0C3C5EA1-4C71-483E-83D0-960179DF3BDA}" uniqueName="2" name=" t1" queryTableFieldId="2" dataDxfId="4"/>
    <tableColumn id="3" xr3:uid="{290F1A74-B870-4477-A7B3-4B5FBDA5BC77}" uniqueName="3" name=" t2" queryTableFieldId="3" dataDxfId="3"/>
    <tableColumn id="4" xr3:uid="{1A4BEF06-836A-4B1E-93A5-F13A36F43263}" uniqueName="4" name=" t3" queryTableFieldId="4" dataDxfId="2"/>
    <tableColumn id="5" xr3:uid="{DFF720A4-2AA3-4C93-9E02-2E96D4057E92}" uniqueName="5" name="Avg" queryTableFieldId="5" dataDxfId="1">
      <calculatedColumnFormula>AVERAGE(K15,L15,M15)</calculatedColumnFormula>
    </tableColumn>
    <tableColumn id="6" xr3:uid="{70F735FD-12B4-4EB1-8971-1B4E391276DA}" uniqueName="6" name="Sp" queryTableFieldId="6" dataDxfId="0">
      <calculatedColumnFormula>N3/benchmark_matrix_mult_v2_1614[[#This Row],[Avg]]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L25" sqref="L25"/>
    </sheetView>
  </sheetViews>
  <sheetFormatPr defaultRowHeight="15" x14ac:dyDescent="0.25"/>
  <cols>
    <col min="2" max="5" width="9.5703125" bestFit="1" customWidth="1"/>
  </cols>
  <sheetData>
    <row r="1" spans="1:15" x14ac:dyDescent="0.25">
      <c r="A1" s="2" t="s">
        <v>4</v>
      </c>
      <c r="B1" t="s">
        <v>5</v>
      </c>
      <c r="J1" s="2" t="s">
        <v>4</v>
      </c>
      <c r="K1" t="s">
        <v>12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J2" t="s">
        <v>0</v>
      </c>
      <c r="K2" t="s">
        <v>1</v>
      </c>
      <c r="L2" t="s">
        <v>2</v>
      </c>
      <c r="M2" t="s">
        <v>3</v>
      </c>
      <c r="N2" t="s">
        <v>6</v>
      </c>
    </row>
    <row r="3" spans="1:15" x14ac:dyDescent="0.25">
      <c r="A3">
        <v>1024</v>
      </c>
      <c r="B3" s="1">
        <v>3578.1245119999999</v>
      </c>
      <c r="C3" s="1">
        <v>3515.044922</v>
      </c>
      <c r="D3" s="1">
        <v>3518.0507809999999</v>
      </c>
      <c r="E3" s="1">
        <f t="shared" ref="E3:E5" si="0">AVERAGE(B3,C3,D3)</f>
        <v>3537.0734049999996</v>
      </c>
      <c r="J3">
        <v>1024</v>
      </c>
      <c r="K3" s="1">
        <v>448.353882</v>
      </c>
      <c r="L3" s="1">
        <v>440.83340500000003</v>
      </c>
      <c r="M3" s="1">
        <v>454.82101399999999</v>
      </c>
      <c r="N3" s="1">
        <f t="shared" ref="N3:N5" si="1">AVERAGE(K3,L3,M3)</f>
        <v>448.00276699999995</v>
      </c>
    </row>
    <row r="4" spans="1:15" x14ac:dyDescent="0.25">
      <c r="A4">
        <v>2048</v>
      </c>
      <c r="B4" s="1">
        <v>29220.845702999999</v>
      </c>
      <c r="C4" s="1">
        <v>28402.296875</v>
      </c>
      <c r="D4" s="1">
        <v>28258.224609000001</v>
      </c>
      <c r="E4" s="1">
        <f t="shared" si="0"/>
        <v>28627.122395666665</v>
      </c>
      <c r="J4">
        <v>2048</v>
      </c>
      <c r="K4" s="1">
        <v>3530.9438479999999</v>
      </c>
      <c r="L4" s="1">
        <v>3525.88501</v>
      </c>
      <c r="M4" s="1">
        <v>3538.4492190000001</v>
      </c>
      <c r="N4" s="1">
        <f t="shared" si="1"/>
        <v>3531.7593589999997</v>
      </c>
    </row>
    <row r="5" spans="1:15" x14ac:dyDescent="0.25">
      <c r="A5">
        <v>4096</v>
      </c>
      <c r="B5" s="1">
        <v>226906.984375</v>
      </c>
      <c r="C5" s="1">
        <v>225197.984375</v>
      </c>
      <c r="D5" s="1">
        <v>225038.953125</v>
      </c>
      <c r="E5" s="1">
        <f t="shared" si="0"/>
        <v>225714.640625</v>
      </c>
      <c r="J5">
        <v>4096</v>
      </c>
      <c r="K5" s="1">
        <v>28370.572265999999</v>
      </c>
      <c r="L5" s="1">
        <v>28299.289062</v>
      </c>
      <c r="M5" s="1">
        <v>28431.271484000001</v>
      </c>
      <c r="N5" s="1">
        <f t="shared" si="1"/>
        <v>28367.044270666665</v>
      </c>
    </row>
    <row r="7" spans="1:15" x14ac:dyDescent="0.25">
      <c r="A7" s="2" t="s">
        <v>7</v>
      </c>
      <c r="B7" t="s">
        <v>5</v>
      </c>
      <c r="D7" t="s">
        <v>8</v>
      </c>
      <c r="J7" s="2" t="s">
        <v>7</v>
      </c>
      <c r="K7" t="s">
        <v>11</v>
      </c>
      <c r="L7" t="s">
        <v>8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6</v>
      </c>
      <c r="F8" t="s">
        <v>9</v>
      </c>
      <c r="J8" t="s">
        <v>0</v>
      </c>
      <c r="K8" t="s">
        <v>1</v>
      </c>
      <c r="L8" t="s">
        <v>2</v>
      </c>
      <c r="M8" t="s">
        <v>3</v>
      </c>
      <c r="N8" t="s">
        <v>6</v>
      </c>
      <c r="O8" t="s">
        <v>9</v>
      </c>
    </row>
    <row r="9" spans="1:15" x14ac:dyDescent="0.25">
      <c r="A9">
        <v>1024</v>
      </c>
      <c r="B9" s="1">
        <v>334.30960099999999</v>
      </c>
      <c r="C9" s="1">
        <v>345.97119099999998</v>
      </c>
      <c r="D9" s="1">
        <v>343.76834100000002</v>
      </c>
      <c r="E9" s="1">
        <f t="shared" ref="E9:E11" si="2">AVERAGE(B9,C9,D9)</f>
        <v>341.34971100000001</v>
      </c>
      <c r="F9" s="1">
        <f>E3/benchmark_matrix_mult_v1_without_flag_167[[#This Row],[Avg]]</f>
        <v>10.36202255639232</v>
      </c>
      <c r="J9">
        <v>1024</v>
      </c>
      <c r="K9" s="1">
        <v>227.341995</v>
      </c>
      <c r="L9" s="1">
        <v>210.06102000000001</v>
      </c>
      <c r="M9" s="1">
        <v>183.27014199999999</v>
      </c>
      <c r="N9" s="1">
        <f t="shared" ref="N9:N11" si="3">AVERAGE(K9,L9,M9)</f>
        <v>206.89105233333331</v>
      </c>
      <c r="O9" s="1">
        <f>N3/benchmark_matrix_mult_v1_1613[[#This Row],[Avg]]</f>
        <v>2.1654042644541174</v>
      </c>
    </row>
    <row r="10" spans="1:15" x14ac:dyDescent="0.25">
      <c r="A10">
        <v>2048</v>
      </c>
      <c r="B10" s="1">
        <v>2706.8920899999998</v>
      </c>
      <c r="C10" s="1">
        <v>2616.179443</v>
      </c>
      <c r="D10" s="1">
        <v>2630.3583979999999</v>
      </c>
      <c r="E10" s="1">
        <f t="shared" si="2"/>
        <v>2651.1433103333334</v>
      </c>
      <c r="F10" s="1">
        <f>E4/benchmark_matrix_mult_v1_without_flag_167[[#This Row],[Avg]]</f>
        <v>10.798029017928616</v>
      </c>
      <c r="J10">
        <v>2048</v>
      </c>
      <c r="K10" s="1">
        <v>1503.3945309999999</v>
      </c>
      <c r="L10" s="1">
        <v>1417.335693</v>
      </c>
      <c r="M10" s="1">
        <v>1515.940308</v>
      </c>
      <c r="N10" s="1">
        <f t="shared" si="3"/>
        <v>1478.8901773333334</v>
      </c>
      <c r="O10" s="1">
        <f>N4/benchmark_matrix_mult_v1_1613[[#This Row],[Avg]]</f>
        <v>2.388114691091062</v>
      </c>
    </row>
    <row r="11" spans="1:15" x14ac:dyDescent="0.25">
      <c r="A11">
        <v>4096</v>
      </c>
      <c r="B11" s="1">
        <v>21449.011718999998</v>
      </c>
      <c r="C11" s="1">
        <v>21519.775390999999</v>
      </c>
      <c r="D11" s="1">
        <v>22142.408202999999</v>
      </c>
      <c r="E11" s="1">
        <f t="shared" si="2"/>
        <v>21703.731770999999</v>
      </c>
      <c r="F11" s="1">
        <f>E5/benchmark_matrix_mult_v1_without_flag_167[[#This Row],[Avg]]</f>
        <v>10.399807876661766</v>
      </c>
      <c r="J11">
        <v>4096</v>
      </c>
      <c r="K11" s="1">
        <v>11621.838867</v>
      </c>
      <c r="L11" s="1">
        <v>11654.352539</v>
      </c>
      <c r="M11" s="1">
        <v>11877.670898</v>
      </c>
      <c r="N11" s="1">
        <f t="shared" si="3"/>
        <v>11717.954101333331</v>
      </c>
      <c r="O11" s="1">
        <f>N5/benchmark_matrix_mult_v1_1613[[#This Row],[Avg]]</f>
        <v>2.4208188584250312</v>
      </c>
    </row>
    <row r="13" spans="1:15" x14ac:dyDescent="0.25">
      <c r="A13" s="2" t="s">
        <v>10</v>
      </c>
      <c r="B13" t="s">
        <v>5</v>
      </c>
      <c r="D13" t="s">
        <v>8</v>
      </c>
      <c r="J13" s="2" t="s">
        <v>10</v>
      </c>
      <c r="K13" t="s">
        <v>11</v>
      </c>
      <c r="L13" t="s">
        <v>8</v>
      </c>
    </row>
    <row r="14" spans="1:15" x14ac:dyDescent="0.25">
      <c r="A14" t="s">
        <v>0</v>
      </c>
      <c r="B14" t="s">
        <v>1</v>
      </c>
      <c r="C14" t="s">
        <v>2</v>
      </c>
      <c r="D14" t="s">
        <v>3</v>
      </c>
      <c r="E14" t="s">
        <v>6</v>
      </c>
      <c r="F14" t="s">
        <v>9</v>
      </c>
      <c r="J14" t="s">
        <v>0</v>
      </c>
      <c r="K14" t="s">
        <v>1</v>
      </c>
      <c r="L14" t="s">
        <v>2</v>
      </c>
      <c r="M14" t="s">
        <v>3</v>
      </c>
      <c r="N14" t="s">
        <v>6</v>
      </c>
      <c r="O14" t="s">
        <v>9</v>
      </c>
    </row>
    <row r="15" spans="1:15" x14ac:dyDescent="0.25">
      <c r="A15">
        <v>1024</v>
      </c>
      <c r="B15" s="1">
        <v>362.62979100000001</v>
      </c>
      <c r="C15" s="1">
        <v>387.39083900000003</v>
      </c>
      <c r="D15" s="1">
        <v>398.73675500000002</v>
      </c>
      <c r="E15" s="1">
        <f t="shared" ref="E15:E17" si="4">AVERAGE(B15,C15,D15)</f>
        <v>382.91912833333328</v>
      </c>
      <c r="F15" s="1">
        <f>E3/benchmark_matrix_mult_v2_without_flag_168[[#This Row],[Avg]]</f>
        <v>9.2371290522759075</v>
      </c>
      <c r="J15">
        <v>1024</v>
      </c>
      <c r="K15" s="1">
        <v>237.690414</v>
      </c>
      <c r="L15" s="1">
        <v>225.899506</v>
      </c>
      <c r="M15" s="1">
        <v>220.805542</v>
      </c>
      <c r="N15" s="1">
        <f t="shared" ref="N15:N17" si="5">AVERAGE(K15,L15,M15)</f>
        <v>228.13182066666664</v>
      </c>
      <c r="O15" s="1">
        <f>N3/benchmark_matrix_mult_v2_1614[[#This Row],[Avg]]</f>
        <v>1.9637890307928429</v>
      </c>
    </row>
    <row r="16" spans="1:15" x14ac:dyDescent="0.25">
      <c r="A16">
        <v>2048</v>
      </c>
      <c r="B16" s="1">
        <v>2864.5043949999999</v>
      </c>
      <c r="C16" s="1">
        <v>2880.9411620000001</v>
      </c>
      <c r="D16" s="1">
        <v>2833.3745119999999</v>
      </c>
      <c r="E16" s="1">
        <f t="shared" si="4"/>
        <v>2859.6066896666666</v>
      </c>
      <c r="F16" s="1">
        <f>E4/benchmark_matrix_mult_v2_without_flag_168[[#This Row],[Avg]]</f>
        <v>10.010860059571206</v>
      </c>
      <c r="J16">
        <v>2048</v>
      </c>
      <c r="K16" s="1">
        <v>1591.438232</v>
      </c>
      <c r="L16" s="1">
        <v>1611.4212649999999</v>
      </c>
      <c r="M16" s="1">
        <v>1740.583374</v>
      </c>
      <c r="N16" s="1">
        <f t="shared" si="5"/>
        <v>1647.8142903333335</v>
      </c>
      <c r="O16" s="1">
        <f>N4/benchmark_matrix_mult_v2_1614[[#This Row],[Avg]]</f>
        <v>2.14329938738762</v>
      </c>
    </row>
    <row r="17" spans="1:15" x14ac:dyDescent="0.25">
      <c r="A17">
        <v>4096</v>
      </c>
      <c r="B17" s="1">
        <v>22464.335938</v>
      </c>
      <c r="C17" s="1">
        <v>22725.042968999998</v>
      </c>
      <c r="D17" s="1">
        <v>22753.416015999999</v>
      </c>
      <c r="E17" s="1">
        <f t="shared" si="4"/>
        <v>22647.598307666663</v>
      </c>
      <c r="F17" s="1">
        <f>E5/benchmark_matrix_mult_v2_without_flag_168[[#This Row],[Avg]]</f>
        <v>9.9663830821562698</v>
      </c>
      <c r="J17">
        <v>4096</v>
      </c>
      <c r="K17" s="1">
        <v>11933.073242</v>
      </c>
      <c r="L17" s="1">
        <v>12157.210938</v>
      </c>
      <c r="M17" s="1">
        <v>12247.525390999999</v>
      </c>
      <c r="N17" s="1">
        <f t="shared" si="5"/>
        <v>12112.603190333335</v>
      </c>
      <c r="O17" s="1">
        <f>N5/benchmark_matrix_mult_v2_1614[[#This Row],[Avg]]</f>
        <v>2.3419444874827122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D5435-E3F3-4962-97C9-4A68E5159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Bruno</dc:creator>
  <cp:lastModifiedBy>Roberto Bruno</cp:lastModifiedBy>
  <dcterms:created xsi:type="dcterms:W3CDTF">2015-06-05T18:19:34Z</dcterms:created>
  <dcterms:modified xsi:type="dcterms:W3CDTF">2022-03-23T15:42:35Z</dcterms:modified>
</cp:coreProperties>
</file>