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isk\Corsi Magistrale\HPC\Lab\SYCL_Performance_Portability\mat_mul_versions\tests\GPU\results\"/>
    </mc:Choice>
  </mc:AlternateContent>
  <xr:revisionPtr revIDLastSave="0" documentId="13_ncr:1_{9C15E5A2-0B71-43A5-8DD5-1D4A99B32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24" i="1"/>
  <c r="E23" i="1"/>
  <c r="E22" i="1"/>
  <c r="E21" i="1"/>
  <c r="F24" i="1"/>
  <c r="D24" i="1"/>
  <c r="C24" i="1"/>
  <c r="F23" i="1"/>
  <c r="D23" i="1"/>
  <c r="C23" i="1"/>
  <c r="F22" i="1"/>
  <c r="D22" i="1"/>
  <c r="C22" i="1"/>
  <c r="F21" i="1"/>
  <c r="D21" i="1"/>
  <c r="F19" i="1"/>
  <c r="D19" i="1"/>
  <c r="C19" i="1"/>
  <c r="F18" i="1"/>
  <c r="D18" i="1"/>
  <c r="C18" i="1"/>
  <c r="F17" i="1"/>
  <c r="D17" i="1"/>
  <c r="C17" i="1"/>
  <c r="F16" i="1"/>
  <c r="F9" i="1"/>
  <c r="F10" i="1"/>
  <c r="F8" i="1"/>
  <c r="F4" i="1"/>
  <c r="F5" i="1"/>
  <c r="F6" i="1"/>
  <c r="F3" i="1"/>
  <c r="E11" i="1"/>
  <c r="F11" i="1" s="1"/>
  <c r="E10" i="1"/>
  <c r="E9" i="1"/>
  <c r="E8" i="1"/>
  <c r="E6" i="1"/>
  <c r="E5" i="1"/>
  <c r="E4" i="1"/>
  <c r="E3" i="1"/>
  <c r="D11" i="1"/>
  <c r="D10" i="1"/>
  <c r="D9" i="1"/>
  <c r="D8" i="1"/>
  <c r="C11" i="1"/>
  <c r="C10" i="1"/>
  <c r="C9" i="1"/>
  <c r="D6" i="1"/>
  <c r="C6" i="1"/>
  <c r="C5" i="1"/>
  <c r="D5" i="1"/>
  <c r="D4" i="1"/>
  <c r="C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D73C78-6BE3-4A6D-85A5-6C3E145CE1EB}" keepAlive="1" name="Query - mat_mul_cublas" description="Connection to the 'mat_mul_cublas' query in the workbook." type="5" refreshedVersion="0" background="1">
    <dbPr connection="Provider=Microsoft.Mashup.OleDb.1;Data Source=$Workbook$;Location=mat_mul_cublas;Extended Properties=&quot;&quot;" command="SELECT * FROM [mat_mul_cublas]"/>
  </connection>
  <connection id="2" xr16:uid="{02AD0122-D353-4DAF-9CA9-FC7CA2274F5B}" keepAlive="1" name="Query - mat_mul_mkl" description="Connection to the 'mat_mul_mkl' query in the workbook." type="5" refreshedVersion="0" background="1">
    <dbPr connection="Provider=Microsoft.Mashup.OleDb.1;Data Source=$Workbook$;Location=mat_mul_mkl;Extended Properties=&quot;&quot;" command="SELECT * FROM [mat_mul_mkl]"/>
  </connection>
  <connection id="3" xr16:uid="{1BAB7BD0-2B4E-43D5-9F96-F8B8C56292F6}" keepAlive="1" name="Query - mat_mul_naive" description="Connection to the 'mat_mul_naive' query in the workbook." type="5" refreshedVersion="0" background="1">
    <dbPr connection="Provider=Microsoft.Mashup.OleDb.1;Data Source=$Workbook$;Location=mat_mul_naive;Extended Properties=&quot;&quot;" command="SELECT * FROM [mat_mul_naive]"/>
  </connection>
  <connection id="4" xr16:uid="{B44E71DA-AD9A-485B-9554-5301B81AAE07}" keepAlive="1" name="Query - mat_mul_naive (2)" description="Connection to the 'mat_mul_naive (2)' query in the workbook." type="5" refreshedVersion="0" background="1">
    <dbPr connection="Provider=Microsoft.Mashup.OleDb.1;Data Source=$Workbook$;Location=&quot;mat_mul_naive (2)&quot;;Extended Properties=&quot;&quot;" command="SELECT * FROM [mat_mul_naive (2)]"/>
  </connection>
  <connection id="5" xr16:uid="{7228C812-AF25-4472-9662-C7F5B8FB5264}" keepAlive="1" name="Query - mat_mul_naive_wt_coarsening" description="Connection to the 'mat_mul_naive_wt_coarsening' query in the workbook." type="5" refreshedVersion="0" background="1">
    <dbPr connection="Provider=Microsoft.Mashup.OleDb.1;Data Source=$Workbook$;Location=mat_mul_naive_wt_coarsening;Extended Properties=&quot;&quot;" command="SELECT * FROM [mat_mul_naive_wt_coarsening]"/>
  </connection>
  <connection id="6" xr16:uid="{662B1026-75CD-40E5-AA89-F3664AF5B5A5}" keepAlive="1" name="Query - mat_mul_naive_wt_coarsening (2)" description="Connection to the 'mat_mul_naive_wt_coarsening (2)' query in the workbook." type="5" refreshedVersion="0" background="1">
    <dbPr connection="Provider=Microsoft.Mashup.OleDb.1;Data Source=$Workbook$;Location=&quot;mat_mul_naive_wt_coarsening (2)&quot;;Extended Properties=&quot;&quot;" command="SELECT * FROM [mat_mul_naive_wt_coarsening (2)]"/>
  </connection>
  <connection id="7" xr16:uid="{C91CD96C-C7F3-41A6-BA30-F5692BAEDF55}" keepAlive="1" name="Query - mat_mul_naive_wt_coarsening_and_unroll" description="Connection to the 'mat_mul_naive_wt_coarsening_and_unroll' query in the workbook." type="5" refreshedVersion="0" background="1">
    <dbPr connection="Provider=Microsoft.Mashup.OleDb.1;Data Source=$Workbook$;Location=mat_mul_naive_wt_coarsening_and_unroll;Extended Properties=&quot;&quot;" command="SELECT * FROM [mat_mul_naive_wt_coarsening_and_unroll]"/>
  </connection>
  <connection id="8" xr16:uid="{DAC25381-09EB-4D9A-A5F5-02B28CBC9003}" keepAlive="1" name="Query - mat_mul_naive_wt_coarsening_and_unroll (2)" description="Connection to the 'mat_mul_naive_wt_coarsening_and_unroll (2)' query in the workbook." type="5" refreshedVersion="0" background="1">
    <dbPr connection="Provider=Microsoft.Mashup.OleDb.1;Data Source=$Workbook$;Location=&quot;mat_mul_naive_wt_coarsening_and_unroll (2)&quot;;Extended Properties=&quot;&quot;" command="SELECT * FROM [mat_mul_naive_wt_coarsening_and_unroll (2)]"/>
  </connection>
  <connection id="9" xr16:uid="{44B5A80E-A6FF-4B9B-9B93-78FA036EB930}" keepAlive="1" name="Query - mat_mul_naive_wt_unroll" description="Connection to the 'mat_mul_naive_wt_unroll' query in the workbook." type="5" refreshedVersion="0" background="1">
    <dbPr connection="Provider=Microsoft.Mashup.OleDb.1;Data Source=$Workbook$;Location=mat_mul_naive_wt_unroll;Extended Properties=&quot;&quot;" command="SELECT * FROM [mat_mul_naive_wt_unroll]"/>
  </connection>
  <connection id="10" xr16:uid="{95D11728-B103-4E97-8E3D-A34A60D4DE11}" keepAlive="1" name="Query - mat_mul_naive_wt_unroll (2)" description="Connection to the 'mat_mul_naive_wt_unroll (2)' query in the workbook." type="5" refreshedVersion="0" background="1">
    <dbPr connection="Provider=Microsoft.Mashup.OleDb.1;Data Source=$Workbook$;Location=&quot;mat_mul_naive_wt_unroll (2)&quot;;Extended Properties=&quot;&quot;" command="SELECT * FROM [mat_mul_naive_wt_unroll (2)]"/>
  </connection>
  <connection id="11" xr16:uid="{BC3B4E68-F3E2-473D-A30F-CCF09B9D0DE3}" keepAlive="1" name="Query - mat_mul_tiling" description="Connection to the 'mat_mul_tiling' query in the workbook." type="5" refreshedVersion="0" background="1">
    <dbPr connection="Provider=Microsoft.Mashup.OleDb.1;Data Source=$Workbook$;Location=mat_mul_tiling;Extended Properties=&quot;&quot;" command="SELECT * FROM [mat_mul_tiling]"/>
  </connection>
  <connection id="12" xr16:uid="{E560FD52-DCCF-4374-A39C-4E970D65125A}" keepAlive="1" name="Query - mat_mul_tiling (2)" description="Connection to the 'mat_mul_tiling (2)' query in the workbook." type="5" refreshedVersion="0" background="1">
    <dbPr connection="Provider=Microsoft.Mashup.OleDb.1;Data Source=$Workbook$;Location=&quot;mat_mul_tiling (2)&quot;;Extended Properties=&quot;&quot;" command="SELECT * FROM [mat_mul_tiling (2)]"/>
  </connection>
  <connection id="13" xr16:uid="{7192F240-EB8D-456C-B1DF-EFEA8F151E41}" keepAlive="1" name="Query - mat_mul_tiling_wt_thread_coarsening" description="Connection to the 'mat_mul_tiling_wt_thread_coarsening' query in the workbook." type="5" refreshedVersion="0" background="1">
    <dbPr connection="Provider=Microsoft.Mashup.OleDb.1;Data Source=$Workbook$;Location=mat_mul_tiling_wt_thread_coarsening;Extended Properties=&quot;&quot;" command="SELECT * FROM [mat_mul_tiling_wt_thread_coarsening]"/>
  </connection>
  <connection id="14" xr16:uid="{9A385DB3-992A-4523-A013-CE479F3D5D37}" keepAlive="1" name="Query - mat_mul_tiling_wt_thread_coarsening (2)" description="Connection to the 'mat_mul_tiling_wt_thread_coarsening (2)' query in the workbook." type="5" refreshedVersion="0" background="1">
    <dbPr connection="Provider=Microsoft.Mashup.OleDb.1;Data Source=$Workbook$;Location=&quot;mat_mul_tiling_wt_thread_coarsening (2)&quot;;Extended Properties=&quot;&quot;" command="SELECT * FROM [mat_mul_tiling_wt_thread_coarsening (2)]"/>
  </connection>
  <connection id="15" xr16:uid="{746FC57F-24E7-43DE-91DE-E977C805B5EC}" keepAlive="1" name="Query - mat_mul_tiling_wt_thread_coarsening_and_unroll" description="Connection to the 'mat_mul_tiling_wt_thread_coarsening_and_unroll' query in the workbook." type="5" refreshedVersion="0" background="1">
    <dbPr connection="Provider=Microsoft.Mashup.OleDb.1;Data Source=$Workbook$;Location=mat_mul_tiling_wt_thread_coarsening_and_unroll;Extended Properties=&quot;&quot;" command="SELECT * FROM [mat_mul_tiling_wt_thread_coarsening_and_unroll]"/>
  </connection>
  <connection id="16" xr16:uid="{132CF22F-1FE3-42D0-B20B-A83D5CC4D91A}" keepAlive="1" name="Query - mat_mul_tiling_wt_thread_coarsening_and_unroll (2)" description="Connection to the 'mat_mul_tiling_wt_thread_coarsening_and_unroll (2)' query in the workbook." type="5" refreshedVersion="0" background="1">
    <dbPr connection="Provider=Microsoft.Mashup.OleDb.1;Data Source=$Workbook$;Location=&quot;mat_mul_tiling_wt_thread_coarsening_and_unroll (2)&quot;;Extended Properties=&quot;&quot;" command="SELECT * FROM [mat_mul_tiling_wt_thread_coarsening_and_unroll (2)]"/>
  </connection>
  <connection id="17" xr16:uid="{5CF0C67B-F199-4175-B0E7-13E51B7DFEFB}" keepAlive="1" name="Query - mat_mul_tiling_wt_unroll" description="Connection to the 'mat_mul_tiling_wt_unroll' query in the workbook." type="5" refreshedVersion="0" background="1">
    <dbPr connection="Provider=Microsoft.Mashup.OleDb.1;Data Source=$Workbook$;Location=mat_mul_tiling_wt_unroll;Extended Properties=&quot;&quot;" command="SELECT * FROM [mat_mul_tiling_wt_unroll]"/>
  </connection>
  <connection id="18" xr16:uid="{C846B40F-2EB4-4780-8CDB-544D784C79DF}" keepAlive="1" name="Query - mat_mul_tiling_wt_unroll (2)" description="Connection to the 'mat_mul_tiling_wt_unroll (2)' query in the workbook." type="5" refreshedVersion="0" background="1">
    <dbPr connection="Provider=Microsoft.Mashup.OleDb.1;Data Source=$Workbook$;Location=&quot;mat_mul_tiling_wt_unroll (2)&quot;;Extended Properties=&quot;&quot;" command="SELECT * FROM [mat_mul_tiling_wt_unroll (2)]"/>
  </connection>
</connections>
</file>

<file path=xl/sharedStrings.xml><?xml version="1.0" encoding="utf-8"?>
<sst xmlns="http://schemas.openxmlformats.org/spreadsheetml/2006/main" count="37" uniqueCount="22">
  <si>
    <t>8192x8192</t>
  </si>
  <si>
    <t>Version</t>
  </si>
  <si>
    <t>Running Time</t>
  </si>
  <si>
    <t>Relative Speedup</t>
  </si>
  <si>
    <t>Absolute Speedup</t>
  </si>
  <si>
    <t>% of the peak</t>
  </si>
  <si>
    <t>Naive</t>
  </si>
  <si>
    <t>Naive + unroll</t>
  </si>
  <si>
    <t>Naive + coarsening</t>
  </si>
  <si>
    <t>Tiling</t>
  </si>
  <si>
    <t>Naive + unroll + coarsening</t>
  </si>
  <si>
    <t>Tiling + unroll</t>
  </si>
  <si>
    <t>Tiling + thread coarsening</t>
  </si>
  <si>
    <t>Tiling + unroll + thread coarsening</t>
  </si>
  <si>
    <t>Baseline</t>
  </si>
  <si>
    <t>cublas</t>
  </si>
  <si>
    <t>mkl</t>
  </si>
  <si>
    <t>Ratio from baseline</t>
  </si>
  <si>
    <t>GPU: 8192x8192</t>
  </si>
  <si>
    <t>CPU: 4096x4096</t>
  </si>
  <si>
    <t>Size</t>
  </si>
  <si>
    <t>4096x4096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</si>
</sst>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2" fontId="0" fillId="0" borderId="1" xfId="0" applyNumberFormat="1" applyBorder="1"/>
    <xf numFmtId="2" fontId="0" fillId="0" borderId="6" xfId="0" applyNumberFormat="1" applyBorder="1"/>
    <xf numFmtId="0" fontId="1" fillId="2" borderId="5" xfId="1" applyBorder="1"/>
    <xf numFmtId="0" fontId="1" fillId="2" borderId="1" xfId="1" applyBorder="1"/>
    <xf numFmtId="2" fontId="1" fillId="2" borderId="1" xfId="1" applyNumberFormat="1" applyBorder="1"/>
    <xf numFmtId="2" fontId="1" fillId="2" borderId="6" xfId="1" applyNumberForma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9" xfId="0" applyBorder="1"/>
    <xf numFmtId="0" fontId="0" fillId="0" borderId="6" xfId="0" applyBorder="1"/>
  </cellXfs>
  <cellStyles count="2">
    <cellStyle name="Neutral" xfId="1" builtinId="28"/>
    <cellStyle name="Normal" xfId="0" builtinId="0"/>
  </cellStyles>
  <dxfs count="2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FD593C-A161-47C9-A1EE-EA5841826585}" name="Table10" displayName="Table10" ref="A2:F11" totalsRowShown="0" headerRowDxfId="17" headerRowBorderDxfId="25" tableBorderDxfId="26" totalsRowBorderDxfId="24">
  <autoFilter ref="A2:F11" xr:uid="{4AFD593C-A161-47C9-A1EE-EA5841826585}"/>
  <tableColumns count="6">
    <tableColumn id="1" xr3:uid="{4417DF3B-9AF7-4A24-9EFA-91A77DB5580A}" name="Version" dataDxfId="23"/>
    <tableColumn id="2" xr3:uid="{D902981F-DB3A-46AC-B130-72BE1AC2A421}" name="Running Time" dataDxfId="22"/>
    <tableColumn id="3" xr3:uid="{72AB13A3-FD7C-4B7F-A956-95E707B4537B}" name="Relative Speedup" dataDxfId="21"/>
    <tableColumn id="4" xr3:uid="{07EF7C87-192E-4D3A-AA5F-12C4ECC11A18}" name="Absolute Speedup" dataDxfId="20"/>
    <tableColumn id="5" xr3:uid="{FF9AD386-D6B9-4D92-8C62-6C61DB48012E}" name="Ratio from baseline" dataDxfId="19"/>
    <tableColumn id="6" xr3:uid="{0258E55E-154B-45D3-965A-9F1D0DEFFE3F}" name="% of the peak" dataDxfId="18">
      <calculatedColumnFormula>E3*100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987D3E-1D3A-4008-A2E7-25DC6635B9B2}" name="Table11" displayName="Table11" ref="H2:J4" totalsRowShown="0" headerRowDxfId="11" headerRowBorderDxfId="15" tableBorderDxfId="16" totalsRowBorderDxfId="14">
  <autoFilter ref="H2:J4" xr:uid="{63987D3E-1D3A-4008-A2E7-25DC6635B9B2}"/>
  <tableColumns count="3">
    <tableColumn id="1" xr3:uid="{37ECEDF9-902D-471C-95B2-95846094371D}" name="Baseline" dataDxfId="13"/>
    <tableColumn id="2" xr3:uid="{EF1856DF-ABAC-4F83-A131-4A51AFF1367C}" name="Running Time" dataDxfId="12"/>
    <tableColumn id="3" xr3:uid="{7A0BA542-E174-4847-AB7A-DB7DCBFBFB2D}" name="Size" dataDxfId="0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A1CA50-898A-4AE0-8482-A3575227D9FD}" name="Table1013" displayName="Table1013" ref="A15:F24" totalsRowShown="0" headerRowDxfId="10" headerRowBorderDxfId="8" tableBorderDxfId="9" totalsRowBorderDxfId="7">
  <autoFilter ref="A15:F24" xr:uid="{4EA1CA50-898A-4AE0-8482-A3575227D9FD}"/>
  <tableColumns count="6">
    <tableColumn id="1" xr3:uid="{F2F93077-8FB7-48F7-B620-D1B2DD56B40F}" name="Version" dataDxfId="6"/>
    <tableColumn id="2" xr3:uid="{6710F36D-8073-4DDC-8D23-26FA7BDACF03}" name="Running Time" dataDxfId="5"/>
    <tableColumn id="3" xr3:uid="{1E9C4560-73AE-4906-9C71-901C7513A2E4}" name="Relative Speedup" dataDxfId="4"/>
    <tableColumn id="4" xr3:uid="{9966B3C5-FEC4-4497-B77B-005C18A2F5A3}" name="Absolute Speedup" dataDxfId="3"/>
    <tableColumn id="5" xr3:uid="{81DB8031-0210-4382-ADA3-14AB447EC906}" name="Ratio from baseline" dataDxfId="2"/>
    <tableColumn id="6" xr3:uid="{12087EAE-387D-464E-B2E3-36294D400442}" name="% of the peak" dataDxfId="1">
      <calculatedColumnFormula>E16*100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3" sqref="I3"/>
    </sheetView>
  </sheetViews>
  <sheetFormatPr defaultRowHeight="15" x14ac:dyDescent="0.25"/>
  <cols>
    <col min="1" max="1" width="31.7109375" customWidth="1"/>
    <col min="2" max="2" width="18" customWidth="1"/>
    <col min="3" max="3" width="18.7109375" customWidth="1"/>
    <col min="4" max="4" width="19.42578125" customWidth="1"/>
    <col min="5" max="5" width="20.42578125" customWidth="1"/>
    <col min="6" max="6" width="18.140625" customWidth="1"/>
    <col min="8" max="9" width="18.28515625" customWidth="1"/>
    <col min="10" max="10" width="18.5703125" customWidth="1"/>
  </cols>
  <sheetData>
    <row r="1" spans="1:10" x14ac:dyDescent="0.25">
      <c r="A1" t="s">
        <v>18</v>
      </c>
    </row>
    <row r="2" spans="1:10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17</v>
      </c>
      <c r="F2" s="3" t="s">
        <v>5</v>
      </c>
      <c r="H2" s="1" t="s">
        <v>14</v>
      </c>
      <c r="I2" s="3" t="s">
        <v>2</v>
      </c>
      <c r="J2" s="2" t="s">
        <v>20</v>
      </c>
    </row>
    <row r="3" spans="1:10" x14ac:dyDescent="0.25">
      <c r="A3" s="4" t="s">
        <v>6</v>
      </c>
      <c r="B3" s="5">
        <v>1814</v>
      </c>
      <c r="C3" s="6">
        <v>1</v>
      </c>
      <c r="D3" s="6">
        <v>1</v>
      </c>
      <c r="E3" s="6">
        <f>I3/B3</f>
        <v>0.21420948180815877</v>
      </c>
      <c r="F3" s="7">
        <f>E3*100</f>
        <v>21.420948180815877</v>
      </c>
      <c r="H3" s="4" t="s">
        <v>15</v>
      </c>
      <c r="I3" s="17">
        <v>388.57600000000002</v>
      </c>
      <c r="J3" s="17" t="s">
        <v>0</v>
      </c>
    </row>
    <row r="4" spans="1:10" x14ac:dyDescent="0.25">
      <c r="A4" s="4" t="s">
        <v>7</v>
      </c>
      <c r="B4" s="5">
        <v>1594.4</v>
      </c>
      <c r="C4" s="6">
        <f>B3/B4</f>
        <v>1.137732062217762</v>
      </c>
      <c r="D4" s="6">
        <f>B3/B4</f>
        <v>1.137732062217762</v>
      </c>
      <c r="E4" s="6">
        <f>I3/B4</f>
        <v>0.24371299548419467</v>
      </c>
      <c r="F4" s="7">
        <f t="shared" ref="F4:F6" si="0">E4*100</f>
        <v>24.371299548419469</v>
      </c>
      <c r="H4" s="12" t="s">
        <v>16</v>
      </c>
      <c r="I4" s="16">
        <v>388.28</v>
      </c>
      <c r="J4" s="16" t="s">
        <v>21</v>
      </c>
    </row>
    <row r="5" spans="1:10" x14ac:dyDescent="0.25">
      <c r="A5" s="4" t="s">
        <v>8</v>
      </c>
      <c r="B5" s="5">
        <v>676.4</v>
      </c>
      <c r="C5" s="6">
        <f>B4/B5</f>
        <v>2.3571850975753992</v>
      </c>
      <c r="D5" s="6">
        <f>B3/B5</f>
        <v>2.6818450620934358</v>
      </c>
      <c r="E5" s="6">
        <f>I3/B5</f>
        <v>0.57447664104080431</v>
      </c>
      <c r="F5" s="7">
        <f t="shared" si="0"/>
        <v>57.447664104080431</v>
      </c>
    </row>
    <row r="6" spans="1:10" x14ac:dyDescent="0.25">
      <c r="A6" s="4" t="s">
        <v>10</v>
      </c>
      <c r="B6" s="5">
        <v>533.4</v>
      </c>
      <c r="C6" s="6">
        <f>B5/B6</f>
        <v>1.2680914885639296</v>
      </c>
      <c r="D6" s="6">
        <f>B3/B6</f>
        <v>3.4008248968878894</v>
      </c>
      <c r="E6" s="6">
        <f>I3/B6</f>
        <v>0.72848893888263977</v>
      </c>
      <c r="F6" s="7">
        <f t="shared" si="0"/>
        <v>72.848893888263973</v>
      </c>
    </row>
    <row r="7" spans="1:10" x14ac:dyDescent="0.25">
      <c r="A7" s="8"/>
      <c r="B7" s="9"/>
      <c r="C7" s="9"/>
      <c r="D7" s="9"/>
      <c r="E7" s="10"/>
      <c r="F7" s="11"/>
    </row>
    <row r="8" spans="1:10" x14ac:dyDescent="0.25">
      <c r="A8" s="4" t="s">
        <v>9</v>
      </c>
      <c r="B8" s="5">
        <v>1646.6</v>
      </c>
      <c r="C8" s="6">
        <v>1</v>
      </c>
      <c r="D8" s="6">
        <f>B8/B8</f>
        <v>1</v>
      </c>
      <c r="E8" s="6">
        <f>$I3/B8</f>
        <v>0.23598688206000246</v>
      </c>
      <c r="F8" s="7">
        <f>E8*100</f>
        <v>23.598688206000247</v>
      </c>
    </row>
    <row r="9" spans="1:10" x14ac:dyDescent="0.25">
      <c r="A9" s="4" t="s">
        <v>11</v>
      </c>
      <c r="B9" s="5">
        <v>1648</v>
      </c>
      <c r="C9" s="6">
        <f>B8/B9</f>
        <v>0.99915048543689311</v>
      </c>
      <c r="D9" s="6">
        <f>B8/B9</f>
        <v>0.99915048543689311</v>
      </c>
      <c r="E9" s="6">
        <f>$I3/B9</f>
        <v>0.23578640776699031</v>
      </c>
      <c r="F9" s="7">
        <f t="shared" ref="F9:F11" si="1">E9*100</f>
        <v>23.578640776699032</v>
      </c>
    </row>
    <row r="10" spans="1:10" x14ac:dyDescent="0.25">
      <c r="A10" s="4" t="s">
        <v>12</v>
      </c>
      <c r="B10" s="5">
        <v>559.20000000000005</v>
      </c>
      <c r="C10" s="6">
        <f>B9/B10</f>
        <v>2.9470672389127324</v>
      </c>
      <c r="D10" s="6">
        <f>B8/B10</f>
        <v>2.9445636623748208</v>
      </c>
      <c r="E10" s="6">
        <f>$I3/B10</f>
        <v>0.69487839771101567</v>
      </c>
      <c r="F10" s="7">
        <f t="shared" si="1"/>
        <v>69.487839771101562</v>
      </c>
    </row>
    <row r="11" spans="1:10" x14ac:dyDescent="0.25">
      <c r="A11" s="12" t="s">
        <v>13</v>
      </c>
      <c r="B11" s="13">
        <v>559.4</v>
      </c>
      <c r="C11" s="14">
        <f>B10/B11</f>
        <v>0.9996424740793709</v>
      </c>
      <c r="D11" s="14">
        <f>B8/B11</f>
        <v>2.9435109045405792</v>
      </c>
      <c r="E11" s="14">
        <f>$I3/B11</f>
        <v>0.69462996067214877</v>
      </c>
      <c r="F11" s="15">
        <f t="shared" si="1"/>
        <v>69.462996067214874</v>
      </c>
    </row>
    <row r="14" spans="1:10" x14ac:dyDescent="0.25">
      <c r="A14" t="s">
        <v>19</v>
      </c>
    </row>
    <row r="15" spans="1:10" x14ac:dyDescent="0.25">
      <c r="A15" s="1" t="s">
        <v>1</v>
      </c>
      <c r="B15" s="2" t="s">
        <v>2</v>
      </c>
      <c r="C15" s="2" t="s">
        <v>3</v>
      </c>
      <c r="D15" s="2" t="s">
        <v>4</v>
      </c>
      <c r="E15" s="2" t="s">
        <v>17</v>
      </c>
      <c r="F15" s="3" t="s">
        <v>5</v>
      </c>
    </row>
    <row r="16" spans="1:10" x14ac:dyDescent="0.25">
      <c r="A16" s="4" t="s">
        <v>6</v>
      </c>
      <c r="B16" s="5">
        <v>35991.4</v>
      </c>
      <c r="C16" s="6">
        <v>1</v>
      </c>
      <c r="D16" s="6">
        <v>1</v>
      </c>
      <c r="E16" s="6">
        <f>I4/B16</f>
        <v>1.0788132720594363E-2</v>
      </c>
      <c r="F16" s="7">
        <f>E16*100</f>
        <v>1.0788132720594363</v>
      </c>
    </row>
    <row r="17" spans="1:6" x14ac:dyDescent="0.25">
      <c r="A17" s="4" t="s">
        <v>7</v>
      </c>
      <c r="B17" s="5">
        <v>33431.599999999999</v>
      </c>
      <c r="C17" s="6">
        <f>B16/B17</f>
        <v>1.0765682767202289</v>
      </c>
      <c r="D17" s="6">
        <f>B16/B17</f>
        <v>1.0765682767202289</v>
      </c>
      <c r="E17" s="6">
        <f>I4/B17</f>
        <v>1.1614161452039388E-2</v>
      </c>
      <c r="F17" s="7">
        <f t="shared" ref="F17:F19" si="2">E17*100</f>
        <v>1.1614161452039389</v>
      </c>
    </row>
    <row r="18" spans="1:6" x14ac:dyDescent="0.25">
      <c r="A18" s="4" t="s">
        <v>8</v>
      </c>
      <c r="B18" s="5">
        <v>9024.7999999999993</v>
      </c>
      <c r="C18" s="6">
        <f>B17/B18</f>
        <v>3.704414502260438</v>
      </c>
      <c r="D18" s="6">
        <f>B16/B18</f>
        <v>3.988055136955944</v>
      </c>
      <c r="E18" s="6">
        <f>I4/B18</f>
        <v>4.3023668114528853E-2</v>
      </c>
      <c r="F18" s="7">
        <f t="shared" si="2"/>
        <v>4.3023668114528855</v>
      </c>
    </row>
    <row r="19" spans="1:6" x14ac:dyDescent="0.25">
      <c r="A19" s="4" t="s">
        <v>10</v>
      </c>
      <c r="B19" s="5">
        <v>10018</v>
      </c>
      <c r="C19" s="6">
        <f>B18/B19</f>
        <v>0.90085845478139337</v>
      </c>
      <c r="D19" s="6">
        <f>B16/B19</f>
        <v>3.5926731882611302</v>
      </c>
      <c r="E19" s="6">
        <f>I4/B19</f>
        <v>3.875823517668197E-2</v>
      </c>
      <c r="F19" s="7">
        <f t="shared" si="2"/>
        <v>3.8758235176681968</v>
      </c>
    </row>
    <row r="20" spans="1:6" x14ac:dyDescent="0.25">
      <c r="A20" s="8"/>
      <c r="B20" s="9"/>
      <c r="C20" s="9"/>
      <c r="D20" s="9"/>
      <c r="E20" s="10"/>
      <c r="F20" s="11"/>
    </row>
    <row r="21" spans="1:6" x14ac:dyDescent="0.25">
      <c r="A21" s="4" t="s">
        <v>9</v>
      </c>
      <c r="B21" s="5">
        <v>1442.2</v>
      </c>
      <c r="C21" s="6">
        <v>1</v>
      </c>
      <c r="D21" s="6">
        <f>B21/B21</f>
        <v>1</v>
      </c>
      <c r="E21" s="6">
        <f>$I4/B21</f>
        <v>0.26922756899181804</v>
      </c>
      <c r="F21" s="7">
        <f>E21*100</f>
        <v>26.922756899181806</v>
      </c>
    </row>
    <row r="22" spans="1:6" x14ac:dyDescent="0.25">
      <c r="A22" s="4" t="s">
        <v>11</v>
      </c>
      <c r="B22" s="5">
        <v>1473.8</v>
      </c>
      <c r="C22" s="6">
        <f>B21/B22</f>
        <v>0.9785588275206949</v>
      </c>
      <c r="D22" s="6">
        <f>B21/B22</f>
        <v>0.9785588275206949</v>
      </c>
      <c r="E22" s="6">
        <f>$I4/B22</f>
        <v>0.26345501424888046</v>
      </c>
      <c r="F22" s="7">
        <f t="shared" ref="F22:F24" si="3">E22*100</f>
        <v>26.345501424888045</v>
      </c>
    </row>
    <row r="23" spans="1:6" x14ac:dyDescent="0.25">
      <c r="A23" s="4" t="s">
        <v>12</v>
      </c>
      <c r="B23" s="5">
        <v>1424.4</v>
      </c>
      <c r="C23" s="6">
        <f>B22/B23</f>
        <v>1.0346812693063745</v>
      </c>
      <c r="D23" s="6">
        <f>B21/B23</f>
        <v>1.0124964897500701</v>
      </c>
      <c r="E23" s="6">
        <f>$I4/B23</f>
        <v>0.27259196854816059</v>
      </c>
      <c r="F23" s="7">
        <f t="shared" si="3"/>
        <v>27.259196854816061</v>
      </c>
    </row>
    <row r="24" spans="1:6" x14ac:dyDescent="0.25">
      <c r="A24" s="12" t="s">
        <v>13</v>
      </c>
      <c r="B24" s="13">
        <v>1253</v>
      </c>
      <c r="C24" s="14">
        <f>B23/B24</f>
        <v>1.1367916999201917</v>
      </c>
      <c r="D24" s="14">
        <f>B21/B24</f>
        <v>1.1509976057462092</v>
      </c>
      <c r="E24" s="14">
        <f>$I4/B24</f>
        <v>0.30988028731045486</v>
      </c>
      <c r="F24" s="15">
        <f t="shared" si="3"/>
        <v>30.988028731045485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41949E-D0E0-4266-B33B-5D2C76B229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Bruno</dc:creator>
  <cp:lastModifiedBy>Roberto Bruno</cp:lastModifiedBy>
  <dcterms:created xsi:type="dcterms:W3CDTF">2015-06-05T18:19:34Z</dcterms:created>
  <dcterms:modified xsi:type="dcterms:W3CDTF">2022-05-30T12:58:15Z</dcterms:modified>
</cp:coreProperties>
</file>