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ku\Documents\Reti Geografiche\"/>
    </mc:Choice>
  </mc:AlternateContent>
  <xr:revisionPtr revIDLastSave="0" documentId="13_ncr:1_{98178644-473B-4107-93FF-49B7FAED26FA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Videos Data" sheetId="3" r:id="rId1"/>
    <sheet name="Age" sheetId="4" r:id="rId2"/>
    <sheet name="Tables" sheetId="1" r:id="rId3"/>
  </sheets>
  <definedNames>
    <definedName name="ExternalData_1" localSheetId="1" hidden="1">Age!$A$1:$B$124</definedName>
    <definedName name="ExternalData_2" localSheetId="0" hidden="1">'Videos Data'!$A$1:$I$1231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1" l="1"/>
  <c r="Q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8" i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5" i="3"/>
  <c r="J16" i="3"/>
  <c r="J17" i="3"/>
  <c r="J18" i="3"/>
  <c r="J19" i="3"/>
  <c r="J20" i="3"/>
  <c r="J21" i="3"/>
  <c r="J22" i="3"/>
  <c r="J23" i="3"/>
  <c r="J24" i="3"/>
  <c r="J12" i="3"/>
  <c r="J13" i="3"/>
  <c r="J14" i="3"/>
  <c r="J3" i="3"/>
  <c r="J4" i="3"/>
  <c r="J5" i="3"/>
  <c r="J6" i="3"/>
  <c r="J7" i="3"/>
  <c r="J8" i="3"/>
  <c r="J9" i="3"/>
  <c r="J10" i="3"/>
  <c r="J11" i="3"/>
  <c r="J2" i="3"/>
  <c r="I1232" i="3"/>
  <c r="E2" i="3"/>
  <c r="E3" i="3"/>
  <c r="H7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D12" i="1" l="1"/>
  <c r="K12" i="1"/>
  <c r="C12" i="1"/>
  <c r="J12" i="1"/>
  <c r="Q12" i="1"/>
  <c r="I12" i="1"/>
  <c r="P12" i="1"/>
  <c r="H12" i="1"/>
  <c r="O12" i="1"/>
  <c r="G12" i="1"/>
  <c r="N12" i="1"/>
  <c r="F12" i="1"/>
  <c r="M12" i="1"/>
  <c r="E12" i="1"/>
  <c r="L12" i="1"/>
  <c r="I7" i="1"/>
  <c r="I3" i="1"/>
  <c r="A7" i="1"/>
  <c r="A3" i="1"/>
  <c r="H3" i="1"/>
  <c r="O7" i="1"/>
  <c r="G7" i="1"/>
  <c r="O3" i="1"/>
  <c r="G3" i="1"/>
  <c r="N7" i="1"/>
  <c r="F7" i="1"/>
  <c r="E7" i="1"/>
  <c r="M3" i="1"/>
  <c r="E3" i="1"/>
  <c r="L7" i="1"/>
  <c r="D7" i="1"/>
  <c r="N3" i="1"/>
  <c r="L3" i="1"/>
  <c r="D3" i="1"/>
  <c r="K7" i="1"/>
  <c r="C7" i="1"/>
  <c r="F3" i="1"/>
  <c r="K3" i="1"/>
  <c r="C3" i="1"/>
  <c r="J7" i="1"/>
  <c r="B7" i="1"/>
  <c r="M7" i="1"/>
  <c r="J3" i="1"/>
  <c r="B3" i="1"/>
  <c r="R12" i="1" l="1"/>
  <c r="P7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D9F33-6079-4362-A8C7-F4CB7C3DA537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F1A02E97-38B1-4BC0-8621-BF4314FDF16B}" keepAlive="1" name="Query - rated_shows" description="Connection to the 'rated_shows' query in the workbook." type="5" refreshedVersion="6" background="1" saveData="1">
    <dbPr connection="Provider=Microsoft.Mashup.OleDb.1;Data Source=$Workbook$;Location=rated_shows;Extended Properties=&quot;&quot;" command="SELECT * FROM [rated_shows]"/>
  </connection>
</connections>
</file>

<file path=xl/sharedStrings.xml><?xml version="1.0" encoding="utf-8"?>
<sst xmlns="http://schemas.openxmlformats.org/spreadsheetml/2006/main" count="3923" uniqueCount="2616">
  <si>
    <t>Tom and Jerry</t>
  </si>
  <si>
    <t>E7lwxBBnGEg</t>
  </si>
  <si>
    <t>Tom &amp; Jerry: Official Trailer (2021)</t>
  </si>
  <si>
    <t>WRnArYubtZA</t>
  </si>
  <si>
    <t>TOM AND JERRY Trailer (2020) Chloë Grace Moretz Movie</t>
  </si>
  <si>
    <t>TOM AND JERRY Trailer (2021)</t>
  </si>
  <si>
    <t>Scooby-Doo, Where Are You!</t>
  </si>
  <si>
    <t>hIfT-_cknbM</t>
  </si>
  <si>
    <t>|Scooby Doo Where Are You| Spooky Space Kook</t>
  </si>
  <si>
    <t>ed6zI3mQ0NI</t>
  </si>
  <si>
    <t>Scoob! (2020)/Scooby-Doo Where Are You? title comparison</t>
  </si>
  <si>
    <t>UOj0Z4_xQOg</t>
  </si>
  <si>
    <t>|Scooby Doo Where Are You S1E16| A Night of Fright Is No Delight: A Bad Hiding Place</t>
  </si>
  <si>
    <t>ChNmaeY_Sos</t>
  </si>
  <si>
    <t>Scooby-Doo intro's 1969-2016 [HQ]</t>
  </si>
  <si>
    <t>0APbKn169CM</t>
  </si>
  <si>
    <t>SCOOB! - Scooby Doo, Where Are You (intro comparison)</t>
  </si>
  <si>
    <t>Gx6EA6TR0LM</t>
  </si>
  <si>
    <t>Scooby-Doo Where Are You Intro - Made with Animal Crossing</t>
  </si>
  <si>
    <t>diBckLjJMzg</t>
  </si>
  <si>
    <t>SCOOB! - "Scooby Doo, Where Are You?" Original Theme</t>
  </si>
  <si>
    <t>SpongeBob SquarePants</t>
  </si>
  <si>
    <t>HQz3_2peTcc</t>
  </si>
  <si>
    <t>SpongeBob LongPants   SpongeBob SquarePants Full Episodes</t>
  </si>
  <si>
    <t>UvrS8PcBC5A</t>
  </si>
  <si>
    <t>SpongeBob SquarePants Full Episode | The Krusty Bucket</t>
  </si>
  <si>
    <t>W_uXDTxRLB8</t>
  </si>
  <si>
    <t>Squirrel Record   SpongeBob SquarePants Full Episodes</t>
  </si>
  <si>
    <t>uP-Gy7vOOn4</t>
  </si>
  <si>
    <t>SpongeBob SquarePants Full Episodes 1 ❂ SpongeBob SquarePants: Plankton's Robotic Revenge - Joshua</t>
  </si>
  <si>
    <t>gjlROumz-pA</t>
  </si>
  <si>
    <t>Spongebob Squarepants Characters In Real Life</t>
  </si>
  <si>
    <t>Looney Tunes</t>
  </si>
  <si>
    <t>pvGFo-B68D0</t>
  </si>
  <si>
    <t>Looney Tunes 1932-1960 | 5 Hours Compilation | Bugs Bunny | Daffy Duck | Porky Pig | Chuck Jones</t>
  </si>
  <si>
    <t>mrHLjMTt9gI</t>
  </si>
  <si>
    <t>Looney Tunes Classic Cartoons Compilation - Bugs Bunny, Porky Pig and More Classics! (Ultra 4K)</t>
  </si>
  <si>
    <t>ZJJHL5p9UIE</t>
  </si>
  <si>
    <t>LOONEY TUNES (Looney Toons): Rookie Revue (1941) (Remastered) (HD 1080p)</t>
  </si>
  <si>
    <t>Avatar: The Last Airbender</t>
  </si>
  <si>
    <t>kXShLPXfWZA</t>
  </si>
  <si>
    <t>FULL Uncut "Aang vs. Fire Lord Ozai Final Battle" 🔥| Avatar</t>
  </si>
  <si>
    <t>5WjcDji3xYc</t>
  </si>
  <si>
    <t>Honest Trailers | Avatar: The Last Airbender</t>
  </si>
  <si>
    <t>uPhU1NNODHg</t>
  </si>
  <si>
    <t>Every Kiss Ever in Avatar: The Last Airbender! 😚 | Avatar</t>
  </si>
  <si>
    <t>dh8ylN4DYh4</t>
  </si>
  <si>
    <t>25 Things You Missed In Avatar: The Last Airbender</t>
  </si>
  <si>
    <t>P8aQU-V6xMU</t>
  </si>
  <si>
    <t>The Avatar: The Last Airbender Timeline Explained</t>
  </si>
  <si>
    <t>Ac0P8D_FddM</t>
  </si>
  <si>
    <t>Top 10 Amazing Small Details in Avatar: The Last Airbender You Missed</t>
  </si>
  <si>
    <t>jO2Gfm8r4_c</t>
  </si>
  <si>
    <t>Avatar Chibi Short - School Time Shipping! 🔥💕 | Avatar</t>
  </si>
  <si>
    <t>TnwUD56L1hg</t>
  </si>
  <si>
    <t>Avatar Chibi Short - Bending Battle 💦⛰🔥💨 | Avatar</t>
  </si>
  <si>
    <t>The Tom and Jerry Show</t>
  </si>
  <si>
    <t>The Simpsons</t>
  </si>
  <si>
    <t>Qa4C2QDAveM</t>
  </si>
  <si>
    <t>Simpsons Predictions For 2021</t>
  </si>
  <si>
    <t>zbxciJBVbg8</t>
  </si>
  <si>
    <t>The Simpsons - Secret in the refrigerator</t>
  </si>
  <si>
    <t>a1nmZq1KEHk</t>
  </si>
  <si>
    <t>The Simpsons: The Simpsons in a indoor Waterpark</t>
  </si>
  <si>
    <t>YFnTRslX1rQ</t>
  </si>
  <si>
    <t>The Simpsons Election Day 2020 Predictive Programming</t>
  </si>
  <si>
    <t>xHfSG8kZLGs</t>
  </si>
  <si>
    <t>The Simpsons full episode- Homer eats himself</t>
  </si>
  <si>
    <t>Phineas and Ferb</t>
  </si>
  <si>
    <t>lYmYf60vlCM</t>
  </si>
  <si>
    <t>Phineas and Ferb - Season 4 Episode 25 – The Klimpaloon Ultimatum  |  Phineas and Ferb HD 2020</t>
  </si>
  <si>
    <t>2RY12JZ6x_U</t>
  </si>
  <si>
    <t>Phineas and Ferb - Season 4 Episode 18 – Cheers for Fears/Just Our Luck  |  Phineas and Ferb HD 2020</t>
  </si>
  <si>
    <t>fRwrw5aZuK4</t>
  </si>
  <si>
    <t>Phineas and Ferb Season 4 Ep. 20 - Return Policy – Imperfect Storm Full Episode</t>
  </si>
  <si>
    <t>l3GefJ-Sp2c</t>
  </si>
  <si>
    <t>Phineas and Ferb Season 2 Ep. 21 - Phineas and Ferb Christmas Vacation  Full Episode</t>
  </si>
  <si>
    <t>3Piwu7ocaCE</t>
  </si>
  <si>
    <t>Phineas and Ferb Season 2 Ep. 34 - Wizard of Odd Full Episode</t>
  </si>
  <si>
    <t>ehhmN6kPDIU</t>
  </si>
  <si>
    <t>Phineas and Ferb Get Busted!</t>
  </si>
  <si>
    <t>7R90clpaG08</t>
  </si>
  <si>
    <t>Phineas and Ferb Season 3 Ep. 12 - Perry the Actorpus – Bullseye! Full Episode</t>
  </si>
  <si>
    <t>oFHK-mZsqdk</t>
  </si>
  <si>
    <t>Phineas and Ferb Season 1 Ep. 26 - Out of Toon – Hail Doofania! Full Episode</t>
  </si>
  <si>
    <t>bNgG7YTU5qE</t>
  </si>
  <si>
    <t>Phineas and Ferb Full Episodes Season 3 Episode 39  - Agent Doof</t>
  </si>
  <si>
    <t>Teen Titans</t>
  </si>
  <si>
    <t>lCTtVQv5m9w</t>
  </si>
  <si>
    <t>Teen Titans: Big Sister Came to Visit</t>
  </si>
  <si>
    <t>fxVjtF_-R24</t>
  </si>
  <si>
    <t>Teen Titans "Go" Clip</t>
  </si>
  <si>
    <t>idS-UK3Ibyc</t>
  </si>
  <si>
    <t>Teen Titans vs. Terra - Teen Titans</t>
  </si>
  <si>
    <t>LC9zb8wNqrI</t>
  </si>
  <si>
    <t>Teen Titans vs H.I.V.E - Teen Titans "Final Exam"</t>
  </si>
  <si>
    <t>hxZroR1YYfE</t>
  </si>
  <si>
    <t>Raven's Surprise Birthday - Teen Titans</t>
  </si>
  <si>
    <t>J4cxUhBQCzM</t>
  </si>
  <si>
    <t>Teen Titans Ghost Riders-Bowser12345</t>
  </si>
  <si>
    <t>knSNArN8vVw</t>
  </si>
  <si>
    <t>Teen Titans Go In Real Life 💥 All Characters 📷Video | Tup Viral</t>
  </si>
  <si>
    <t>Rick and Morty</t>
  </si>
  <si>
    <t>K8DaX0FFthc</t>
  </si>
  <si>
    <t>Morty Resets His Life | Rick and Morty | adult swim</t>
  </si>
  <si>
    <t>9_LTYgUL8t8</t>
  </si>
  <si>
    <t>Rick and Morty - Best Moments | Season 3</t>
  </si>
  <si>
    <t>s_1lP4CBKOg</t>
  </si>
  <si>
    <t>RICK'S FUNNIEST LINES | Rick and Morty 2018</t>
  </si>
  <si>
    <t>BSF5yoD-vC4</t>
  </si>
  <si>
    <t>Samurai &amp; Shogun (Rick and Morty) | adult swim</t>
  </si>
  <si>
    <t>lTO0OO81I7c</t>
  </si>
  <si>
    <t>Rick and Morty Season 4 Uncensored Parts (1-5 eps)</t>
  </si>
  <si>
    <t>EBYsx1QWF9A</t>
  </si>
  <si>
    <t>Rick and Morty x Run The Jewels: Oh Mama | Adult Swim</t>
  </si>
  <si>
    <t>ZESe53re8Ms</t>
  </si>
  <si>
    <t>Rick and Morty - Best Moments | Season 4</t>
  </si>
  <si>
    <t>a_gfN3FGblk</t>
  </si>
  <si>
    <t>Rick and Morty funniest moments   best moments 2019</t>
  </si>
  <si>
    <t>Gravity Falls</t>
  </si>
  <si>
    <t>7gYDoPosZgM</t>
  </si>
  <si>
    <t>Top 10 Greatest Gravity Falls Guest Voice Actors</t>
  </si>
  <si>
    <t>FLD9kz64wfY</t>
  </si>
  <si>
    <t>25 Twisted Gravity Falls Facts That Will Surprise Longtime Fans</t>
  </si>
  <si>
    <t>_Jbq2EEPG14</t>
  </si>
  <si>
    <t>Film Theory: Gravity Falls ISN'T OVER! (Bill Cipher LIVES!)</t>
  </si>
  <si>
    <t>g_gtldDT8E8</t>
  </si>
  <si>
    <t>Gravity Falls Creator Hints at NEW SHOW...</t>
  </si>
  <si>
    <t>begz646cJik</t>
  </si>
  <si>
    <t>Gravity Falls Is Coming Back In 2021! Season 3</t>
  </si>
  <si>
    <t>03EuZ8SS8fs</t>
  </si>
  <si>
    <t>Gravity Falls Season 3 WILL NEVER HAPPEN.</t>
  </si>
  <si>
    <t>ntVXnpB0IGA</t>
  </si>
  <si>
    <t>The Absurd Genius Of Gravity Falls</t>
  </si>
  <si>
    <t>XPBDZ3Sse0s</t>
  </si>
  <si>
    <t>20 Times Gravity Falls Was Not Meant For Kids</t>
  </si>
  <si>
    <t>The Bugs Bunny Show</t>
  </si>
  <si>
    <t>D63UB6BWh9U</t>
  </si>
  <si>
    <t>VmOXZbpL5gg</t>
  </si>
  <si>
    <t>The Bugs Bunny Show - Do or Diet - Bridging Sequences</t>
  </si>
  <si>
    <t>JLAQpaP2Hio</t>
  </si>
  <si>
    <t>The Bugs Bunny Show - The Honeymousers - Bridging Sequences</t>
  </si>
  <si>
    <t>Z0QMQ5eqDpA</t>
  </si>
  <si>
    <t>Bugs Bunny Show  Bugsy And Mugsy</t>
  </si>
  <si>
    <t>ZCWIOoArPxA</t>
  </si>
  <si>
    <t>Vintage Commercials from the Bugs Bunny Show</t>
  </si>
  <si>
    <t>MK5xuDpa6Bg</t>
  </si>
  <si>
    <t>The Bugs Bunny Show - Bad Time Story - Bridging Sequences</t>
  </si>
  <si>
    <t>KAen5l-W5lY</t>
  </si>
  <si>
    <t>The Bugs Bunny Show - Ballpoint Puns - Bridging Sequences</t>
  </si>
  <si>
    <t>VmntYtLPM5k</t>
  </si>
  <si>
    <t>The Bugs bunny Show Releted Things I Found (1000 Suscriber Special)</t>
  </si>
  <si>
    <t>What's New, Scooby-Doo?</t>
  </si>
  <si>
    <t>3Fzi4lBzqIg</t>
  </si>
  <si>
    <t>Simple Plan - What's New, Scooby-Doo? (Cartoon's Theme Song) | On Netflix</t>
  </si>
  <si>
    <t>1ZMd1AT3iAE</t>
  </si>
  <si>
    <t>Simple Plan What's New Scooby Doo Official Theme Song</t>
  </si>
  <si>
    <t>8FQiAj5mdHY</t>
  </si>
  <si>
    <t>Simple Plan - What's new Scooby Doo (Long Version) [HD HQ + Lyrics]</t>
  </si>
  <si>
    <t>JI-KMDm8x0U</t>
  </si>
  <si>
    <t>What's New Scooby-Doo Intro HD</t>
  </si>
  <si>
    <t>ZT1Rd5zAsB0</t>
  </si>
  <si>
    <t>Simple Plan – What's New, Scooby-Doo? (Live at Irving Plaza 2016)</t>
  </si>
  <si>
    <t>VUkxDyqRsbc</t>
  </si>
  <si>
    <t>SCOOB! - "What's New, Scooby Doo" by Anarbor</t>
  </si>
  <si>
    <t>iDeqdrztcJM</t>
  </si>
  <si>
    <t>Whats New Scooby Doo</t>
  </si>
  <si>
    <t>VTBwpp50r9E</t>
  </si>
  <si>
    <t>What's New Scooby Doo</t>
  </si>
  <si>
    <t>The Fairly OddParents</t>
  </si>
  <si>
    <t>tmSN0Ct2T7Q</t>
  </si>
  <si>
    <t>FAIRLY ODD PARENTS FULL EPISODES 2020</t>
  </si>
  <si>
    <t>8mC6PVF4Lfk</t>
  </si>
  <si>
    <t>The Fairly OddParents - Full Episodes - Best 3 Hours Compilation</t>
  </si>
  <si>
    <t>PHdKleeJdI8</t>
  </si>
  <si>
    <t>The Fairly Oddparents S9 New Episodes Part 5   Best 2 Hours Compilation</t>
  </si>
  <si>
    <t>w6dBPi42SHY</t>
  </si>
  <si>
    <t>The Fairly Oddparents S10 New Episodes Part 4   Best 6 Episodes Compilation</t>
  </si>
  <si>
    <t>fNdrsMQXJvI</t>
  </si>
  <si>
    <t>The fairly OddParents TIMVISIBLE</t>
  </si>
  <si>
    <t>a5piLbcKi98</t>
  </si>
  <si>
    <t>The Fairly OddParents S10 Part 1   Best 5 Episodes Compilation</t>
  </si>
  <si>
    <t>Wile E. Coyote and The Road Runner</t>
  </si>
  <si>
    <t>3aDvTJCr42k</t>
  </si>
  <si>
    <t>The Road Runner Show | Road Runner vs Wile E. Coyote - Full Episode | Classic Funny Cartoons</t>
  </si>
  <si>
    <t>Yt0FTp9eaPs</t>
  </si>
  <si>
    <t>Road Runner vs. Wile E. Coyote [Compilation 3D] (2014)</t>
  </si>
  <si>
    <t>gi5Hm2MfyjU</t>
  </si>
  <si>
    <t>The Roadrunner and the Coyote - New episodes  from The Looney Tunes Cartoons</t>
  </si>
  <si>
    <t>XPJXpyBZ8I8</t>
  </si>
  <si>
    <t>Wile E. Coyote and The Road Runner [episode] 1-10</t>
  </si>
  <si>
    <t>j8pJR8k1E5g</t>
  </si>
  <si>
    <t>Top 23 Wile E. Coyote moments | Compilation</t>
  </si>
  <si>
    <t>DuckTales</t>
  </si>
  <si>
    <t>7p24SdDTL2w</t>
  </si>
  <si>
    <t>DuckTales 2017 Season 3 Episode 16 "The First Adventure!" (Part 4)</t>
  </si>
  <si>
    <t>m7YZdd-GeVQ</t>
  </si>
  <si>
    <t>DuckTales 2017 Season 3 Episode 16 "The First Adventure!" (Part 1)</t>
  </si>
  <si>
    <t>cS5rl_wULWE</t>
  </si>
  <si>
    <t>Ducktales S03 E13 in English | English subtitles</t>
  </si>
  <si>
    <t>440-mf62f0Y</t>
  </si>
  <si>
    <t>DuckTales 2017 Season 2 Episode 12 "Nothing Can Stop Della Duck!" (Part 2)</t>
  </si>
  <si>
    <t>yt5R28GvTUg</t>
  </si>
  <si>
    <t>DuckTales 2017 Season 3 Episode 16 "The First Adventure!" (Part 3)</t>
  </si>
  <si>
    <t>SnYSrGJb7cU</t>
  </si>
  <si>
    <t>Ducktales 2017 SEASON 3 EPISODE 15 "NEW GODS ON THE BLOCK!" PART 3</t>
  </si>
  <si>
    <t>7GPTKD4mM3E</t>
  </si>
  <si>
    <t>Ducktales 2017 SEASON 3 EPISODE 16 "THE FIRST ADVENTURE!" PART 4</t>
  </si>
  <si>
    <t>Dexter's Laboratory</t>
  </si>
  <si>
    <t>fTJYHijAKLs</t>
  </si>
  <si>
    <t>Dexter’s Laboratory: Ego Trip (1999) (Clear Quality)</t>
  </si>
  <si>
    <t>Courage the Cowardly Dog</t>
  </si>
  <si>
    <t>Faq4wNUCufM</t>
  </si>
  <si>
    <t>Top 10 Scariest Courage the Cowardly Dog Episodes</t>
  </si>
  <si>
    <t>XjrfLO6rHMI</t>
  </si>
  <si>
    <t>COURAGE THE COWARDLY DOG - Movie Teaser Trailer (2021) HD</t>
  </si>
  <si>
    <t>Teenage Mutant Ninja Turtles</t>
  </si>
  <si>
    <t>YNBl-dsgNfg</t>
  </si>
  <si>
    <t>Teenage Mutant Ninja Turtles Season 1 Episode 1 - Turtle Tracks</t>
  </si>
  <si>
    <t>pyn4FLi-5jw</t>
  </si>
  <si>
    <t>Teenage Mutant Ninja Turtles Season 1 Episode 3 - A Thing About Rats</t>
  </si>
  <si>
    <t>uATEOd4FSfg</t>
  </si>
  <si>
    <t>Teenage Mutant Ninja Turtles - Season 7 Episode 2 - Karate Schooled</t>
  </si>
  <si>
    <t>cS-NPzaDX80</t>
  </si>
  <si>
    <t>Teenage Mutant Ninja Turtles (2014) Shredder vs Turtles FInal Fight</t>
  </si>
  <si>
    <t>RTHdDxOKX68</t>
  </si>
  <si>
    <t>Turtles vs Shredder | Teenage Mutant Ninja Turtles (1990)</t>
  </si>
  <si>
    <t>EpDMgxFWKQ8</t>
  </si>
  <si>
    <t>Teenage Mutant Ninja Turtles: Out of the Shadows (1/10) TMNT 2 Basketball Scene(2016) Movieclip HD</t>
  </si>
  <si>
    <t>DTuwZIefy_4</t>
  </si>
  <si>
    <t>Teenage Mutant Ninja Turtles - Season 5 Episode 9 - Fathers and Sons</t>
  </si>
  <si>
    <t>Pokémon</t>
  </si>
  <si>
    <t>AiKmub6B7ac</t>
  </si>
  <si>
    <t>*NEW* The BIGGEST Pokémon Vivid Voltage Booster Opening</t>
  </si>
  <si>
    <t>6JtXuvJiC5M</t>
  </si>
  <si>
    <t>MY VIVID VOLTAGE POKÉMON CARD BINDER! Completed Set?!</t>
  </si>
  <si>
    <t>pYczXY6A9_4</t>
  </si>
  <si>
    <t>Pokémon : Ailes du crépuscule – Une réunion de stars</t>
  </si>
  <si>
    <t>MJOEpB7L0y0</t>
  </si>
  <si>
    <t>REAL LIFE POKEMON BATTLE! Pokemon Billionaire Box Fort (24 Hour Challenge)</t>
  </si>
  <si>
    <t>The Pink Panther</t>
  </si>
  <si>
    <t>Adventure Time</t>
  </si>
  <si>
    <t>PvC27pQa-p0</t>
  </si>
  <si>
    <t>Adventure Time:  Distant Lands – Obsidian | First Four Minutes | HBO Max</t>
  </si>
  <si>
    <t>QPKwDW7ee_k</t>
  </si>
  <si>
    <t>Adventure Time: Distant Lands Obsidian - Official Trailer</t>
  </si>
  <si>
    <t>oiLdWXLXDeA</t>
  </si>
  <si>
    <t>The Complete Adventure Time Timeline | Channel Frederator</t>
  </si>
  <si>
    <t>uShlSNuCDDg</t>
  </si>
  <si>
    <t>The DARKEST Adventure Time Moments</t>
  </si>
  <si>
    <t>South Park</t>
  </si>
  <si>
    <t>j1PvB3lpKRg</t>
  </si>
  <si>
    <t>Does Cartman Have a Period? - SOUTH PARK</t>
  </si>
  <si>
    <t>Cl9Wg_8nmCM</t>
  </si>
  <si>
    <t>South Park Funny Moments for 30 minutes</t>
  </si>
  <si>
    <t>u8xscMwM_cc</t>
  </si>
  <si>
    <t>Where Are the Missing Ballots? - SOUTH PARK</t>
  </si>
  <si>
    <t>uo63QQsm5Dw</t>
  </si>
  <si>
    <t>South Park Police Equipped To Manage Town in Chaos - SOUTH PARK</t>
  </si>
  <si>
    <t>Hq7ysA7agNE</t>
  </si>
  <si>
    <t>Walmart Opens in South Park</t>
  </si>
  <si>
    <t>Animaniacs</t>
  </si>
  <si>
    <t>Mh_vASjvYQE</t>
  </si>
  <si>
    <t>Animaniacs Jurassic Park Clip | A Hulu Original</t>
  </si>
  <si>
    <t>nZxU_YnduY4</t>
  </si>
  <si>
    <t>Animaniacs - Official Sneak Peek (2020)</t>
  </si>
  <si>
    <t>l6YI70YdAPs</t>
  </si>
  <si>
    <t>Evolution of ANIMANIACS - 27 Years Explained | CARTOON EVOLUTION</t>
  </si>
  <si>
    <t>MeOrUvOPfgg</t>
  </si>
  <si>
    <t>Animaniacs - Official Trailer (2020)</t>
  </si>
  <si>
    <t>ATkHXy8E360</t>
  </si>
  <si>
    <t>ANIMANIACS Jurassic Park Official Promo Clip (NEW 2020) Hulu Original Series Animation HD</t>
  </si>
  <si>
    <t>Futurama</t>
  </si>
  <si>
    <t>0oaa6bdKyD4</t>
  </si>
  <si>
    <t>Futurama - Rebirth | Full Episode NoCuts</t>
  </si>
  <si>
    <t>Om4fFGlXJ_4</t>
  </si>
  <si>
    <t>Futurama - Attack of the Killer App | Full Episode NoCuts</t>
  </si>
  <si>
    <t>XSK08u6x1Vw</t>
  </si>
  <si>
    <t>Futurama - Cold Warriors part 1/2</t>
  </si>
  <si>
    <t>iPiCsTSfPMU</t>
  </si>
  <si>
    <t>Futurama - Assie Come Home | Full Episode NoCuts</t>
  </si>
  <si>
    <t>0D0u3v8slxI</t>
  </si>
  <si>
    <t>Futurama - The Deep South | Full Episode NoCuts</t>
  </si>
  <si>
    <t>QhffZwf3Brg</t>
  </si>
  <si>
    <t>Futurama - Fun on a Bun | Full Episode NoCuts</t>
  </si>
  <si>
    <t>1fhzfnSPsSY</t>
  </si>
  <si>
    <t>Futurama - Anthology of Interest I | Full Episode NoCuts</t>
  </si>
  <si>
    <t>NnKbI4YPYyg</t>
  </si>
  <si>
    <t>Futurama: Bender’s trip to Robot Heaven | S1 e9 Full Episodes (NoCuts)</t>
  </si>
  <si>
    <t>3dKKpySFv8s</t>
  </si>
  <si>
    <t>Futurama - Bender's Big Score Part 1</t>
  </si>
  <si>
    <t>Popeye the Sailor</t>
  </si>
  <si>
    <t>yZi5plJeLYY</t>
  </si>
  <si>
    <t>POPEYE THE SAILOR MAN: Blow Me Down! (1933) (Remastered) (HD 1080p) | William Costello</t>
  </si>
  <si>
    <t>miw_Jw7j2sE</t>
  </si>
  <si>
    <t>POPEYE THE SAILOR MAN: Meets Ali Baba's Forty Thieves (1937) (Remastered) (HD 1080p) | Jack Mercer</t>
  </si>
  <si>
    <t>1z6pL4T8gPk</t>
  </si>
  <si>
    <t>Popeye The Sailor Man Cartoon | Meets Sindbad the Sailor | Max Fleischer</t>
  </si>
  <si>
    <t>COHxBuuDdoM</t>
  </si>
  <si>
    <t>Popeye The Sailor Man - Morning, Noon, and Nightclub</t>
  </si>
  <si>
    <t>Qia-QoAmiVI</t>
  </si>
  <si>
    <t>Popeye the Sailor Meets Ali Baba's Forty Thieves (1937) by Dave Fleischer</t>
  </si>
  <si>
    <t>JqNBFJhlDkI</t>
  </si>
  <si>
    <t>Popeye The Sailor Man - Popeye Meets Sindbad The Sailor</t>
  </si>
  <si>
    <t>pVjEyhTCeYA</t>
  </si>
  <si>
    <t>POPEYE THE SAILOR MAN: Ancient Fistory (1953) (Remastered) (HD 1080p) | Jackson Beck, Jack Mercer</t>
  </si>
  <si>
    <t>Sv7IH291KBo</t>
  </si>
  <si>
    <t>POPEYE THE SAILOR MAN: Aladdin and His Wonderful Lamp (1939) (Remastered) (HD 1080p) | Margie Hines</t>
  </si>
  <si>
    <t>Tweety and Sylvester</t>
  </si>
  <si>
    <t>PtzaMHjf_3Q</t>
  </si>
  <si>
    <t>Looney Tunes | A Mouse Divided 1953</t>
  </si>
  <si>
    <t>4vq3GBAUiU4</t>
  </si>
  <si>
    <t>Restored &amp; Unreleased Sylvester &amp; Tweety (PART 2) | Cartoon Compilation | The Looney Tunes Critic</t>
  </si>
  <si>
    <t>CR1zv67q-O0</t>
  </si>
  <si>
    <t>Sylvester Eats Tweety Bird</t>
  </si>
  <si>
    <t>lGuFHxRZGfo</t>
  </si>
  <si>
    <t>Evolution of SYLVESTER &amp; TWEETY - 81 Years Explained | CARTOON EVOLUTION</t>
  </si>
  <si>
    <t>w-tZef9gmug</t>
  </si>
  <si>
    <t>I Tawt I Taw a Puddy Tat (Tweety Compilation)</t>
  </si>
  <si>
    <t>Kim Possible</t>
  </si>
  <si>
    <t>vvvHLoJIQEM</t>
  </si>
  <si>
    <t>Kim Possible Green Eyed Jealousy</t>
  </si>
  <si>
    <t>vQ84-ZNHagY</t>
  </si>
  <si>
    <t>Sadie Stanley - Call Me, Beep Me! (From "Kim Possible")</t>
  </si>
  <si>
    <t>XS3g_z7DHNU</t>
  </si>
  <si>
    <t>Kim and Ron Cute Moments Season 4 + Movies</t>
  </si>
  <si>
    <t>5Y-X1Uz4NgU</t>
  </si>
  <si>
    <t>Kim Possible - Theme Song | Disney+ Throwbacks | Disney+</t>
  </si>
  <si>
    <t>DrNJRF1jfqk</t>
  </si>
  <si>
    <t>Kim and Shego Best Friends</t>
  </si>
  <si>
    <t>a7wA_COV31w</t>
  </si>
  <si>
    <t>Kim Possible "So the Drama" Final Fight Scene</t>
  </si>
  <si>
    <t>iXRINVQvf50</t>
  </si>
  <si>
    <t>Ron and Kim's first break up</t>
  </si>
  <si>
    <t>The Peanuts</t>
  </si>
  <si>
    <t>dAj2E-LY59w</t>
  </si>
  <si>
    <t>107 Facts About The Peanuts You Should Know | Channel Frederator</t>
  </si>
  <si>
    <t>vaS9bI50uZs</t>
  </si>
  <si>
    <t>65 YEARS IN 5 MINUTES: The History Of Peanuts (Snoopy &amp; Charlie Brown)</t>
  </si>
  <si>
    <t>0po1VqOJ42w</t>
  </si>
  <si>
    <t>THE PEANUTS MOVIE Clip - "Talent Show" (2015)</t>
  </si>
  <si>
    <t>iu0qHwKY-B0</t>
  </si>
  <si>
    <t>The End of the Peanuts Holiday Tradition</t>
  </si>
  <si>
    <t>2PbFVgjVWe0</t>
  </si>
  <si>
    <t>The Peanuts Movie - Movie Review</t>
  </si>
  <si>
    <t>6yGJsCAk3Ws</t>
  </si>
  <si>
    <t>THE PEANUTS MOVIE Clip - "Winter Dance" (2015)</t>
  </si>
  <si>
    <t>Pinky and the Brain</t>
  </si>
  <si>
    <t>TSGbLxbiODo</t>
  </si>
  <si>
    <t>SCIENTIFICALLY ACCURATE™ PINKY AND THE BRAIN</t>
  </si>
  <si>
    <t>AsMXqJjn4pc</t>
  </si>
  <si>
    <t>Pinky and the Brain Best Moments</t>
  </si>
  <si>
    <t>pwlCzYzjYls</t>
  </si>
  <si>
    <t>Pinky! Are You Pondering What I'm Pondering? p1</t>
  </si>
  <si>
    <t>cWeExfh85cs</t>
  </si>
  <si>
    <t>5iveLiveDOT x Louie Ray - Pinky And The Brain ( Dir. by Stackdior )</t>
  </si>
  <si>
    <t>JTWHkKDJ6Ws</t>
  </si>
  <si>
    <t>Pinky and the Brain Swearing</t>
  </si>
  <si>
    <t>z6gJW_UK260</t>
  </si>
  <si>
    <t>Pinky and The Brain - Mouse of La Mancha</t>
  </si>
  <si>
    <t>n9aYrURLHh0</t>
  </si>
  <si>
    <t>A Meticulous Analysis of History</t>
  </si>
  <si>
    <t>Ed, Edd n Eddy</t>
  </si>
  <si>
    <t>dDsFRpa0vMc</t>
  </si>
  <si>
    <t>Ed Edd n Eddy ALL Funniest Moments</t>
  </si>
  <si>
    <t>SEG92Z_NGJE</t>
  </si>
  <si>
    <t>J.I.D - EdEddnEddy (Official Video)</t>
  </si>
  <si>
    <t>jQWZjVploT8</t>
  </si>
  <si>
    <t>JAWBREAKER - (ed edd n eddy parody)</t>
  </si>
  <si>
    <t>tuJr1EJ0ES4</t>
  </si>
  <si>
    <t>Ed Edd N Eddy Behind the Scenes Documentary</t>
  </si>
  <si>
    <t>Lse7UeNtTOc</t>
  </si>
  <si>
    <t>Ed Edd n Eddy - Having the Kankers' Ship-in-a-Bottle</t>
  </si>
  <si>
    <t>nwF7KEfVv1c</t>
  </si>
  <si>
    <t>Ed edd eddy</t>
  </si>
  <si>
    <t>7Lb8zdkIn2k</t>
  </si>
  <si>
    <t>Prompto - Ed Edd n Eddy</t>
  </si>
  <si>
    <t>The Looney Tunes Show</t>
  </si>
  <si>
    <t>Zh9OpBPNyDE</t>
  </si>
  <si>
    <t>Looney Tunes Show: Good or Bad?</t>
  </si>
  <si>
    <t>5TNjyoRdDBc</t>
  </si>
  <si>
    <t>Why The Looney Tunes Show Is The BEST REBOOT</t>
  </si>
  <si>
    <t>Spider-Man</t>
  </si>
  <si>
    <t>3Uv-E6pqXuE</t>
  </si>
  <si>
    <t>Web Swinging Evolution in Spider-Man Games</t>
  </si>
  <si>
    <t>sF_0dFxSgpw</t>
  </si>
  <si>
    <t>Unlocking GOLD SPIDERMAN Suit in Spider-Man Miles Morales PS5!</t>
  </si>
  <si>
    <t>qN3Y1DrMCX8</t>
  </si>
  <si>
    <t>SPIDER-MAN MILES MORALES PS5 Walkthrough Gameplay Part 1 - INTRO (Playstation 5)</t>
  </si>
  <si>
    <t>zFrQAIE7kVc</t>
  </si>
  <si>
    <t>Motorbike and Spider-Man! SPIDERMAN &amp; Motorcycles on Cars Parkour Obstacles with Superheroes #102</t>
  </si>
  <si>
    <t>F3dNRDH2S9U</t>
  </si>
  <si>
    <t>Spider Man: Miles Morales PS5 Gameplay Walkthrough, Part 1!</t>
  </si>
  <si>
    <t>The Powerpuff Girls</t>
  </si>
  <si>
    <t>1zCs7zYZK4g</t>
  </si>
  <si>
    <t>Keeping Up With The Powerpuff Girls | Lele Pons</t>
  </si>
  <si>
    <t>W43mylyGw7A</t>
  </si>
  <si>
    <t>The Powerpuff Girls Reboot Spectacular!</t>
  </si>
  <si>
    <t>t78rcYq-mk8</t>
  </si>
  <si>
    <t>The Powerpuff Girls Season 06 Episode 09 a Nuthin' Special part 003</t>
  </si>
  <si>
    <t>The Pink Panther Show</t>
  </si>
  <si>
    <t>OYUcnAHDpZM</t>
  </si>
  <si>
    <t>The Pink Panther Show Episode 38 - Pinkadilly Circus</t>
  </si>
  <si>
    <t>Garfield and Friends</t>
  </si>
  <si>
    <t>PvUiaGyc94k</t>
  </si>
  <si>
    <t>Garfield And Friends Season 5 Episode 14</t>
  </si>
  <si>
    <t>q4-0veZyLuI</t>
  </si>
  <si>
    <t>Garfield And Friends Season 6 Episode 8</t>
  </si>
  <si>
    <t>Dragon Ball Z</t>
  </si>
  <si>
    <t>krCoACMWzD8</t>
  </si>
  <si>
    <t>Dragon Ball Z Full Movie HD (720) Full Movie English Sayan Invasion(Re-uploaded From SCABAB)</t>
  </si>
  <si>
    <t>dR3H0p7U8LA</t>
  </si>
  <si>
    <t>Dragon Ball Z: Kakarot - Super Saiyan Blue Goku &amp; Vegeta Vs Golden Freiza Boss Fight &amp; Ending!</t>
  </si>
  <si>
    <t>zILNEeb6rgc</t>
  </si>
  <si>
    <t>Dragon Ball Z: Namek Movie 720p</t>
  </si>
  <si>
    <t>ObA3BiNAEO8</t>
  </si>
  <si>
    <t>Tournament of power full fight HD English Dubbed | Dragon ball super Tournament of power</t>
  </si>
  <si>
    <t>AXe-9PrpHZE</t>
  </si>
  <si>
    <t>Dragonball Z Goku vs Broly Full Fight 1080p CRAZY</t>
  </si>
  <si>
    <t>rovLs3lIjyo</t>
  </si>
  <si>
    <t>Dragon Ball Z: The Movie | Official trailer 2020 | BANDAI NAMCO CONCEPT</t>
  </si>
  <si>
    <t>31AGbqUMizc</t>
  </si>
  <si>
    <t>Dragon Ball Super Universe Survival / Movie / 1080p</t>
  </si>
  <si>
    <t>H5cMzGcEFJ0</t>
  </si>
  <si>
    <t>Top 10 Dragon Ball Z Fights</t>
  </si>
  <si>
    <t>Rugrats</t>
  </si>
  <si>
    <t>EeiIHfpu9bw</t>
  </si>
  <si>
    <t>Chuckie &amp; Tommy’s Best Friendship Moments! 😁 Rugrats BFFs | NickRewind</t>
  </si>
  <si>
    <t>68cQFc8aYbs</t>
  </si>
  <si>
    <t>Dee Watkins - Rugrats (Official Music Video)</t>
  </si>
  <si>
    <t>L1aWiU8jpJQ</t>
  </si>
  <si>
    <t>Rugrats All Grown Up - Tommy is Grounded for Taking Stu's Medallion Without Asking</t>
  </si>
  <si>
    <t>XB_nqX2FvyU</t>
  </si>
  <si>
    <t>Top 10 Crazy Facts You Never Knew About Rugrats</t>
  </si>
  <si>
    <t>4Oj7HDOX97M</t>
  </si>
  <si>
    <t>Rugrats's Savage Moments</t>
  </si>
  <si>
    <t>3fyWMYHjQzs</t>
  </si>
  <si>
    <t>Rugrats: Search For Reptar - Longplay (PS1)</t>
  </si>
  <si>
    <t>The Scooby-Doo Show</t>
  </si>
  <si>
    <t>459AgJSR3bQ</t>
  </si>
  <si>
    <t>My Top 10: The Scooby-Doo Show Episodes  (1080p)</t>
  </si>
  <si>
    <t>3u2EAfHmdbE</t>
  </si>
  <si>
    <t>The Scooby   Doo Show the gang find Lisa in a coffin and capture the vampire and unmask him</t>
  </si>
  <si>
    <t>xE4avwUb6LI</t>
  </si>
  <si>
    <t>The Scooby Doo Show: Monsters</t>
  </si>
  <si>
    <t>PeZZsIZY8Qg</t>
  </si>
  <si>
    <t>The Scooby Doo Show The Ozark Witch Switch 1977</t>
  </si>
  <si>
    <t>Batman: The Animated Series</t>
  </si>
  <si>
    <t>rrmUk2YUm14</t>
  </si>
  <si>
    <t>Batman: The Animated Series | Remastered Opening Titles | Warner Bros. Entertainment</t>
  </si>
  <si>
    <t>mJ4Vm8-vrP0</t>
  </si>
  <si>
    <t>What Makes Batman: The Animated Series Great</t>
  </si>
  <si>
    <t>mq5vNY_FJeE</t>
  </si>
  <si>
    <t>Favorite Batman the Animated Series Moments</t>
  </si>
  <si>
    <t>dZLpDvQ6vFI</t>
  </si>
  <si>
    <t>Batman The Animated Series | The Heart of Batman Documentary Livestream | Warner Bros. Entertainment</t>
  </si>
  <si>
    <t>mWPK1UUNll8</t>
  </si>
  <si>
    <t>Top 10 Best Batman: The Animated Series Episodes</t>
  </si>
  <si>
    <t>UYAnkdhe9KE</t>
  </si>
  <si>
    <t>Honest Trailers - Batman: The Animated Series</t>
  </si>
  <si>
    <t>N1L7KyAtA4A</t>
  </si>
  <si>
    <t>Batman: The Animated Series "Animal Act" HD Remastered Clip</t>
  </si>
  <si>
    <t>tB299P5N8Dg</t>
  </si>
  <si>
    <t>Batman: The Animated Series "Chemistry" HD Remastered Clip</t>
  </si>
  <si>
    <t>The Grim Adventures of Billy and Mandy</t>
  </si>
  <si>
    <t>KSssfTZYWSk</t>
  </si>
  <si>
    <t>Grim &amp; Evil - (Billy &amp; Mandy's Jacked Up Halloween/Read Description or Comments)</t>
  </si>
  <si>
    <t>bcsAKiMLmDw</t>
  </si>
  <si>
    <t>The Adult Jokes of The Grim Adventures of Billy &amp; Mandy.</t>
  </si>
  <si>
    <t>r6-JlK04sDs</t>
  </si>
  <si>
    <t>Computer Problems - The Grim Adventures of Billy and Mandy</t>
  </si>
  <si>
    <t>Pj7zGdqJOBo</t>
  </si>
  <si>
    <t>Billy x Mandy Moments S1-S3</t>
  </si>
  <si>
    <t>j5kJ3gt6io8</t>
  </si>
  <si>
    <t>Billy and Mandy's Grim Evolution (@RebelTaxi)</t>
  </si>
  <si>
    <t>vpLRJyWe814</t>
  </si>
  <si>
    <t>Billy and Mandy - Brains Song</t>
  </si>
  <si>
    <t>ROEOTCpiu1o</t>
  </si>
  <si>
    <t>The Grim Adventures of Billy &amp; Mandy - Yogi Bear</t>
  </si>
  <si>
    <t>-5396BA_ZBs</t>
  </si>
  <si>
    <t>Billy and Mandy - Mandy Smiles</t>
  </si>
  <si>
    <t>Danny Phantom</t>
  </si>
  <si>
    <t>6JeSS_CODZ0</t>
  </si>
  <si>
    <t>Danny and Sam's Relationship Timeline 🖤👻 Danny Phantom</t>
  </si>
  <si>
    <t>2djx83-4XNQ</t>
  </si>
  <si>
    <t>Danny Phantom Theme Song (HQ) | Episode Opening Credits | Nick Animation</t>
  </si>
  <si>
    <t>-ABUNW9l4ig</t>
  </si>
  <si>
    <t>Future Danny Phantom is the Ultimate Nickelodeon Villain! (The Ultimate Enemy Halloween Rewatch)</t>
  </si>
  <si>
    <t>wI11ZXT1M34</t>
  </si>
  <si>
    <t>Funny Danny Phantom-Clips</t>
  </si>
  <si>
    <t>f8AFub8R_ws</t>
  </si>
  <si>
    <t>Every CANON Death in Danny Phantom Explained</t>
  </si>
  <si>
    <t>cYXwzzWYcNc</t>
  </si>
  <si>
    <t>Will Danny Phantom Come Back? | Butch Hartman</t>
  </si>
  <si>
    <t>rL3-e4e5UUk</t>
  </si>
  <si>
    <t>8 'Danny Phantom' Jokes You Missed As A Kid!</t>
  </si>
  <si>
    <t>Tiny Toon Adventures</t>
  </si>
  <si>
    <t>FyIOPjOx7mQ</t>
  </si>
  <si>
    <t>The Amazing Three - Tiny Toon Adventures (1/2)</t>
  </si>
  <si>
    <t>9dxEyXlXznI</t>
  </si>
  <si>
    <t>Tiny Toons Adventures - Buster hits the gym</t>
  </si>
  <si>
    <t>r7EyfDKvLm8</t>
  </si>
  <si>
    <t>Tiny Toon Adventures-Theme Variations</t>
  </si>
  <si>
    <t>BpcHAFPK3Js</t>
  </si>
  <si>
    <t>Tiny Toon Adventures - My Dinner With Elmyra (Part 2)</t>
  </si>
  <si>
    <t>KeuQsryf4ew</t>
  </si>
  <si>
    <t>Tiny Toon Adventures How I Spent My Vacation - Water blasters</t>
  </si>
  <si>
    <t>t6YpUC2xGgM</t>
  </si>
  <si>
    <t>Tiny Toon Adventures Theme - Made with Animal Crossing</t>
  </si>
  <si>
    <t>Cwx11WdcKbs</t>
  </si>
  <si>
    <t>To Bleep Or Not To Bleep - Tiny Toon Adventures (1/2)</t>
  </si>
  <si>
    <t>g8zxjTTXPBI</t>
  </si>
  <si>
    <t>Tiny Toon Adventures (NES) Playthrough (No Death)</t>
  </si>
  <si>
    <t>Family Guy</t>
  </si>
  <si>
    <t>EHHqLDr5tQA</t>
  </si>
  <si>
    <t>Family Guy Season 11 episode 16 - 12 and a Half Angry Men Family Guy full</t>
  </si>
  <si>
    <t>_NTZYirWUkE</t>
  </si>
  <si>
    <t>Family Guy Season 8 Ep. 15 - Megalodon vs JAWS Full Nocuts</t>
  </si>
  <si>
    <t>bDUlc5D_u_M</t>
  </si>
  <si>
    <t>Family Guy Season 3 Episode 21 - Family Guy Full Episodes</t>
  </si>
  <si>
    <t>crcGRmkcjcw</t>
  </si>
  <si>
    <t>S4. Ep.19 Brian Sings and Swings  Family Guy Full Episode</t>
  </si>
  <si>
    <t>The Magic School Bus</t>
  </si>
  <si>
    <t>VyTr1J0Rz_Q</t>
  </si>
  <si>
    <t>Magic School Bus Season 1 Episode 1 - Gets Lost in Space | Full Screen</t>
  </si>
  <si>
    <t>hHdHZqTzbyE</t>
  </si>
  <si>
    <t>ADULT MAGIC SCHOOL BUS</t>
  </si>
  <si>
    <t>pqHqSR6SOTc</t>
  </si>
  <si>
    <t>The Evolution of The Magic School Bus Series | Channel Frederator</t>
  </si>
  <si>
    <t>42LynxXmlAQ</t>
  </si>
  <si>
    <t>The Magic School Bus Season 3 Episode 10 -  Gets Planted | Full Screen</t>
  </si>
  <si>
    <t>Gq8IGRDXwW4</t>
  </si>
  <si>
    <t>ADULT MAGIC SCHOOL BUS VOSTFR</t>
  </si>
  <si>
    <t>L6dJ_lSmKlo</t>
  </si>
  <si>
    <t>The Magic School Bus Season 3 Episode 1 -  In a Beehive | Full Screen</t>
  </si>
  <si>
    <t>XIBS4BCOzvM</t>
  </si>
  <si>
    <t>The Magic School Bus Season 3 Episode 7 - Makes a Rainbow | Full Screen</t>
  </si>
  <si>
    <t>BVgm8ZyYByA</t>
  </si>
  <si>
    <t>Behind The Scenes - The Magic School Bus Voice Actors</t>
  </si>
  <si>
    <t>Justice League</t>
  </si>
  <si>
    <t>44xlrlUvOiY</t>
  </si>
  <si>
    <t>JUSTICE LEAGUE The Snyder Cut NEW Trailer (2021)</t>
  </si>
  <si>
    <t>vVEa1aPy7P4</t>
  </si>
  <si>
    <t>Zack Snyder's Justice League Black And White Trailer | HBO MAX 2021 4k Ultra HD</t>
  </si>
  <si>
    <t>1ZRBL9PwG5E</t>
  </si>
  <si>
    <t>JUSTICE LEAGUE: THE SNYDER CUT Trailer #2 | NEW (2021) Zack Snyder, HBO Max</t>
  </si>
  <si>
    <t>3cxixDgHUYw</t>
  </si>
  <si>
    <t>JUSTICE LEAGUE - Official Trailer 1</t>
  </si>
  <si>
    <t>XIOU_k4mwDw</t>
  </si>
  <si>
    <t>Justice League: Director’s Cut | Official Teaser Update | HBO Max</t>
  </si>
  <si>
    <t>uC9qU3X1JgM</t>
  </si>
  <si>
    <t>Superman vs Justice League  | Justice League (4k. HDR)</t>
  </si>
  <si>
    <t>Yogi Bear</t>
  </si>
  <si>
    <t>qL5qjeKRBKU</t>
  </si>
  <si>
    <t>Yogi Bear *ADULT ONLY* VERY FUNNY! *NEW REMIX IN DESCRIPTION* RAY WILDE.</t>
  </si>
  <si>
    <t>EksC1yDDXWQ</t>
  </si>
  <si>
    <t>Yogi's Great Escape</t>
  </si>
  <si>
    <t>_DEatq2MwUY</t>
  </si>
  <si>
    <t>THE YOGI BEAR SHOW: TV commercials &amp; Bumpers (1961) (Remastered) (HD 1080p)</t>
  </si>
  <si>
    <t>cyEFNQFWBtY</t>
  </si>
  <si>
    <t>Like I Like You From Hey There it's Yogi Bear</t>
  </si>
  <si>
    <t>Jfi6LvGym2Y</t>
  </si>
  <si>
    <t>Yogi Bear Evolution in Cartoons, Movies, Games &amp; TV  (1958 - 2020)</t>
  </si>
  <si>
    <t>m6w0r-ScEG4</t>
  </si>
  <si>
    <t>Yogi Bear Parody: "Booboo Kills Yogi" ending</t>
  </si>
  <si>
    <t>eNB5YdSQRtc</t>
  </si>
  <si>
    <t>Yogi Bear - Nostalgia Critic</t>
  </si>
  <si>
    <t>X-Men: The Animated Series</t>
  </si>
  <si>
    <t>gh0KJImjkqc</t>
  </si>
  <si>
    <t>X-Men: The Animated Series | Unofficial Official Trailer | Disney+</t>
  </si>
  <si>
    <t>I8BobmZglOk</t>
  </si>
  <si>
    <t>Honest Trailers - X-Men: The Animated Series</t>
  </si>
  <si>
    <t>eQPAIMCA-6I</t>
  </si>
  <si>
    <t>X-Men Animated Series "Pryde of the X Men" Full Episode</t>
  </si>
  <si>
    <t>uBb-pAhYaYk</t>
  </si>
  <si>
    <t>Does X-Men The Animated Series Hold Up?</t>
  </si>
  <si>
    <t>lpd0ltxSxcs</t>
  </si>
  <si>
    <t>What Happened to X-Men The Animated Series? | Comicstorian</t>
  </si>
  <si>
    <t>5k1a26SWBJM</t>
  </si>
  <si>
    <t>X-Men the Animated Series: Reunited (Cast Reunion)</t>
  </si>
  <si>
    <t>_ETpY3fQvgE</t>
  </si>
  <si>
    <t>10 Mind-Blowing Facts You Didn't Know About '90s X-Men Cartoon</t>
  </si>
  <si>
    <t>JORXr9uZwG8</t>
  </si>
  <si>
    <t>107 X-Men: The Animated Series Facts YOU Should Know | Channel Frederator</t>
  </si>
  <si>
    <t>gWts_5blT_I</t>
  </si>
  <si>
    <t>X Men The Animated Series   WOLVERINE KICKS BUTT</t>
  </si>
  <si>
    <t>Codename: Kids Next Door</t>
  </si>
  <si>
    <t>91gFmtQsgRI</t>
  </si>
  <si>
    <t>The Rise and Fall of Codename: Kids Next Door - What Happened?</t>
  </si>
  <si>
    <t>Iod9eYENFic</t>
  </si>
  <si>
    <t>Codename Kids Next Door Characters: Good to Evil</t>
  </si>
  <si>
    <t>-u4ZBtFKsZM</t>
  </si>
  <si>
    <t>Codename  Kids Next Door Theme (Intro/Opening)</t>
  </si>
  <si>
    <t>4S5-2RZw6Ac</t>
  </si>
  <si>
    <t>What Happened To Codename: Kids Next Door?</t>
  </si>
  <si>
    <t>rhT7k2U-LdM</t>
  </si>
  <si>
    <t>The Creative Chaos of Codename: Kids Next Door</t>
  </si>
  <si>
    <t>kGFvmGUmg8Y</t>
  </si>
  <si>
    <t>Codename kids next door : night of the living nerds</t>
  </si>
  <si>
    <t>oJmzQdBHWEA</t>
  </si>
  <si>
    <t>Codename: Kids Next Door Operation I.N.T.E.R.V.I.E.W.S. Full Movie Part 3</t>
  </si>
  <si>
    <t>Regular Show</t>
  </si>
  <si>
    <t>6GCbEwByCC8</t>
  </si>
  <si>
    <t>Regular show full episode 2020 HD</t>
  </si>
  <si>
    <t>_aRqcpkpIxs</t>
  </si>
  <si>
    <t>Regular Show Best Moments (Seasons 1-5)</t>
  </si>
  <si>
    <t>x3kuJhRdsDQ</t>
  </si>
  <si>
    <t>Regular Show - Funniest Moments</t>
  </si>
  <si>
    <t>FlUZx_mztE8</t>
  </si>
  <si>
    <t>Regular Show: 25 Years Later - The CONTINUATION of Cartoon Network's Classic Series</t>
  </si>
  <si>
    <t>c9YKuOZXQyg</t>
  </si>
  <si>
    <t>Regular Show Best Moments (Seasons 6-8)</t>
  </si>
  <si>
    <t>DFZ5hTirMks</t>
  </si>
  <si>
    <t>Regular Show - The Revenge</t>
  </si>
  <si>
    <t>Scooby-Doo! Mystery, Inc.</t>
  </si>
  <si>
    <t>VcjNHczzsjc</t>
  </si>
  <si>
    <t>How MYSTERY INCORPORATED Made Scooby-Doo "Edgy"</t>
  </si>
  <si>
    <t>00xaaqCizvM</t>
  </si>
  <si>
    <t>Scooby-Doo! Mystery Incorporated Theme &amp; Credits</t>
  </si>
  <si>
    <t>U0Bjl2x1ZMw</t>
  </si>
  <si>
    <t>Scooby Doo Mystery Incorporated - Music Battle</t>
  </si>
  <si>
    <t>shBqqazxj6I</t>
  </si>
  <si>
    <t>9 Reasons Why 'Scooby-Doo Mystery Incorporated' is the Best Scooby Series Ever</t>
  </si>
  <si>
    <t>l_PuOCqlfvk</t>
  </si>
  <si>
    <t>Scooby-Doo Mystery Incorporated: An INCREDIBLE Revival | Billiam ft. Comic Drake</t>
  </si>
  <si>
    <t>UdDEQh8i15c</t>
  </si>
  <si>
    <t>Mystery Incorporated (2020) | Official Season One Trailer (4K) [Scooby-Doo]</t>
  </si>
  <si>
    <t>QmvueXX6mlo</t>
  </si>
  <si>
    <t>All Scooby-Doo Mystery Inc. Mask Unvailing (Season One)</t>
  </si>
  <si>
    <t>xItPAonhKRI</t>
  </si>
  <si>
    <t>Scooby Mystery Incorporated Freak of Crystal Cove unmasked</t>
  </si>
  <si>
    <t>The Adventures of Jimmy Neutron: Boy Genius</t>
  </si>
  <si>
    <t>fYXfFl-vrFg</t>
  </si>
  <si>
    <t>The Adventures of Jimmy Neutron: Boy Genius Tribute to Cinema (All seasons)</t>
  </si>
  <si>
    <t>uIAjS1jlXfw</t>
  </si>
  <si>
    <t>The Adventures of Jimmy Neutron Boy Genius: Attack of the Twonkies - PS2 Gameplay 1080p (PCSX2)</t>
  </si>
  <si>
    <t>q-yJhdsscyY</t>
  </si>
  <si>
    <t>The Adventures of Jimmy Neutron: Calling All Aliens</t>
  </si>
  <si>
    <t>i4uAk1IOExM</t>
  </si>
  <si>
    <t>Longplay of The Adventures of Jimmy Neutron Boy Genius: Attack of the Twonkies</t>
  </si>
  <si>
    <t>Recess</t>
  </si>
  <si>
    <t>WH8QnOdlrQg</t>
  </si>
  <si>
    <t>Melanie Martinez - Recess [Official Audio]</t>
  </si>
  <si>
    <t>NWuvOQtzuGE</t>
  </si>
  <si>
    <t>Melanie Martinez – Recess [Official Music Video]</t>
  </si>
  <si>
    <t>EGkF8635zSE</t>
  </si>
  <si>
    <t>Melanie Martinez - Recess (Lyrics)</t>
  </si>
  <si>
    <t>SdxFbVQLQ0U</t>
  </si>
  <si>
    <t>Disney's Recess - Principal For A Day</t>
  </si>
  <si>
    <t>EPmCcAiASys</t>
  </si>
  <si>
    <t>Disney's Recess Prickly Is Leaving</t>
  </si>
  <si>
    <t>MAblF_TKe_U</t>
  </si>
  <si>
    <t>Melanie Martinez - Recess [Full HD] lyrics</t>
  </si>
  <si>
    <t>Samurai Jack</t>
  </si>
  <si>
    <t>EDezpt2Qc9A</t>
  </si>
  <si>
    <t>Samurai Jack | Jack Fights The Six Daughters | Adult Swim UK 🇬🇧</t>
  </si>
  <si>
    <t>kmPpndvF2_E</t>
  </si>
  <si>
    <t>The Complete Samurai Jack Timeline | Channel Frederator</t>
  </si>
  <si>
    <t>Yfl39TqdI28</t>
  </si>
  <si>
    <t>Samurai Jack Talks With His Past Self(Season 5)</t>
  </si>
  <si>
    <t>dY5Uou8hNak</t>
  </si>
  <si>
    <t>Samurai Jack | Jack Vs. Three Blind Archers | Adult Swim UK 🇬🇧</t>
  </si>
  <si>
    <t>4iBU_D36-AA</t>
  </si>
  <si>
    <t>Samurai Jack (intro)</t>
  </si>
  <si>
    <t>Qp-L_Xei-Lg</t>
  </si>
  <si>
    <t>Jack vs the Ninja | Samurai Jack | Adult Swim</t>
  </si>
  <si>
    <t>HMPan1iQfbE</t>
  </si>
  <si>
    <t>[Samurai Jack] Final battle</t>
  </si>
  <si>
    <t>24AMdxdVHbI</t>
  </si>
  <si>
    <t>Samurai Jack: Battle Through Time - Part 1 - JACK IS BACK!</t>
  </si>
  <si>
    <t>AF8OQkZBZ8U</t>
  </si>
  <si>
    <t>Samurai Jack: Battle Through Time Review</t>
  </si>
  <si>
    <t>Tom and Jerry Tales</t>
  </si>
  <si>
    <t>m2jKDF40iVg</t>
  </si>
  <si>
    <t>Best Animation 2019   Tom and Jerry Tales Episode 1 Online   Tom and Jerry1080p1</t>
  </si>
  <si>
    <t>Jvua6XTsyk8</t>
  </si>
  <si>
    <t>Tom and Jerry Tales (2006-08): Widescreen Intro and Outro (No Watermarks)</t>
  </si>
  <si>
    <t>Johnny Bravo</t>
  </si>
  <si>
    <t>aCVw6igO7U4</t>
  </si>
  <si>
    <t>Johnny Bravo - Work it Out - Origin of His Buff Bod</t>
  </si>
  <si>
    <t>-0cqJtiKvvY</t>
  </si>
  <si>
    <t>8 'Johnny Bravo' Jokes YOU MISSED as a Kid!</t>
  </si>
  <si>
    <t>Bob's Burgers</t>
  </si>
  <si>
    <t>l2UL4fWLY5Q</t>
  </si>
  <si>
    <t>Bob's burgers full episode - the secret of the yogurt</t>
  </si>
  <si>
    <t>2LGHR-2TDvU</t>
  </si>
  <si>
    <t>Bobs burgers - Christmas trip 1080p</t>
  </si>
  <si>
    <t>1w0eswyTG1Q</t>
  </si>
  <si>
    <t>Bobs Burgers / Gene Enters A Fashion Contest</t>
  </si>
  <si>
    <t>piQa145btDQ</t>
  </si>
  <si>
    <t>Bob s Burgers Full Episode   Thanks Hoarding</t>
  </si>
  <si>
    <t>Ben 10</t>
  </si>
  <si>
    <t>tQpYSCpyFlc</t>
  </si>
  <si>
    <t>Ben 10: All Gwen 10 Transformations</t>
  </si>
  <si>
    <t>sPnbOzg4nAU</t>
  </si>
  <si>
    <t>Ben 10: Power Trip - All Ben 10 &amp; Kevin 11 Alien Transformations | Cartoon Network</t>
  </si>
  <si>
    <t>1lMEple03Xk</t>
  </si>
  <si>
    <t>What Ben 10 CAN and CAN’T Turn Into | Rules of the Omnitrix (300k Special)</t>
  </si>
  <si>
    <t>P5oTM2vrSV8</t>
  </si>
  <si>
    <t>BEN 10 Shows - From Worst to Best</t>
  </si>
  <si>
    <t>The Jetsons</t>
  </si>
  <si>
    <t>1oDaHRbIDH8</t>
  </si>
  <si>
    <t>Jetson - the Family of the Future</t>
  </si>
  <si>
    <t>tTq6Tofmo7E</t>
  </si>
  <si>
    <t>The Jetsons (Theme Song)</t>
  </si>
  <si>
    <t>cnWDXA4MQHE</t>
  </si>
  <si>
    <t>Jetsons Elroy's Mob Open HD</t>
  </si>
  <si>
    <t>AtkGaFKs2rY</t>
  </si>
  <si>
    <t>The Jetsons Meet The Flintstones (Preview Clip)</t>
  </si>
  <si>
    <t>HsjgGOPanGI</t>
  </si>
  <si>
    <t>The Jetsons - Domestic Efficiency</t>
  </si>
  <si>
    <t>usXvCZQocWo</t>
  </si>
  <si>
    <t>7 Technology From "The Jetsons" That Actually Exist Today</t>
  </si>
  <si>
    <t>Foster's Home for Imaginary Friends</t>
  </si>
  <si>
    <t>yIttmZMAnnY</t>
  </si>
  <si>
    <t>Foster's Home for Imaginary Friends - Frankie's Date</t>
  </si>
  <si>
    <t>ubpIh6IO4RU</t>
  </si>
  <si>
    <t>Foster's Home for Imaginary Friends: Every Mac's Sugar Rush Scenes</t>
  </si>
  <si>
    <t>auZWijAOOns</t>
  </si>
  <si>
    <t>Foster’s Home for Imaginary Friends: Everything You Missed As A Kid! Jokes, References &amp; Easter Eggs</t>
  </si>
  <si>
    <t>N0-6I9P17oM</t>
  </si>
  <si>
    <t>Mac's RAGE! Collection</t>
  </si>
  <si>
    <t>vJX-GxNuqoI</t>
  </si>
  <si>
    <t>Foster's Home For Imaginary Friends - Mac Meets Goo</t>
  </si>
  <si>
    <t>eWssi7nmOSw</t>
  </si>
  <si>
    <t>Why You Still Remember Foster's Home For Imaginary Friends Characters</t>
  </si>
  <si>
    <t>4KsuX3VXGHk</t>
  </si>
  <si>
    <t>107 Foster's Home For Imaginary Friends Facts You Should Know | Channel Frederator</t>
  </si>
  <si>
    <t>The Bugs Bunny/Road Runner Show</t>
  </si>
  <si>
    <t>TKtjSwTudcc</t>
  </si>
  <si>
    <t>The Bugs Bunny/Road Runner Show - Opening Sequence</t>
  </si>
  <si>
    <t>aNQSb1_uJkA</t>
  </si>
  <si>
    <t>Bugs Bunny Road Runner Show Open - September 1985 (Series Finale)</t>
  </si>
  <si>
    <t>QpDtzjN-UGU</t>
  </si>
  <si>
    <t>WB Toons It's Cartoon Gold The BB RR Show 1985 Theme AMV Sing a long Version</t>
  </si>
  <si>
    <t>jmB3kQs-MUg</t>
  </si>
  <si>
    <t>The Bugs Bunny/Road Runner Show Intro</t>
  </si>
  <si>
    <t>7-ArSeEzrEU</t>
  </si>
  <si>
    <t>The Bugs Bunny Roadrunner Hour 1968 End Credits (SUPER RARE!!!)</t>
  </si>
  <si>
    <t>uXr3SYWijXQ</t>
  </si>
  <si>
    <t>1980 Bugs Bunny Road Runner Show Part Three Intro</t>
  </si>
  <si>
    <t>tG_cnmyMSJk</t>
  </si>
  <si>
    <t>Bugs Bunny Road Runner Show CBS Title Cards</t>
  </si>
  <si>
    <t>The New Adventures of Winnie the Pooh</t>
  </si>
  <si>
    <t>WPVDcVnzHz4</t>
  </si>
  <si>
    <t>New Adventures of Winnie the Pooh - Disneycember</t>
  </si>
  <si>
    <t>5R8ygARofzk</t>
  </si>
  <si>
    <t>The New Adventures of Winnie the Pooh Theme Song (With lyrics)</t>
  </si>
  <si>
    <t>HEXUWZ8WSqk</t>
  </si>
  <si>
    <t>The New Adventures Of Winnie The Pooh E22P2 The Old Switcheroo</t>
  </si>
  <si>
    <t>y9oZ6MMRVa0</t>
  </si>
  <si>
    <t>The New Adventures Of Winnie The Pooh Episode46 Grown, But Not Forgott The New Adventures Of Winnie</t>
  </si>
  <si>
    <t>Chip 'n Dale Rescue Rangers</t>
  </si>
  <si>
    <t>9KXgLQXtibk</t>
  </si>
  <si>
    <t>Chip 'n Dale Rescue Rangers (Remastered) ᴴᴰ</t>
  </si>
  <si>
    <t>wfxIa-643zI</t>
  </si>
  <si>
    <t>Chip and Dale Rescue Rangers Theme Song</t>
  </si>
  <si>
    <t>GJEPbFAcgkA</t>
  </si>
  <si>
    <t>Chip 'n Dale Rescue Rangers   237   Out of Scale</t>
  </si>
  <si>
    <t>Chip 'N' Dale's Rescue Rangers Theme Song</t>
  </si>
  <si>
    <t>spSJZWxhRNk</t>
  </si>
  <si>
    <t>The Best of Gadget Hackwrench - Chip 'n' Dale Rescue Rangers</t>
  </si>
  <si>
    <t>JSPG9NPj73E</t>
  </si>
  <si>
    <t>Chip'N'Dale Rescue Rangers - Full Theme Song [HQ]</t>
  </si>
  <si>
    <t>The Flintstones</t>
  </si>
  <si>
    <t>QUg7OWHnrE8</t>
  </si>
  <si>
    <t>The Flintstones: Pebbles and Bamm-Bamm become parents!</t>
  </si>
  <si>
    <t>aNcXG-sEDmE</t>
  </si>
  <si>
    <t>The Flintstones: Final Battle (1994)</t>
  </si>
  <si>
    <t>Ta0X7Vpw2AY</t>
  </si>
  <si>
    <t>THE FLINTSTONES Season 1 (Part 1) Review (1960-1961) Schlockmeisters TV #9</t>
  </si>
  <si>
    <t>Yjk3Y9qAUAo</t>
  </si>
  <si>
    <t>Things Only Adults Notice In The Flintstones</t>
  </si>
  <si>
    <t>vfM58SN81XI</t>
  </si>
  <si>
    <t>History of The Flintstones</t>
  </si>
  <si>
    <t>The Woody Woodpecker Show</t>
  </si>
  <si>
    <t>H427iAlS5-s</t>
  </si>
  <si>
    <t>1992 Feb TNT The Woody Woodpecker Show Opening</t>
  </si>
  <si>
    <t>The Smurfs</t>
  </si>
  <si>
    <t>FFlpFQsoIOM</t>
  </si>
  <si>
    <t>The Smurfs 2 Smurfette Memorable Moments</t>
  </si>
  <si>
    <t>yhBpgqXwrt8</t>
  </si>
  <si>
    <t>The Smurfs - Trailer</t>
  </si>
  <si>
    <t>American Dad!</t>
  </si>
  <si>
    <t>-QTK6twiOoE</t>
  </si>
  <si>
    <t>American Dad Season 15 Episode 8 – Death by Dinner Party • American Dad 2020 HD</t>
  </si>
  <si>
    <t>PUaj1IVxD3Y</t>
  </si>
  <si>
    <t>Stan becomes mayor, S16E19, American dad NEW EPISODE 2020.🔥🔥</t>
  </si>
  <si>
    <t>F6B1D--wJV8</t>
  </si>
  <si>
    <t>American Dad - Season 17 Episode 27 (Full Episode) No Cuts</t>
  </si>
  <si>
    <t>RGh-Vbc7R7s</t>
  </si>
  <si>
    <t>American Dad - Stan at weed factory 1080p</t>
  </si>
  <si>
    <t>tq-yGkDYsiI</t>
  </si>
  <si>
    <t>American Dad - Season 7 Episode 16 (Full Nocuts)</t>
  </si>
  <si>
    <t>vQfUgESsZY0</t>
  </si>
  <si>
    <t>American Dad! Season 15 Episode 9 – The Never-Ending Stories • American Dad 2020 HD</t>
  </si>
  <si>
    <t>MI3KcGTDqrg</t>
  </si>
  <si>
    <t>Season American Dad 09 Ep 06 P1 - American Dad! full nocuts</t>
  </si>
  <si>
    <t>Taz-Mania</t>
  </si>
  <si>
    <t>5tqxuNAX5C8</t>
  </si>
  <si>
    <t>Taz-Mania  - Open</t>
  </si>
  <si>
    <t>tRE52ZUJ0gc</t>
  </si>
  <si>
    <t>Taz the Tasmanian Devil Best Moments</t>
  </si>
  <si>
    <t>StG2u5qfFRg</t>
  </si>
  <si>
    <t>Best of the Tasmanian Devil</t>
  </si>
  <si>
    <t>xhHlMLzagMk</t>
  </si>
  <si>
    <t>Taz-Mania - Disorder in the cave</t>
  </si>
  <si>
    <t>cuos9YvAcsY</t>
  </si>
  <si>
    <t>Tazmania Opening Theme</t>
  </si>
  <si>
    <t>IvBKaL0bF8A</t>
  </si>
  <si>
    <t>Taz-Mania - Father and son time</t>
  </si>
  <si>
    <t>qrTTAUwaRG4</t>
  </si>
  <si>
    <t>Mega Drive Longplay [520] Taz-Mania</t>
  </si>
  <si>
    <t>sVHXltYUjSk</t>
  </si>
  <si>
    <t>Lyrics 101: "Taz-mania" Theme Song - Brentalfloss</t>
  </si>
  <si>
    <t>EE90jTZWfFU</t>
  </si>
  <si>
    <t>Taz-Mania - The disorder begins</t>
  </si>
  <si>
    <t>Hey Arnold!</t>
  </si>
  <si>
    <t>uT63MnVrxJg</t>
  </si>
  <si>
    <t>We're All Gonna Die 😱 Hey Arnold! The Haunted Train | NickRewind</t>
  </si>
  <si>
    <t>tPOhMQwGzlc</t>
  </si>
  <si>
    <t>Hey Arnold! First Episodes 🎬 Top 3 Scenes | NickRewind</t>
  </si>
  <si>
    <t>vx0yBvK40hc</t>
  </si>
  <si>
    <t>Hey Arnold 10 Years Later...</t>
  </si>
  <si>
    <t>jFANLwNyfhc</t>
  </si>
  <si>
    <t>10 Times Hey Arnold! Got DEPRESSINGLY DARK</t>
  </si>
  <si>
    <t>UtmoADcW2X0</t>
  </si>
  <si>
    <t>Did Arnold Love Helga All Along?! 😍 Hey Arnold! | NickRewind</t>
  </si>
  <si>
    <t>3I6B-V286x4</t>
  </si>
  <si>
    <t>The Strange Disappearance of Hey Arnold</t>
  </si>
  <si>
    <t>lvJj-kpmsdM</t>
  </si>
  <si>
    <t>Arnold Goes Crazy | Hey Arnold! | NickRewind</t>
  </si>
  <si>
    <t>ORMLvvgbRQk</t>
  </si>
  <si>
    <t>Helga's Confession: From "Hey Arnold! The Movie"</t>
  </si>
  <si>
    <t>Batman Beyond</t>
  </si>
  <si>
    <t>_0yiG62ROkM</t>
  </si>
  <si>
    <t>Batman Beyond meets Superman</t>
  </si>
  <si>
    <t>ODDIjBXBxJc</t>
  </si>
  <si>
    <t>Batman Beyond: Terry McGinnis becomes Batman</t>
  </si>
  <si>
    <t>z6O1Nk-SjCU</t>
  </si>
  <si>
    <t>BATMAN BEYOND - Live Action Movie | Trailer Concept</t>
  </si>
  <si>
    <t>_BLe5aXwBaY</t>
  </si>
  <si>
    <t>Batman Beyond discovers Bane</t>
  </si>
  <si>
    <t>PDxxO50WxZ4</t>
  </si>
  <si>
    <t>Batman Beyond vs Chappell</t>
  </si>
  <si>
    <t>9wqtbpK5bHw</t>
  </si>
  <si>
    <t>Batman Beyond finally dies | Justice League Unlimited</t>
  </si>
  <si>
    <t>As04VInQ-3U</t>
  </si>
  <si>
    <t>Batman Beyond VS Spider-Man 2099 (DC VS Marvel) | DEATH BATTLE!</t>
  </si>
  <si>
    <t>The Bugs Bunny and Tweety Show</t>
  </si>
  <si>
    <t>veaDEdVZryA</t>
  </si>
  <si>
    <t>The Bugs Bunny and Tweety Show Intro (1980's) - High Quality</t>
  </si>
  <si>
    <t>pWTNgqxA4vg</t>
  </si>
  <si>
    <t>The Bugs Bunny &amp; Tweety Show - Saturday Morning Acapella</t>
  </si>
  <si>
    <t>RW8f2tFPjyE</t>
  </si>
  <si>
    <t>The Bugs Bunny &amp; Tweety Show - Opening Sequences</t>
  </si>
  <si>
    <t>QdrasqZw_jE</t>
  </si>
  <si>
    <t>(RARE!) The Bugs Bunny &amp; Tweety Show on DISNEY's 1 Saturday Morning on ABC (August 26, 2000)</t>
  </si>
  <si>
    <t>zwjVyGMdpIM</t>
  </si>
  <si>
    <t>The Bugs Bunny &amp; Tweety Show - Intro Comparison (1988 vs 1992)</t>
  </si>
  <si>
    <t>RWlWHqHtNEo</t>
  </si>
  <si>
    <t>The Bugs Bunny and Tweety Show Theme (Saturday Morning Acapella Mix)</t>
  </si>
  <si>
    <t>wsRoTBkYOm4</t>
  </si>
  <si>
    <t>Bugs Bunny and Tweety Show 1989</t>
  </si>
  <si>
    <t>H5CFRGBdqCc</t>
  </si>
  <si>
    <t>The Bugs Bunny &amp; Tweety Show End Credits</t>
  </si>
  <si>
    <t>Inspector Gadget</t>
  </si>
  <si>
    <t>WF_xCzAXFuU</t>
  </si>
  <si>
    <t>🎥 INSPECTOR GADGET (1999) | Full Movie Trailer in HD | 1080p</t>
  </si>
  <si>
    <t>YfFlhluPmDM</t>
  </si>
  <si>
    <t>The TERRIBLE Inspector Gadget Movie...</t>
  </si>
  <si>
    <t>e-JHfXVlkik</t>
  </si>
  <si>
    <t>inspector gadget cartoon intro theme</t>
  </si>
  <si>
    <t>TxEXutkXimQ</t>
  </si>
  <si>
    <t>Inspector Gadget 2 (Full Movie).mp4</t>
  </si>
  <si>
    <t>Aladdin</t>
  </si>
  <si>
    <t>eGLSPyGszjo</t>
  </si>
  <si>
    <t>Will Smith - Prince Ali (From "Aladdin")</t>
  </si>
  <si>
    <t>1at7kKzBYxI</t>
  </si>
  <si>
    <t>Will Smith - Friend Like Me (from Aladdin) (Official Video)</t>
  </si>
  <si>
    <t>6dJ_f5gKaIY</t>
  </si>
  <si>
    <t>Aladdin - Ep 508 - Full Episode - 9th November 2020</t>
  </si>
  <si>
    <t>juu8ErchFDA</t>
  </si>
  <si>
    <t>Aladdin - Ep 510 - Full Episode - 11th November 2020</t>
  </si>
  <si>
    <t>mw5VIEIvuMI</t>
  </si>
  <si>
    <t>Naomi Scott - Speechless (from Aladdin) (Official Video)</t>
  </si>
  <si>
    <t>eitDnP0_83k</t>
  </si>
  <si>
    <t>Mena Massoud, Naomi Scott - A Whole New World (from Aladdin) (Official Video)</t>
  </si>
  <si>
    <t>6vSzUH90kvU</t>
  </si>
  <si>
    <t>Aladdin - Ep 507 - Full Episode - 6th November 2020</t>
  </si>
  <si>
    <t>The Amazing World of Gumball</t>
  </si>
  <si>
    <t>pZ10lwZYtM0</t>
  </si>
  <si>
    <t>What if "The Amazing World Of Gumball" was an anime</t>
  </si>
  <si>
    <t>CatDog</t>
  </si>
  <si>
    <t>uOrSYkLWkZM</t>
  </si>
  <si>
    <t>SCIENTIFICALLY ACCURATE™: CATDOG</t>
  </si>
  <si>
    <t>zyPLFKiZL-o</t>
  </si>
  <si>
    <t>CatDog’s First &amp; Last Scenes | NickRewind</t>
  </si>
  <si>
    <t>54Afdxd6sUQ</t>
  </si>
  <si>
    <t>CatDog Theme Song (HQ) | Episode Opening Credits | Nick Animation</t>
  </si>
  <si>
    <t>bX7thOD262Q</t>
  </si>
  <si>
    <t>Top 5 CatDog Moments You May Have Missed! | NickRewind</t>
  </si>
  <si>
    <t>-A-QBJ492_g</t>
  </si>
  <si>
    <t>CatDog: Season One, Part 1 - Clip 4</t>
  </si>
  <si>
    <t>0J3RQCVXLcA</t>
  </si>
  <si>
    <t>Film Theory: The Secret to FUSING a Cat and Dog (Nickelodeon CatDog)</t>
  </si>
  <si>
    <t>wbXBJqQKTy8</t>
  </si>
  <si>
    <t>Cartoon Cat + Dog = CatDog! (Who's Your Daddy)</t>
  </si>
  <si>
    <t>Darkwing Duck</t>
  </si>
  <si>
    <t>G-kRVeKCvQc</t>
  </si>
  <si>
    <t>Darkwing Duck's Backstory! | DuckTales Explained</t>
  </si>
  <si>
    <t>1GVjiFLoJY0</t>
  </si>
  <si>
    <t>107 Darkwing Duck Facts YOU Should Know! | Channel Frederator</t>
  </si>
  <si>
    <t>JBWStzPHTTo</t>
  </si>
  <si>
    <t>Darkwing Duck's best line</t>
  </si>
  <si>
    <t>x3cewR_sMYI</t>
  </si>
  <si>
    <t>Darkwing Duck (Turbografx 16) - Angry Video Game Nerd (AVGN)</t>
  </si>
  <si>
    <t>1ybYNmU0oOc</t>
  </si>
  <si>
    <t>DARKWING DUCK REBOOT Announced | CARTOON NEWS</t>
  </si>
  <si>
    <t>_bR_MMD3DB4</t>
  </si>
  <si>
    <t>Darkwing Duck Fights Taurus Bulba and Saves Gosalyn | Let’s Get Dangerous Clip | Ducktales 3x12 Clip</t>
  </si>
  <si>
    <t>wUVcd8pIA4A</t>
  </si>
  <si>
    <t>New Darkwing Duck/Negaduck Arises (Clip) / The Duck Knight Returns / Ducktales (2017)</t>
  </si>
  <si>
    <t>2V3mNW3ViMs</t>
  </si>
  <si>
    <t>Darkwing Duck - I Need A Hero</t>
  </si>
  <si>
    <t>Gargoyles</t>
  </si>
  <si>
    <t>DpSUT2zmhgo</t>
  </si>
  <si>
    <t>Gargoyles, 1972</t>
  </si>
  <si>
    <t>5QTyi0koWgI</t>
  </si>
  <si>
    <t>Gargoyles- Elisa meets the clan</t>
  </si>
  <si>
    <t>rcYgqlqMLBM</t>
  </si>
  <si>
    <t>New Castle After Dark presents Gargoyles 1972</t>
  </si>
  <si>
    <t>0UZKYc9AOhg</t>
  </si>
  <si>
    <t>Gargoyles The TV Show: Everything You Didn't Know | SYFY WIRE</t>
  </si>
  <si>
    <t>y5ejG7iQKQY</t>
  </si>
  <si>
    <t>Gargoyles (Documentary)</t>
  </si>
  <si>
    <t>ygrEVnrg3Ic</t>
  </si>
  <si>
    <t>Gargoyles Opening Theme</t>
  </si>
  <si>
    <t>tcgO7-xNg5M</t>
  </si>
  <si>
    <t>Gargoyles   217   Double Jeopardy   Wutang700</t>
  </si>
  <si>
    <t>eLOG8ep0-0I</t>
  </si>
  <si>
    <t>Gargoyles - Elisa becomes a gargoyle</t>
  </si>
  <si>
    <t>sSNj4tGnTRk</t>
  </si>
  <si>
    <t>Gargoyles- The clan awakens for battle</t>
  </si>
  <si>
    <t>A Pup Named Scooby-Doo</t>
  </si>
  <si>
    <t>C_4Qy-pxAtA</t>
  </si>
  <si>
    <t>A Pup Named Scooby Doo Chase Scene Restoration Project Season 1 HD</t>
  </si>
  <si>
    <t>Kwu1SUrI0A0</t>
  </si>
  <si>
    <t>A Pup Named Scooby-Doo: Back to Basics Scooby | Billiam</t>
  </si>
  <si>
    <t>aWIXRn7vM_g</t>
  </si>
  <si>
    <t>A Pup Named Scooby Doo with lyrics</t>
  </si>
  <si>
    <t>zrjZp2oAgaM</t>
  </si>
  <si>
    <t>What’s New, Scooby-Doo? - A Pup Named Scooby-Doo Reference</t>
  </si>
  <si>
    <t>King of the Hill</t>
  </si>
  <si>
    <t>kAPRog_1z7A</t>
  </si>
  <si>
    <t>King of the Hill Season 1 Episode 2 - King of the Hill Full Episodes</t>
  </si>
  <si>
    <t>iDhxVuLt2TE</t>
  </si>
  <si>
    <t>King of the Hill - Season 13 Episode 20</t>
  </si>
  <si>
    <t>LrGucxOZxlc</t>
  </si>
  <si>
    <t>King Of The Hill: Funniest Moments</t>
  </si>
  <si>
    <t>v6v6xXXQuO0</t>
  </si>
  <si>
    <t>King of the Hill Season 1 Episode 12 - King of the Hill Full Episodes #5</t>
  </si>
  <si>
    <t>OvVj9LfCJjE</t>
  </si>
  <si>
    <t>King of the Hill Season 1 Episode 5 - King of the Hill Full Episodes #2</t>
  </si>
  <si>
    <t>F6iBstXKd1E</t>
  </si>
  <si>
    <t>King Of The Hill 10 Hours All Seasons Live Stream</t>
  </si>
  <si>
    <t>H_oXU-IwAtc</t>
  </si>
  <si>
    <t>King of the Hill Season 2 Episode 12 - King of the Hill Full Episodes #5</t>
  </si>
  <si>
    <t>r2gBIV5tUUs</t>
  </si>
  <si>
    <t>King of the hill the boy also likes roses full episode</t>
  </si>
  <si>
    <t>HTS3Sh9dBrI</t>
  </si>
  <si>
    <t>King of The Hill: An American Anomaly</t>
  </si>
  <si>
    <t>Arthur</t>
  </si>
  <si>
    <t>YsHq2zpb630</t>
  </si>
  <si>
    <t>Arthur - Season 20 Episode 1—3 Full Episodes</t>
  </si>
  <si>
    <t>tbSEAQWCPUQ</t>
  </si>
  <si>
    <t>Arthur (VOSSO CANAL) -♫DEUS É POR NÓS (MC MARKS) - DJ Muka</t>
  </si>
  <si>
    <t>ExwtgMtovyY</t>
  </si>
  <si>
    <t>Film Theory: The Tragic World of Arthur Exposed! (PBS Arthur)</t>
  </si>
  <si>
    <t>Alvin and the Chipmunks</t>
  </si>
  <si>
    <t>3cz-X0FJiiQ</t>
  </si>
  <si>
    <t>Alvin And The Chipmunks The Road Chip 2015 Full Movie HD</t>
  </si>
  <si>
    <t>f_wjFPlUL3c</t>
  </si>
  <si>
    <t>Alvin And The Chipmunks Road Chip 2015׃ Aiport Funny Scene</t>
  </si>
  <si>
    <t>TaleSpin</t>
  </si>
  <si>
    <t>rVTD-LtpW0M</t>
  </si>
  <si>
    <t>TaleSpin - Theme Song | Disney+ Throwbacks | Disney+</t>
  </si>
  <si>
    <t>XLdCSn3pWsg</t>
  </si>
  <si>
    <t>Talespin - Baloo saves Khan.</t>
  </si>
  <si>
    <t>ocCzpchfLeg</t>
  </si>
  <si>
    <t>Best of Don Karnage~ Talespin pt 1</t>
  </si>
  <si>
    <t>S-mAl4_4qTg</t>
  </si>
  <si>
    <t>Talespin- Air Pirate chase</t>
  </si>
  <si>
    <t>pB2l8pLPvgE</t>
  </si>
  <si>
    <t>Talespin - Baloo's weight problem</t>
  </si>
  <si>
    <t>FT38P3imGG0</t>
  </si>
  <si>
    <t>Talespin - Benson gets fired</t>
  </si>
  <si>
    <t>Timon &amp; Pumbaa</t>
  </si>
  <si>
    <t>jyxG-9DLV4k</t>
  </si>
  <si>
    <t>Timon &amp; Pumbaa - S1 Ep3 - Never Everglades</t>
  </si>
  <si>
    <t>pmUfPlscdUU</t>
  </si>
  <si>
    <t>The Lion King (2019) - Simba Meets Timon and Pumbaa Scene (Bonus 7/10) | Super Scenes BluRay HD</t>
  </si>
  <si>
    <t>FARHbyGTDZ0</t>
  </si>
  <si>
    <t>Timon &amp; Pumbaa - S1 Ep4 - How to Beat the High Costa Rica</t>
  </si>
  <si>
    <t>I7jVQXGcDJU</t>
  </si>
  <si>
    <t>Disney’s House of Mouse Season 1 Episode 5 Timon and Pumbaa</t>
  </si>
  <si>
    <t>sHdieDGhnLc</t>
  </si>
  <si>
    <t>Timon &amp; Pumbaa: SE1 Ep1A: "Boara Borara" (Part 1/3)</t>
  </si>
  <si>
    <t>Invader Zim</t>
  </si>
  <si>
    <t>HzfOk0Dsba0</t>
  </si>
  <si>
    <t>Best GIR Moments from Invader ZIM! 🤖 NickRewind</t>
  </si>
  <si>
    <t>ggqVsBekxew</t>
  </si>
  <si>
    <t>Best of Zim | Invader Zim: Enter the Florpus | Netflix</t>
  </si>
  <si>
    <t>dxsh1xFnaFo</t>
  </si>
  <si>
    <t>Invader Zim Pilot (Full Episode)</t>
  </si>
  <si>
    <t>bKPzuTkcuxI</t>
  </si>
  <si>
    <t>107 Invader Zim Facts You Should Know | Channel Frederator</t>
  </si>
  <si>
    <t>D7PgivGdQic</t>
  </si>
  <si>
    <t>The Most Disturbingly Dark Invader Zim Moments</t>
  </si>
  <si>
    <t>Justice League Unlimited</t>
  </si>
  <si>
    <t>wwCNAwSme90</t>
  </si>
  <si>
    <t>Except for Batman, The Justice League is arrested | Justice League Unlimited</t>
  </si>
  <si>
    <t>HjLydmVF9dg</t>
  </si>
  <si>
    <t>Justice League Unlimited finale</t>
  </si>
  <si>
    <t>WwVgB0MRCVg</t>
  </si>
  <si>
    <t>Justice League Unlimited Intro (1080p HD)</t>
  </si>
  <si>
    <t>lcKoVeazUqQ</t>
  </si>
  <si>
    <t>Words over Actions | Justice League Unlimited</t>
  </si>
  <si>
    <t>V09tI8DBsBY</t>
  </si>
  <si>
    <t>Lex Luthor kills Gorilla Grodd | Justice League Unlimited</t>
  </si>
  <si>
    <t>TGKpDtVdztw</t>
  </si>
  <si>
    <t>Villains vs. Villains | Justice League Unlimited</t>
  </si>
  <si>
    <t>qKHLZo0I1hU</t>
  </si>
  <si>
    <t>Dogfight | Justice League Unlimited</t>
  </si>
  <si>
    <t>He-Man and the Masters of the Universe 2002</t>
  </si>
  <si>
    <t>67215zbSNQ4</t>
  </si>
  <si>
    <t>He Man And The Masters Of The Universe 2002   01,02,03   The Beginning</t>
  </si>
  <si>
    <t>_THyUqc_8KM</t>
  </si>
  <si>
    <t>He-Man Cartoon Intros (1983/1990/2002)</t>
  </si>
  <si>
    <t>0mvvNyC3fKc</t>
  </si>
  <si>
    <t>S01E01  The Beginning Part 1</t>
  </si>
  <si>
    <t>0bg73uJ1Sr8</t>
  </si>
  <si>
    <t>He-Man and the Masters of the Universe 2002 Italian intro</t>
  </si>
  <si>
    <t>4OAkY52vpxM</t>
  </si>
  <si>
    <t>He Man Intro 2002</t>
  </si>
  <si>
    <t>i2Nr2xbuXHc</t>
  </si>
  <si>
    <t>He-Man BEST Transformation EVER!</t>
  </si>
  <si>
    <t>6ebOekxMwH4</t>
  </si>
  <si>
    <t>He-Man and the Masters of the Universe origin of the Sorceress - Remastered By He-Bro - 200X cartoon</t>
  </si>
  <si>
    <t>The Ren &amp; Stimpy Show</t>
  </si>
  <si>
    <t>c-63r75iSeo</t>
  </si>
  <si>
    <t>LOOK AT THE VILE GARBAGE THEY ARE PUTTING IN CHILDREN SHOWS</t>
  </si>
  <si>
    <t>uynMyztqIiA</t>
  </si>
  <si>
    <t>Ren’s Most Classic Insults! 🤨 Ren &amp; Stimpy | NickRewind</t>
  </si>
  <si>
    <t>ge8lbUbLW6E</t>
  </si>
  <si>
    <t>powdered toast man</t>
  </si>
  <si>
    <t>cJs-kpjdhn0</t>
  </si>
  <si>
    <t>Stimpy’s Pet 🤡 Ren &amp; Stimpy | NickRewind</t>
  </si>
  <si>
    <t>6mHfeoMoRVU</t>
  </si>
  <si>
    <t>Looking at the Banned Episodes of the Ren and Stimpy Show</t>
  </si>
  <si>
    <t>VwmDsxbt_lU</t>
  </si>
  <si>
    <t>Top 10 Ren &amp; Stimpy Episodes</t>
  </si>
  <si>
    <t>The Yogi Bear Show</t>
  </si>
  <si>
    <t>etf4G4_Qlz4</t>
  </si>
  <si>
    <t>The Yogi Bear Show: The Complete Series 2005/2017 DVD Menu Walkthrough (1961-1962)</t>
  </si>
  <si>
    <t>mR7k2qIWhXc</t>
  </si>
  <si>
    <t>Toon Tunes - The Yogi Bear Show</t>
  </si>
  <si>
    <t>0bxLO4i3_k4</t>
  </si>
  <si>
    <t>Yogi Bear (intro) 1961 a.k.a. The Yogi Bear Show</t>
  </si>
  <si>
    <t>kO8QzYs6tCs</t>
  </si>
  <si>
    <t>Opening &amp; Closing To The Yogi Bear Show: The Complete Series 2005/2017 DVD Reprint</t>
  </si>
  <si>
    <t>khfys0VRo-c</t>
  </si>
  <si>
    <t>Cartoon Network - Yogi Bear Show intro 1999</t>
  </si>
  <si>
    <t>The Porky Pig Show</t>
  </si>
  <si>
    <t>kzHLVznDSx0</t>
  </si>
  <si>
    <t>The Porky Pig Show Intro &amp; Outroavi</t>
  </si>
  <si>
    <t>PKA_e6jEpPA</t>
  </si>
  <si>
    <t>The Porky Pig Show - Opening Sequence</t>
  </si>
  <si>
    <t>CVclQjz6cKE</t>
  </si>
  <si>
    <t>LOONEY TUNES (Best of Looney Toons): PORKY PIG CARTOONS COMPILATION (HD 1080p)</t>
  </si>
  <si>
    <t>Fc_SBj293no</t>
  </si>
  <si>
    <t>El Festival de Porky (The Porky Pig Show, 1964) - Segmentos en español</t>
  </si>
  <si>
    <t>rLqSORsrF2k</t>
  </si>
  <si>
    <t>Daffy Duck ft. Porky Pig - Yankee Doodle Daffy (1943) -  Cartoon Looney Tunes</t>
  </si>
  <si>
    <t>C0rM1-ZuWz8</t>
  </si>
  <si>
    <t>Porky Pig Show Ending</t>
  </si>
  <si>
    <t>The Daffy Duck Show</t>
  </si>
  <si>
    <t>yz-KaN6FlGc</t>
  </si>
  <si>
    <t>The Daffy Duck Show/Merrie Melodies Show Title Cards (B&amp;W)</t>
  </si>
  <si>
    <t>gdmzTrnb2nQ</t>
  </si>
  <si>
    <t>The Daffy Duck Show (1996) - Title Cards Recreation</t>
  </si>
  <si>
    <t>oDDueoeWyig</t>
  </si>
  <si>
    <t>The Daffy Speedy Show</t>
  </si>
  <si>
    <t>9R2TzJ_EB-g</t>
  </si>
  <si>
    <t>Daffy Duck 1979 NBC Cartoon Intro</t>
  </si>
  <si>
    <t>KbYbc2IVqVg</t>
  </si>
  <si>
    <t>The Drew Carey Show - Drew meets Daffy Duck</t>
  </si>
  <si>
    <t>Ooi5WW23jgM</t>
  </si>
  <si>
    <t>LOONEY TUNES (Looney Toons):  DAFFY DUCK - Yankee Doodle Daffy (1943) (Remastered) (HD 1080p)</t>
  </si>
  <si>
    <t>Young Justice</t>
  </si>
  <si>
    <t>NhG3ptj1O44</t>
  </si>
  <si>
    <t>The Justice League Vs The Team - The Original Team - Young Justice Fights</t>
  </si>
  <si>
    <t>aETFOWMmy7o</t>
  </si>
  <si>
    <t>Who's Slept With Who In Young Justice?</t>
  </si>
  <si>
    <t>73bJ98dqFTs</t>
  </si>
  <si>
    <t>Young Justice S3 Clip/Jason Todd and Damian Wayne Appearance</t>
  </si>
  <si>
    <t>CtVflaZ5TD8</t>
  </si>
  <si>
    <t>Young Justice "Schooled" Clip</t>
  </si>
  <si>
    <t>f8ZYZDpywNI</t>
  </si>
  <si>
    <t>Young Justice -- Kiss Scenes</t>
  </si>
  <si>
    <t>OGo76XDGydw</t>
  </si>
  <si>
    <t>Young Justice Nightwing and Artemis Undercover 03x02</t>
  </si>
  <si>
    <t>43Z98-9eMYc</t>
  </si>
  <si>
    <t>Nightwing and the Outsiders vs. Lobo - Young Justice Outsiders</t>
  </si>
  <si>
    <t>po1e2BVFpCo</t>
  </si>
  <si>
    <t>Wally West &amp; Artemis Reunite - Young Justice Outsiders</t>
  </si>
  <si>
    <t>Baby Looney Tunes</t>
  </si>
  <si>
    <t>JLwLPqcH7hY</t>
  </si>
  <si>
    <t>Baby Looney Tunes Extra Music Video</t>
  </si>
  <si>
    <t>dKZNuB5DPWs</t>
  </si>
  <si>
    <t>Baby Looney Tunes S01   Ep78 Season 1 Episode 78   Screen 01</t>
  </si>
  <si>
    <t>-mC_N262Ag0</t>
  </si>
  <si>
    <t>Baby Looney Tunes Time and Time Again Episode 2   Ruby Carter</t>
  </si>
  <si>
    <t>Ks567HqGCMI</t>
  </si>
  <si>
    <t>Baby looney tunes | episode 1</t>
  </si>
  <si>
    <t>The Transformers</t>
  </si>
  <si>
    <t>7JVThAFkj_o</t>
  </si>
  <si>
    <t>The Transformers (G1) Season 1 episode 1 More than meets the eye part 1</t>
  </si>
  <si>
    <t>yScObvtkU-8</t>
  </si>
  <si>
    <t>Transformers 1 - Final Battle Full Part 1/3  4k</t>
  </si>
  <si>
    <t>ET9SHYzMz_4</t>
  </si>
  <si>
    <t>Transformers: Dark of the Moon (2011) - Freeway Chase - Only Action [4K]</t>
  </si>
  <si>
    <t>rbrIQjVNl0E</t>
  </si>
  <si>
    <t>Transformers: The Last Knight (2017) - Bumblebee vs Nemesis Prime Scene (7/10) | Movieclips</t>
  </si>
  <si>
    <t>M4Fgks_NAuE</t>
  </si>
  <si>
    <t>WHAT THE TRANSFORMERS THINK OF 2020</t>
  </si>
  <si>
    <t>2V_LmUEtPMs</t>
  </si>
  <si>
    <t>Transformers: Revenge of the Fallen (2009) - A Love Machine Scene (4/10) | Movieclips</t>
  </si>
  <si>
    <t>uB7pWle1HoQ</t>
  </si>
  <si>
    <t>Transformers Devastation: The Movie (Arranged soundtrack and score from The 1986 animated movie)</t>
  </si>
  <si>
    <t>YHzztKWinXs</t>
  </si>
  <si>
    <t>The History of The Transformers Vol 1: Generation 1 &amp; Everyone Dies</t>
  </si>
  <si>
    <t>W0QXpcFQOZA</t>
  </si>
  <si>
    <t>Transformers: Metroplex, Mobilize</t>
  </si>
  <si>
    <t>Rocko's Modern Life</t>
  </si>
  <si>
    <t>UVUatYPScjw</t>
  </si>
  <si>
    <t>Classic Scenes from Rocko's Modern Life: Season 1 | NickRewind</t>
  </si>
  <si>
    <t>o7E02AvuaZA</t>
  </si>
  <si>
    <t>Top 8 'Rocko's Modern Life' Jokes YOU Missed As A Kid!</t>
  </si>
  <si>
    <t>wWQpKaPd1b8</t>
  </si>
  <si>
    <t>Hypnotism Kit l Rocko’s Modern Life l NickRewind</t>
  </si>
  <si>
    <t>CwIRc4ngMOA</t>
  </si>
  <si>
    <t>Rocko’s Modern Life: Everything You Missed As A Kid! (Jokes, Easter Eggs, &amp; References)</t>
  </si>
  <si>
    <t>1Now4KeAiys</t>
  </si>
  <si>
    <t>Rocko's Modern Life: Static Cling Trailer | Netflix</t>
  </si>
  <si>
    <t>WustAPIJi28</t>
  </si>
  <si>
    <t>Weird Episode - CHEATING ON HUSBAND?! (Rocko's Modern Life)</t>
  </si>
  <si>
    <t>Lilo &amp; Stitch: The Series</t>
  </si>
  <si>
    <t>QAYU51IU9JU</t>
  </si>
  <si>
    <t>[English dub] Stitch! - Season 3 - Lilo</t>
  </si>
  <si>
    <t>ZyChCYwylaw</t>
  </si>
  <si>
    <t>Leroy and Stitch - Final Battle (720p)</t>
  </si>
  <si>
    <t>WREobnmYO4M</t>
  </si>
  <si>
    <t>Lilo &amp; Stitch Intro/Theme [HQ]</t>
  </si>
  <si>
    <t>The New Scooby-Doo Movies</t>
  </si>
  <si>
    <t>D6Kw4-54Sk8</t>
  </si>
  <si>
    <t>The New Scooby-Doo Movies - Episode Title Cards</t>
  </si>
  <si>
    <t>WGeBYPb3HCY</t>
  </si>
  <si>
    <t>I Can Make You Happy - The New Scooby Doo Movies S1E13 The Haunted Horseman in Hagglethorn Hall 1972</t>
  </si>
  <si>
    <t>YmgRI1XiAIU</t>
  </si>
  <si>
    <t>|The New Scooby-Doo Movies S2E2| The Haunted Showboat (Josie and the Pussycats): On the Boat</t>
  </si>
  <si>
    <t>wnC4ahzvsug</t>
  </si>
  <si>
    <t>The New Scooby Doo Movies The Spirt of Fireball McFain unmasked</t>
  </si>
  <si>
    <t>EOcwiQFvnVw</t>
  </si>
  <si>
    <t>The New Scooby Doo Movies Sandy Duncan's Jekyll and Hyde Scooby meets Sandy Duncan 1972</t>
  </si>
  <si>
    <t>wprT0KWIU2k</t>
  </si>
  <si>
    <t>The New Scooby Doo Movies S2 EP2 The Haunted Showboat Full Unmasking (1973)</t>
  </si>
  <si>
    <t>35HRETyJUg4</t>
  </si>
  <si>
    <t>The New Scooby Doo Movies Joker and Penguin are captured again</t>
  </si>
  <si>
    <t>Mickey</t>
  </si>
  <si>
    <t>a8kG23za00M</t>
  </si>
  <si>
    <t>Lil Yachty - MICKEY ft. Offset, Lil Baby (Audio)</t>
  </si>
  <si>
    <t>0aqLwHP4y6Q</t>
  </si>
  <si>
    <t>Toni Basil "Hey Mickey"  Music Video</t>
  </si>
  <si>
    <t>Curious George</t>
  </si>
  <si>
    <t>pqS3_DKTa1o</t>
  </si>
  <si>
    <t>Curious George  |  WildBrain Cartoons |  Cartoons For Kids  |  Toot Toot Tootsie Goodbye  |</t>
  </si>
  <si>
    <t>Schoolhouse Rock</t>
  </si>
  <si>
    <t>RnVmIrAiQB8</t>
  </si>
  <si>
    <t>School House Rock - The Constitution</t>
  </si>
  <si>
    <t>aU4pyiB-kq0</t>
  </si>
  <si>
    <t>Schoolhouse Rock - 3 Is A Magic Number</t>
  </si>
  <si>
    <t>rZMmPWTwTHc</t>
  </si>
  <si>
    <t>Schoolhouse Rock!: America - The Shot Heard 'Round the World</t>
  </si>
  <si>
    <t>5ZQl6XBo64M</t>
  </si>
  <si>
    <t>Schoolhouse Rock - ''The Great American Melting Pot''</t>
  </si>
  <si>
    <t>Blue's Clues</t>
  </si>
  <si>
    <t>MNBgklX4F7g</t>
  </si>
  <si>
    <t>Blue's Clues: Blue's Big Musical Movie FULL VHS (2000)</t>
  </si>
  <si>
    <t>rndKfhMwIcg</t>
  </si>
  <si>
    <t>Blue's Clues full episodes: Steve And Blue's Big Treasure Hunt in Birthday Land</t>
  </si>
  <si>
    <t>Steven Universe</t>
  </si>
  <si>
    <t>uJ4rAdqbXPo</t>
  </si>
  <si>
    <t>Perfect Steven Transformation and "Evil" Volleyball! Cut Steven Universe Storylines and Concepts!</t>
  </si>
  <si>
    <t>MvjtCqNA5E0</t>
  </si>
  <si>
    <t>Steven Universe: the movie - Other Friends (60 FPS)</t>
  </si>
  <si>
    <t>MuIbS2kmxKI</t>
  </si>
  <si>
    <t>Why Steven Universe's Ending Was RUSHED By Cartoon Network - End of an Era</t>
  </si>
  <si>
    <t>OpQfUgQCS8g</t>
  </si>
  <si>
    <t>The gems play Steven tag Steven Universe Future(Clip)</t>
  </si>
  <si>
    <t>wgThrLOU8_o</t>
  </si>
  <si>
    <t>Spinel Controls White Diamond | Homeworld Bound | Steven Universe Future</t>
  </si>
  <si>
    <t>OOXHpRdzSKY</t>
  </si>
  <si>
    <t>END OF AN ERA (nephrite's Flashback) Steven Universe Fan Animation</t>
  </si>
  <si>
    <t>ketjz9kasYo</t>
  </si>
  <si>
    <t>The Diamonds try to Help Steven (Clip) | Steven Universe Future | I Am My Monster</t>
  </si>
  <si>
    <t>Beavis and Butt-head</t>
  </si>
  <si>
    <t>jEFXXipezJw</t>
  </si>
  <si>
    <t>Beavis and Butt-Head - Funniest Moments</t>
  </si>
  <si>
    <t>6p5kOFlTEPs</t>
  </si>
  <si>
    <t>Bevis and Butthead Customers Suck</t>
  </si>
  <si>
    <t>Ii8H2tYcFYY</t>
  </si>
  <si>
    <t>CORNHOLIO from 'Beavis &amp; Butthead Do America'</t>
  </si>
  <si>
    <t>VCmYfJQ0j4Y</t>
  </si>
  <si>
    <t>Burger Kings! - Beavis And Butthead | MTV</t>
  </si>
  <si>
    <t>okWayU6_thU</t>
  </si>
  <si>
    <t>Beavis and Butthead FUNNIEST MOMENTS! ( HILARIOUS )</t>
  </si>
  <si>
    <t>INzXO48oh20</t>
  </si>
  <si>
    <t>Beavis and Butthead: Virtual Stupidity (1995) PC Complete Playthrough - NintendoComplete</t>
  </si>
  <si>
    <t>3hDNXE0v8kU</t>
  </si>
  <si>
    <t>'Beavis vs. Butt-Head' Official Clip | Celebrity Deathmatch | #TBTMTV</t>
  </si>
  <si>
    <t>AW-iVH9xIEs</t>
  </si>
  <si>
    <t>Beavis and Butt-Head Do America - AirPlane Clip</t>
  </si>
  <si>
    <t>Jackie Chan Adventures</t>
  </si>
  <si>
    <t>n1YkzyWuSQg</t>
  </si>
  <si>
    <t>Jackie Chan Adventures - Season 1 / Episode 1 - The Dark Hand</t>
  </si>
  <si>
    <t>kHdF8vjDmS8</t>
  </si>
  <si>
    <t>Jackie Chan Adventures Season 2 Episode 6 Shanghai Moon</t>
  </si>
  <si>
    <t>ZLdDjLEIpzI</t>
  </si>
  <si>
    <t>Jackie Chan adventures - intro</t>
  </si>
  <si>
    <t>G.I. Joe</t>
  </si>
  <si>
    <t>3OMUyZRXcV8</t>
  </si>
  <si>
    <t>G.I. Joe- Foe Life (Freestyle)</t>
  </si>
  <si>
    <t>mUWJVg4ARw0</t>
  </si>
  <si>
    <t>DIFFERENT CLOTH BY GI JOE OMG ft. PACMAN, WEE DOG, CUZZY CAPONE, RIMPAU, CONRADFRMDAAVES, &amp; J STONE</t>
  </si>
  <si>
    <t>N4lWvcSjbbQ</t>
  </si>
  <si>
    <t>G.I Joe Retaliation - Cobra Commanders's Escape/Germany HD</t>
  </si>
  <si>
    <t>0eAEGciRLOQ</t>
  </si>
  <si>
    <t>G.I. Joe Rise of Cobra (2009) - Duke &amp; Rip Cord Training Test Scene (1080p) FULL HD</t>
  </si>
  <si>
    <t>uSkYTLJ9dhE</t>
  </si>
  <si>
    <t>G.I.Joe Retaliation - Snake Eyes vs Storm Shadow HD</t>
  </si>
  <si>
    <t>BtD61o3VTVM</t>
  </si>
  <si>
    <t>History and Origin of G.I. Joe's COBRA COMMANDER!</t>
  </si>
  <si>
    <t>4GPUFujHcVg</t>
  </si>
  <si>
    <t>NWM Cee Murdaa - GI Joe (Kobe) (Official Music Video)</t>
  </si>
  <si>
    <t>4Ah2I166f_U</t>
  </si>
  <si>
    <t>GI Joe 1080p HD Bluray Intro</t>
  </si>
  <si>
    <t>Naruto</t>
  </si>
  <si>
    <t>jU2i-c6fAfY</t>
  </si>
  <si>
    <t>Naruto Shows Nine Tails Form For Shin Uchiha, Story of Sarada's Family, Sarada Meets Sasuke EngDub</t>
  </si>
  <si>
    <t>jZDNjVISw18</t>
  </si>
  <si>
    <t>NARUTO USING FULL POWER after Sasuke Sacrifices himself - Boruto Episode Fan Animation(Part 2)</t>
  </si>
  <si>
    <t>gfy4-TjINBk</t>
  </si>
  <si>
    <t>Naruto vs Zetsu, Madara tried to summon the Nine-Tails, Everyone was amazed at Naruto's new Form</t>
  </si>
  <si>
    <t>I0rytZmLtWU</t>
  </si>
  <si>
    <t>Naruto Visits Sasuke's House, Naruto Meets Nine Tails And Summon Gamabunta English Dub Naruto</t>
  </si>
  <si>
    <t>The Huckleberry Hound Show</t>
  </si>
  <si>
    <t>jjGD1nFdhgU</t>
  </si>
  <si>
    <t>THE HUCKLEBERRY HOUND SHOW: TV Bumpers &amp; Bridges (1958) (Remastered) (HD 1080p)</t>
  </si>
  <si>
    <t>7afYpolq9cc</t>
  </si>
  <si>
    <t>TV's Saturday Morning Cartoon Legacy: The Huckleberry Hound Show (sponsored by Kellogg's)</t>
  </si>
  <si>
    <t>iKkk_0ZBEGY</t>
  </si>
  <si>
    <t>Huckleberry Hound Intro &amp; Closing (Season 1/1958)</t>
  </si>
  <si>
    <t>Yyw_Wgzcb58</t>
  </si>
  <si>
    <t>The Huckleberry Hound Show: Screen Gems Television (1950s)</t>
  </si>
  <si>
    <t>C3eIluVR2F4</t>
  </si>
  <si>
    <t>Boomerang - Various Commercials During Huckleberry Hound Pt.#2 (August) [2004]</t>
  </si>
  <si>
    <t>Thundercats 2011</t>
  </si>
  <si>
    <t>vA4FpVkxw08</t>
  </si>
  <si>
    <t>Tygra's Story ThunderCats [2011]</t>
  </si>
  <si>
    <t>g2SiuqhzPFw</t>
  </si>
  <si>
    <t>Stories &amp; The History Of Third Earth Thundercats 2011</t>
  </si>
  <si>
    <t>t2s52JWsA14</t>
  </si>
  <si>
    <t>Thundercats 2011 Season 2 All Secrets REVEALED! Pumyra's Fate, Bengali, Mumm-ra's Defeat, and More!</t>
  </si>
  <si>
    <t>ckpcldJByGA</t>
  </si>
  <si>
    <t>Cheetara's Story ThunderCats 2011</t>
  </si>
  <si>
    <t>n5sgQOLZ0gc</t>
  </si>
  <si>
    <t>ThunderCats 2011 is on Hulu! Media IGNORES ThunderCats Roar!</t>
  </si>
  <si>
    <t>3k-p_OE7PPg</t>
  </si>
  <si>
    <t>Thundercats 2011: MetaView Animated Series Review</t>
  </si>
  <si>
    <t>8OTJvFxY1CM</t>
  </si>
  <si>
    <t>Thundercats 2011 Opening</t>
  </si>
  <si>
    <t>Dragon Ball</t>
  </si>
  <si>
    <t>etNGXGyGOmo</t>
  </si>
  <si>
    <t>Super Dragon Ball Heroes Special Episode 29 Gogeta Vs Vegito, Ultra Instinct Beat</t>
  </si>
  <si>
    <t>1GhkFVgS8bk</t>
  </si>
  <si>
    <t>What Nobody Realized About The First Dragon Ball Episode</t>
  </si>
  <si>
    <t>3Ng9vAbeMx0</t>
  </si>
  <si>
    <t>DRAGONBALL ANIME WAR FINAL EPISODE WATCH IT</t>
  </si>
  <si>
    <t>Star Wars: Clone Wars</t>
  </si>
  <si>
    <t>5FBNbvF4OGo</t>
  </si>
  <si>
    <t>⚡Star Wars  Clone Wars 2003 Full Series</t>
  </si>
  <si>
    <t>g6-yclEOgR4</t>
  </si>
  <si>
    <t>Star Wars Clone Wars Vol 1 (1080p, not upscaled)</t>
  </si>
  <si>
    <t>knSzn0FvSNE</t>
  </si>
  <si>
    <t>Star Wars Clone Wars Brutal Scenes</t>
  </si>
  <si>
    <t>ZLW2jkd6E7g</t>
  </si>
  <si>
    <t>Star Wars: The Clone Wars | Official Trailer | Disney+</t>
  </si>
  <si>
    <t>KuSMTtHRdiM</t>
  </si>
  <si>
    <t>Star Wars - Best Moments | The Clone Wars</t>
  </si>
  <si>
    <t>7hOfqhUiikU</t>
  </si>
  <si>
    <t>Star Wars the Clone Wars - Finding the Traitor on Christophsis</t>
  </si>
  <si>
    <t>QJaQls9UpOQ</t>
  </si>
  <si>
    <t>Star Wars: The Clone Wars - First Battle of Felucia [1080p]</t>
  </si>
  <si>
    <t>hLLBZsEtuUs</t>
  </si>
  <si>
    <t>Star Wars: The Clone Wars - Ahsoka, Anakin &amp; Aayla vs. Separatist droid army [1080p]</t>
  </si>
  <si>
    <t>GbvECNSn_6Y</t>
  </si>
  <si>
    <t>Star Wars: The Clone Wars - Trailer Ufficiale | Dal 24 Marzo in streaming su Disney+</t>
  </si>
  <si>
    <t>The Little Mermaid</t>
  </si>
  <si>
    <t>xfkkMHieqcI</t>
  </si>
  <si>
    <t>The Little Mermaid - Poor Unfortunate Souls (1080p)</t>
  </si>
  <si>
    <t>Gi58pN8W3hY</t>
  </si>
  <si>
    <t>The Little Mermaid | Poor Unfortunate Souls | Disney Sing-Along</t>
  </si>
  <si>
    <t>mmbGT-OLohc</t>
  </si>
  <si>
    <t>The Little Mermaid ❖ Kids TV Channel ❖ Walt Disney Movies ❖ Animation Movies New</t>
  </si>
  <si>
    <t>k8DrixeI5pw</t>
  </si>
  <si>
    <t>The Little Mermaid (1989 film) - Destruction of The Grotto</t>
  </si>
  <si>
    <t>Droopy Dog</t>
  </si>
  <si>
    <t>6JWotX1ymGQ</t>
  </si>
  <si>
    <t>Droopys Greatest Moments</t>
  </si>
  <si>
    <t>rgV2Hq0ard0</t>
  </si>
  <si>
    <t>Droopy Dog Best Moments</t>
  </si>
  <si>
    <t>rrU-14zAGDI</t>
  </si>
  <si>
    <t>Droopy Dog EP  01</t>
  </si>
  <si>
    <t>lrnAO9lw70A</t>
  </si>
  <si>
    <t>Droopy Sporting Event Competitions - Compilation 😂</t>
  </si>
  <si>
    <t>hd19mCQeV3E</t>
  </si>
  <si>
    <t>Droopy Dog vs The Wolf Mix Compilation</t>
  </si>
  <si>
    <t>5Q84oP5JilU</t>
  </si>
  <si>
    <t>Droopy short clip</t>
  </si>
  <si>
    <t>Archer</t>
  </si>
  <si>
    <t>WnWijKo9z1Y</t>
  </si>
  <si>
    <t>Archer - Season 11 Episode 1 (Full Episode)</t>
  </si>
  <si>
    <t>EHbmRwASl94</t>
  </si>
  <si>
    <t>Best of Archer Season 2</t>
  </si>
  <si>
    <t>XmTUjRK4ZIc</t>
  </si>
  <si>
    <t>Best of Archer Season 5</t>
  </si>
  <si>
    <t>1vnhdiAoeN0</t>
  </si>
  <si>
    <t>Archer - Season 9 Episode 1 (Full Episode)</t>
  </si>
  <si>
    <t>vJ0U39heCVI</t>
  </si>
  <si>
    <t>Archer | Season 11: Official Trailer [HD] | FXX</t>
  </si>
  <si>
    <t>8KpKc3C9V3w</t>
  </si>
  <si>
    <t>Taylor Swift - The Archer (Lyric Video)</t>
  </si>
  <si>
    <t>X6EAxlgQ_0c</t>
  </si>
  <si>
    <t>Best of Archer Season 7</t>
  </si>
  <si>
    <t>ZsP32PjeD1w</t>
  </si>
  <si>
    <t>Archer - Season 10 Episode 5 (Full Episode)</t>
  </si>
  <si>
    <t>jePYJ9Kh4_8</t>
  </si>
  <si>
    <t>Archer Season 11 Episode 8 - Cold Fusion Full Episode</t>
  </si>
  <si>
    <t>Doug</t>
  </si>
  <si>
    <t>myCJXRSkmYM</t>
  </si>
  <si>
    <t>Here’s Why the 2021 Genesis GV80 Is a Serious Luxury SUV Contender</t>
  </si>
  <si>
    <t>3u1r-1dL5OM</t>
  </si>
  <si>
    <t>The 2020 Alfa Romeo Stelvio Quadrifoglio Is a Little Better Than Before</t>
  </si>
  <si>
    <t>-eiszpuVpy4</t>
  </si>
  <si>
    <t>Here’s a Thorough Tour of the New 2021 Ford Bronco</t>
  </si>
  <si>
    <t>UGEcF8_tK9Q</t>
  </si>
  <si>
    <t>The 2021 Genesis G80 Is a Mercedes-Fighting Luxury Sport Sedan</t>
  </si>
  <si>
    <t>American Dragon: Jake Long</t>
  </si>
  <si>
    <t>DTt59bFx9c4</t>
  </si>
  <si>
    <t>American Dragon Jake Long 2005 S1 E1</t>
  </si>
  <si>
    <t>ANEzEys9hi4</t>
  </si>
  <si>
    <t>American Dragon: Jake Long: SE2 Ep9: "The Doppelganger Gang" (Part 1/6)</t>
  </si>
  <si>
    <t>RFR1fP384MY</t>
  </si>
  <si>
    <t>Danny Phantom VS American Dragon Jake Long (Nickelodeon VS Disney)  | DEATH BATTLE!</t>
  </si>
  <si>
    <t>wx4CJg9FbWc</t>
  </si>
  <si>
    <t>American Dragon: Jake Long: SE1 Ep15: "The Ski Trip" (Part 4/6)</t>
  </si>
  <si>
    <t>ZlRfW-1S6Fk</t>
  </si>
  <si>
    <t>What Happened To American Dragon Jake Long?</t>
  </si>
  <si>
    <t>Ou390IkR1hA</t>
  </si>
  <si>
    <t>American Dragon: Jake Long: SE1 Ep11: “Dragon Summit” (Part 5/6)</t>
  </si>
  <si>
    <t>Donald Duck: Disney Animated Shorts</t>
  </si>
  <si>
    <t>mxeSkKHjSsI</t>
  </si>
  <si>
    <t>Donald Duck and the Gorilla | A Donald Duck Cartoon | Disney Shorts</t>
  </si>
  <si>
    <t>66h685rhazY</t>
  </si>
  <si>
    <t>Donald Duck - Donald's Double Trouble - 1946 (HD)</t>
  </si>
  <si>
    <t>ci1OKTFRRgk</t>
  </si>
  <si>
    <t>Donald Duck - Donald's Crime (1945) HD</t>
  </si>
  <si>
    <t>Hercules</t>
  </si>
  <si>
    <t>zgnHF2CwrPs</t>
  </si>
  <si>
    <t>Hercules | I can Go The Distance HD 720p</t>
  </si>
  <si>
    <t>Lrr_z_4VLdU</t>
  </si>
  <si>
    <t>Hercules - Three Wolves For One Lion Scene (7/10) | Movieclips</t>
  </si>
  <si>
    <t>2TOB2McGSVw</t>
  </si>
  <si>
    <t>Young Thug - "Hercules" (Prod. by Metro Boomin)</t>
  </si>
  <si>
    <t>K4fpErUdp3k</t>
  </si>
  <si>
    <t>Hercules - The Son of Zeus Scene (1/10) | Movieclips</t>
  </si>
  <si>
    <t>AdmYwsWTSD4</t>
  </si>
  <si>
    <t>Hercules Vs Traps Full Fight Scene HD - Dwayne Johnson</t>
  </si>
  <si>
    <t>on2oY44h7R0</t>
  </si>
  <si>
    <t>KF6Dgm_DTv0</t>
  </si>
  <si>
    <t>Legend of Hercules rock scene</t>
  </si>
  <si>
    <t>The Care Bears</t>
  </si>
  <si>
    <t>The Real Ghostbusters</t>
  </si>
  <si>
    <t>MyGGtaP_KhE</t>
  </si>
  <si>
    <t>The Real Ghostbusters: A Review of the Best Episodes in the Series</t>
  </si>
  <si>
    <t>UVKMjoMmVvU</t>
  </si>
  <si>
    <t>The Real Ghostbusters - Everything You Didn't Know | SYFY WIRE</t>
  </si>
  <si>
    <t>T_zqrE7mgKw</t>
  </si>
  <si>
    <t>Real Ghostbusters - TV Animated Series REVIEW</t>
  </si>
  <si>
    <t>yJdwCCPy0OY</t>
  </si>
  <si>
    <t>The Real Ghostbusters (1986) -  Boogeyman Chase</t>
  </si>
  <si>
    <t>1z5Oc76joxo</t>
  </si>
  <si>
    <t>The Real Ghostbusters: The Good Episodes - Phelous</t>
  </si>
  <si>
    <t>Uj898ROEcj4</t>
  </si>
  <si>
    <t>The Real Ghostbusters (1986) - Cry Uncle - Egon's Uncle Sees The Ghostbusters In Action</t>
  </si>
  <si>
    <t>cGsru5JEfNA</t>
  </si>
  <si>
    <t>The Real Ghostbusters, Beetlejuice ( ABC Saturday Morning 1980's )</t>
  </si>
  <si>
    <t>YtJTnIrzKE8</t>
  </si>
  <si>
    <t>The Real GHOSTBUSTERS (ep. Doctor,Doctor) | Saturday Morning Cartoons</t>
  </si>
  <si>
    <t>The Batman</t>
  </si>
  <si>
    <t>-FZ-pPFAjYY</t>
  </si>
  <si>
    <t>THE BATMAN Trailer (2021)</t>
  </si>
  <si>
    <t>90j19Cl8QCk</t>
  </si>
  <si>
    <t>THE BATMAN Trailer (2021) Robert Pattinson Movie</t>
  </si>
  <si>
    <t>U3olJWzIKvY</t>
  </si>
  <si>
    <t>THE BATMAN Official Trailer 4K (2021) Ultra HD</t>
  </si>
  <si>
    <t>MEIpVckaEsg</t>
  </si>
  <si>
    <t>The Batman 2022 Movie Set Clip - New Superman Easter Eggs and Trailer Breakdown</t>
  </si>
  <si>
    <t>g59rUQbVlIw</t>
  </si>
  <si>
    <t>The Batman - DC FanDome Teaser - Warner Bros. UK</t>
  </si>
  <si>
    <t>NLOp_6uPccQ</t>
  </si>
  <si>
    <t>The Batman - DC FanDome Teaser</t>
  </si>
  <si>
    <t>xBdBOfWOeBQ</t>
  </si>
  <si>
    <t>THE BATMAN Trailer 4K (2021) Robert Pattinson Movie</t>
  </si>
  <si>
    <t>MGthLOcmZH0</t>
  </si>
  <si>
    <t>The Batman - Official Trailer (My Thoughts)</t>
  </si>
  <si>
    <t>Clifford the Big Red Dog</t>
  </si>
  <si>
    <t>7L60H0HJbsY</t>
  </si>
  <si>
    <t>Clifford the Big Red Dog: The Halloween Bandit | An Honest Spin</t>
  </si>
  <si>
    <t>IXjVvjYJ0Lg</t>
  </si>
  <si>
    <t>Clifford's birthday party | Clifford the big red dog | Happy birthday Clifford Puppy days</t>
  </si>
  <si>
    <t>6eV1-YR906g</t>
  </si>
  <si>
    <t>Clifford The Big Red Dog S01Ep05   The Great Race ¦¦ Tummy Trouble</t>
  </si>
  <si>
    <t>1281R5W3BII</t>
  </si>
  <si>
    <t>Clifford The Big Red Dog S01Ep08   A New Friend ¦¦ Stormy Weather</t>
  </si>
  <si>
    <t>lwmGE3oNAVA</t>
  </si>
  <si>
    <t>Top 10 Scary Clifford The Big Red Dog Urban Legends</t>
  </si>
  <si>
    <t>t7bnWhIAh2w</t>
  </si>
  <si>
    <t>Clifford the Big Red Dog: Clifford's Carnival | Clifford's Halloween | Clifford's First Christmas</t>
  </si>
  <si>
    <t>Otcn0COZzzE</t>
  </si>
  <si>
    <t>Top 10 Scary Clifford The Big Red Dog Urban Legends - Part 2</t>
  </si>
  <si>
    <t>The Rocky and Bullwinkle Show</t>
  </si>
  <si>
    <t>NF7l2Mmpc_E</t>
  </si>
  <si>
    <t>The Bullwinkle Show from WUTV 29(1959-1963) with ads full 30 min episode</t>
  </si>
  <si>
    <t>hTzuO24i-YA</t>
  </si>
  <si>
    <t>The Bullwinkle Show - The Last Angry Moose #2 A Punch in the Snoot or The Nose Tatoo</t>
  </si>
  <si>
    <t>YlB6o9jBI2Y</t>
  </si>
  <si>
    <t>Rocky and Bullwinkle (2014) short</t>
  </si>
  <si>
    <t>esZ8gMA5jlk</t>
  </si>
  <si>
    <t>yXI6EmXdZfc</t>
  </si>
  <si>
    <t>The Rocky and Bullwinkle Show  The Last Angry Moose Part 1</t>
  </si>
  <si>
    <t>The Legend of Korra</t>
  </si>
  <si>
    <t>FWrXWQAUWrk</t>
  </si>
  <si>
    <t>What Happened to Korra and Asami After the Series Ended? (Avatar the Legend of Korra Explained)</t>
  </si>
  <si>
    <t>UYFKqiZSiXo</t>
  </si>
  <si>
    <t>Legend of Korra - Is It Good or Nah?</t>
  </si>
  <si>
    <t>6jHzP4pS50M</t>
  </si>
  <si>
    <t>The Complete Legend Of Korra Timeline | Channel Frederator</t>
  </si>
  <si>
    <t>omB6FnzU270</t>
  </si>
  <si>
    <t>The Legend Of Korra's BIGGEST Issues...</t>
  </si>
  <si>
    <t>euWjlkLatog</t>
  </si>
  <si>
    <t>The Earthbending Avatar After Korra Explained (Canon): Avatar the Last Airbender Explained</t>
  </si>
  <si>
    <t>OoI9-mrug0c</t>
  </si>
  <si>
    <t>AVATAR - The Legend Of Korra in 6 Minutes | Book 1-4 | Animated Recap Cartoon</t>
  </si>
  <si>
    <t>fVUb8Ta7vZ8</t>
  </si>
  <si>
    <t>The Legend of Korra: A Beautiful Mess</t>
  </si>
  <si>
    <t>Johnny Test</t>
  </si>
  <si>
    <t>Show Name</t>
  </si>
  <si>
    <t>Video Id</t>
  </si>
  <si>
    <t>Views</t>
  </si>
  <si>
    <t>Likes</t>
  </si>
  <si>
    <t>Dislikes</t>
  </si>
  <si>
    <t>Comments</t>
  </si>
  <si>
    <t>Year Published</t>
  </si>
  <si>
    <t>SUM</t>
  </si>
  <si>
    <t>Videos per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</si>
  <si>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</si>
  <si>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</si>
  <si>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</si>
  <si>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</si>
  <si>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</si>
  <si>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</si>
  <si>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</si>
  <si>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</si>
  <si>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</si>
  <si>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</si>
  <si>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</si>
  <si>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</si>
  <si>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</si>
  <si>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</si>
  <si>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</si>
  <si>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Comments per Year</t>
  </si>
  <si>
    <t>KW8fGRTFWKc</t>
  </si>
  <si>
    <t>TOM AND JERRY Official Trailer (2021)</t>
  </si>
  <si>
    <t>fgqEyC19538</t>
  </si>
  <si>
    <t>TOM AND JERRY Trailer (4K ULTRA HD) NEW 2021</t>
  </si>
  <si>
    <t>cacPft01728</t>
  </si>
  <si>
    <t>Tom and Jerry are in a Live Action movie... oh no</t>
  </si>
  <si>
    <t>wV8SekWmJmM</t>
  </si>
  <si>
    <t>Tom and jerry bangla | টম এবং জেরি বাংলা|ইঞ্জেকশন Tom And jerry cartoon Bangla dubbing -Imranthehulk</t>
  </si>
  <si>
    <t>ig1AWUbw0hQ</t>
  </si>
  <si>
    <t>xBsi-wU3UU4</t>
  </si>
  <si>
    <t>TOM AND JERRY Official Trailer #1 (NEW 2021) Animated Movie HD</t>
  </si>
  <si>
    <t>2uZlo30kbIE</t>
  </si>
  <si>
    <t>Tom &amp; Jerry ট্রেইলার নিয়ে সমালোচনা! Extraction 2 এর আসবে কয়েকটা sequel! Spider-Man 3 র শুটিং ভিডিও!</t>
  </si>
  <si>
    <t>rzi0uEQiFm0</t>
  </si>
  <si>
    <t>TOM &amp; JERRY | Live Action Movie Trailer REACTION!! || MaJeliv Reactions | Can you reboot a classic?!</t>
  </si>
  <si>
    <t>eZXg6Uaxd2k</t>
  </si>
  <si>
    <t>Scooby Doo, Where are you!    Theme Song (1969)</t>
  </si>
  <si>
    <t>zV51LdERPuU</t>
  </si>
  <si>
    <t>Scooby doo Where are you intro 1970</t>
  </si>
  <si>
    <t>iVzF9fe89TU</t>
  </si>
  <si>
    <t>Don't Look Now   SpongeBob SquarePants Full Episodes</t>
  </si>
  <si>
    <t>0kt3rwu2EE4</t>
  </si>
  <si>
    <t>SpongeBob SquarePants The Incredible Shrinking Sponge | SpongeBob SquarePants full epsiodes 2020</t>
  </si>
  <si>
    <t>qsOPEPdeXNQ</t>
  </si>
  <si>
    <t>SpongeBob SquarePants - Fun Sized Friends | SpongeBob SquarePants full episodes 2020</t>
  </si>
  <si>
    <t>DaWTEDzqCFM</t>
  </si>
  <si>
    <t>SpongeBob SquarePants -  Spot Returns | SpongeBob SquarePants Full episodes 2020</t>
  </si>
  <si>
    <t>zeGsYExCUGw</t>
  </si>
  <si>
    <t>SpongeBob SquarePants - Girls' Night Out | SpongeBob SquarePants Full Episodes 2020</t>
  </si>
  <si>
    <t>ZhvOSeQmJzc</t>
  </si>
  <si>
    <t>Looney Tunes Back In Action - Vegas Car Chase</t>
  </si>
  <si>
    <t>RcsJ_f7qU5c</t>
  </si>
  <si>
    <t>SNEAK PEEK: The Mighty Angelo - Looney Tunes World of Mayhem</t>
  </si>
  <si>
    <t>bw-lC12vu4E</t>
  </si>
  <si>
    <t>Looney Tunes World of Mayhem | The Mighty Angelo</t>
  </si>
  <si>
    <t>zXNoqHEgoR8</t>
  </si>
  <si>
    <t>LOONEY TUNES | El conejo y los gángsters (Bugs Bunny) | 1957 | Español Latino</t>
  </si>
  <si>
    <t>QXlaHVoFgRI</t>
  </si>
  <si>
    <t>I Griffin - Looney Tunes Compilation #1</t>
  </si>
  <si>
    <t>_yevPVG1RdY</t>
  </si>
  <si>
    <t>гайд по игре LOONEY TUNES WORLD OF MAYHEM guide on the game secrets of the game</t>
  </si>
  <si>
    <t>9IUKnIbLeF8</t>
  </si>
  <si>
    <t>LOONEY TUNES | La comadreja hizo Plop (Gallo Claudio, Perro George) | 1953 | Español Latino</t>
  </si>
  <si>
    <t>iO8dd527feU</t>
  </si>
  <si>
    <t>Top 10 Times Sokka Was Actually Brilliant on Avatar: The Last Airbender</t>
  </si>
  <si>
    <t>DoxI_3RhVUg</t>
  </si>
  <si>
    <t>Aang's Bending + Avatar State Evolution! 🌊⛰🔥🌪 | Avatar</t>
  </si>
  <si>
    <t>2DSAxoqyrMg</t>
  </si>
  <si>
    <t>Tom and Jerry Show - Scream Compilation</t>
  </si>
  <si>
    <t>-HcKrd3K8_A</t>
  </si>
  <si>
    <t>Hiromi Uehara - The Tom and Jerry Show</t>
  </si>
  <si>
    <t>nhkCf99bXgI</t>
  </si>
  <si>
    <t>The Tom and Jerry Show + Improvisation</t>
  </si>
  <si>
    <t>l3oSh4MLWMY</t>
  </si>
  <si>
    <t>Hiromi Uehara   The Tom and Jerry Show</t>
  </si>
  <si>
    <t>XmK5L5aTGVc</t>
  </si>
  <si>
    <t>The Tom and Jerry Show Official Trailer</t>
  </si>
  <si>
    <t>kVDvXxsW8o8</t>
  </si>
  <si>
    <t>TOM E JERRY NA VIDA REAL? O FILME LIVE ACTION!</t>
  </si>
  <si>
    <t>4luIVYME758</t>
  </si>
  <si>
    <t>TOM and JERRY: Evolution in Movies &amp; Cartoons (1940-2021)</t>
  </si>
  <si>
    <t>HTQ27149b5s</t>
  </si>
  <si>
    <t>THE TOM and JERRY SHOW •|FUN VEDIO •| crawl from hell</t>
  </si>
  <si>
    <t>HEDAMSp-FfE</t>
  </si>
  <si>
    <t>Our HARDEST Tutorial EVER? The Tom and Jerry Show by Hiromi Uehara</t>
  </si>
  <si>
    <t>RjIFdwqf21c</t>
  </si>
  <si>
    <t>The Tom &amp; Jerry Show (1975) - Closing Credits</t>
  </si>
  <si>
    <t>5598KDTZwZ4</t>
  </si>
  <si>
    <t>How The Simpsons Predicted 2020</t>
  </si>
  <si>
    <t>Tqth0fKo0_g</t>
  </si>
  <si>
    <t>The Simpsons - Lisa's First Word</t>
  </si>
  <si>
    <t>3zEh2Ngyn_U</t>
  </si>
  <si>
    <t>The Simpsons Season 32 Ep.6 - Podcast News Full Nocuts</t>
  </si>
  <si>
    <t>p1GIdRQj5Vo</t>
  </si>
  <si>
    <t>The Simpsons: Funniest Moments Of All Time | Part 1</t>
  </si>
  <si>
    <t>_4BgezOKdy4</t>
  </si>
  <si>
    <t>The Simpsons: The End of Bart</t>
  </si>
  <si>
    <t>R_KQl5Naz1s</t>
  </si>
  <si>
    <t>Phineas and Ferb   Episode 009   Run Away Runway Part 1</t>
  </si>
  <si>
    <t>KT6pNo1ag4I</t>
  </si>
  <si>
    <t>Teen Titans "Car Trouble" Ending</t>
  </si>
  <si>
    <t>wMW0_eFmbW4</t>
  </si>
  <si>
    <t>Powerpuff Girls + Teen Titans Go Characters Fusion - Blossom, Starfire</t>
  </si>
  <si>
    <t>rhD5Sz401n8</t>
  </si>
  <si>
    <t>Among Us But Teen Titans Go Is An Impostor</t>
  </si>
  <si>
    <t>V6SfEIoEHY0</t>
  </si>
  <si>
    <t>Best Moments of Interdimensional Cable and Morty's Mind Blowers | Rick and Morty</t>
  </si>
  <si>
    <t>JNbZ_X2X2z8</t>
  </si>
  <si>
    <t>Rick and Morty | Do You Feel It? | Full Music Video | HBO Max</t>
  </si>
  <si>
    <t>BGt8X2gYj9M</t>
  </si>
  <si>
    <t>(S2) Thành phố Gravity Falls - Tập 12 (1/6)</t>
  </si>
  <si>
    <t>COvSImF3qoU</t>
  </si>
  <si>
    <t>Reverse falls and gravity falls react to the cipher family backstory</t>
  </si>
  <si>
    <t>sWSS1udxST4</t>
  </si>
  <si>
    <t>Bugs Bunny Show - pre-titles, titles, bumper and 1960s credits</t>
  </si>
  <si>
    <t>no1QjL5r2rw</t>
  </si>
  <si>
    <t>Pepe Le Pew in the Bugs Bunny Show (1960)</t>
  </si>
  <si>
    <t>3b3xcRyTcbE</t>
  </si>
  <si>
    <t>What's New, Scooby-Doo? - S01E02 - 3-D Struction - Part 4</t>
  </si>
  <si>
    <t>P1tum7DKHJ0</t>
  </si>
  <si>
    <t>What's New Scooby Doo?: What's New is Old | Billiam</t>
  </si>
  <si>
    <t>Yp3v4pEJjNM</t>
  </si>
  <si>
    <t>The Fairly OddParents S9 Part 3   Best 5 Episodes Compilation</t>
  </si>
  <si>
    <t>sFz2K331du4</t>
  </si>
  <si>
    <t>Fairly odd parents - Truth or Cosmoquences</t>
  </si>
  <si>
    <t>e5fm2YeyNBU</t>
  </si>
  <si>
    <t>The Fairly OddParents S9 Part 2   Best 5 Episodes Compilation</t>
  </si>
  <si>
    <t>qxCB28jaApM</t>
  </si>
  <si>
    <t>The Fairly Oddparents Full Episodes Part 2   Best 10 Episodes Compilation</t>
  </si>
  <si>
    <t>0R66Fvhx0vQ</t>
  </si>
  <si>
    <t>Wile E. Coyote: 80 explosions in 11 minutes</t>
  </si>
  <si>
    <t>wRSHzenjiNA</t>
  </si>
  <si>
    <t>Wile E. Coyote vs. Gravity</t>
  </si>
  <si>
    <t>TM1zQwgTdqk</t>
  </si>
  <si>
    <t>Wile E. Coyote and the Road Runner feat Freya Ridings (Animatic)</t>
  </si>
  <si>
    <t>aQW2ZVXBeHI</t>
  </si>
  <si>
    <t>Wile E Coyote vs Roadrunner in Minecraft</t>
  </si>
  <si>
    <t>FeswQ_cCfKc</t>
  </si>
  <si>
    <t>Evolution of WILE E. COYOTE &amp; ROAD RUNNER - 71 Years Explained | CARTOON EVOLUTION</t>
  </si>
  <si>
    <t>RmHEdIqS8Ls</t>
  </si>
  <si>
    <t>Duck Tales   The Golden Goose Part 1</t>
  </si>
  <si>
    <t>fA7a2bJOXWs</t>
  </si>
  <si>
    <t>Ducktales 2017 SEASON 3 EPISODE 16 "THE FIRST ADVENTURE!" PART 1</t>
  </si>
  <si>
    <t>OA8HkZ2-7Uk</t>
  </si>
  <si>
    <t>DuckTales 2017 Season 3 Episode 16 "The First Adventure!" (Part 12)</t>
  </si>
  <si>
    <t>Jv6mX1MV9Jc</t>
  </si>
  <si>
    <t>Dexter’s Lab - Baby Dexter Moments</t>
  </si>
  <si>
    <t>bvCKDm6GDFU</t>
  </si>
  <si>
    <t>Dexter's Laboratory: Mandark's Lab? - Longplay (PS1)</t>
  </si>
  <si>
    <t>kj5pXytIY_4</t>
  </si>
  <si>
    <t>Dexter's Laboratory - 4x01 - Aye Aye Eyes</t>
  </si>
  <si>
    <t>Mhfdw74erqc</t>
  </si>
  <si>
    <t>Dexter's Laboratory: What Went Wrong</t>
  </si>
  <si>
    <t>fOR9DJSBQi0</t>
  </si>
  <si>
    <t>Dexter's Laboratory Theme Song | Choir Dub</t>
  </si>
  <si>
    <t>6Zm6xtU7B_w</t>
  </si>
  <si>
    <t>Dexter's lab - Dad VS. Earl</t>
  </si>
  <si>
    <t>8q8LsYbDCmM</t>
  </si>
  <si>
    <t>Binging with Babish: Omelette du Fromage from Dexter's Laboratory</t>
  </si>
  <si>
    <t>NZd_-i1Z21Q</t>
  </si>
  <si>
    <t>7 'Dexter's Laboratory' Jokes You Missed as a Kid!</t>
  </si>
  <si>
    <t>5N1PnRvCiWU</t>
  </si>
  <si>
    <t>Binging with Babish: Omelette du Fromage from Dexter's Laboratory (reaction)</t>
  </si>
  <si>
    <t>Cf6hIyIqBUs</t>
  </si>
  <si>
    <t>Courage The Cowardly Dog Was A Strange Masterpiece</t>
  </si>
  <si>
    <t>ugJ18badwS4</t>
  </si>
  <si>
    <t>Courage The Cowardly Dog - Mine!</t>
  </si>
  <si>
    <t>mR0jWj1Bcus</t>
  </si>
  <si>
    <t>Perhaps the Darkest Courage the Cowardly Dog Episode Ever Created</t>
  </si>
  <si>
    <t>zX38Ng5ZSw0</t>
  </si>
  <si>
    <t>Top 10 Courage the Cowardly Dog Bad Guys</t>
  </si>
  <si>
    <t>dbQf2kBRA0Q</t>
  </si>
  <si>
    <t>Top 10 Scary Courage The Cowardly Dog Theories</t>
  </si>
  <si>
    <t>g6kcse5vMb8</t>
  </si>
  <si>
    <t>Courage the cowardly dog  - SHORT MOVIE -  The Fog of Courage</t>
  </si>
  <si>
    <t>NCLWwYiWW0E</t>
  </si>
  <si>
    <t>The Rise and Fall of Courage The Cowardly Dog: What Happened?</t>
  </si>
  <si>
    <t>ZGGz4iJp9P0</t>
  </si>
  <si>
    <t>The Final Episode of Courage the Cowardly Dog is Perfect</t>
  </si>
  <si>
    <t>7ZAeSU5usas</t>
  </si>
  <si>
    <t>Teenage Mutant Ninja Turtles - Season 3 Episode 25 - Exodus, Part 1</t>
  </si>
  <si>
    <t>6rTxv-Z8G4k</t>
  </si>
  <si>
    <t>10 Teenage Mutant Ninja Turtle Moments That Are Not For Kids</t>
  </si>
  <si>
    <t>qo6t_WNv1oQ</t>
  </si>
  <si>
    <t>Monster Among Us - Teenage Mutant Ninja Turtles Legends</t>
  </si>
  <si>
    <t>CT0bjucxspI</t>
  </si>
  <si>
    <t>HOW TO PREPARE FOR LEVEL 50 + QUARANTINE BONUSES ARE BACK! (Pokémon GO)</t>
  </si>
  <si>
    <t>hmw8sCSK-j8</t>
  </si>
  <si>
    <t>CAN I HATCH THE SHINY? Magmar Community Day | Pokémon GO</t>
  </si>
  <si>
    <t>cB5m8c-HBrg</t>
  </si>
  <si>
    <t>*THE $500,000 POKÉMON CARD!* Rarest Cards In The World</t>
  </si>
  <si>
    <t>MfgCYbgxic8</t>
  </si>
  <si>
    <t>Epic Pokémon Battle: LEGENDS vs STARTER</t>
  </si>
  <si>
    <t>Vy7P6fM6Ozw</t>
  </si>
  <si>
    <t>Neue Platin-Medaillen aufgelistet! Das wird euch nicht gefallen | Pokémon GO Deutsch #1559</t>
  </si>
  <si>
    <t>WJArTkZHKFA</t>
  </si>
  <si>
    <t>ENORME Ouverture DE 8 POKEBOX POKEMON XXL ! 32 BOOSTERS = CARTES POKEMON BUG ULTRA RARE ?!</t>
  </si>
  <si>
    <t>dKxgj5FxmZo</t>
  </si>
  <si>
    <t>The Pink Panther Official Trailer #1 - Steve Martin Movie (2006) HD</t>
  </si>
  <si>
    <t>Ey1kFYVXH7w</t>
  </si>
  <si>
    <t>Best Moments from the Pink Panther Films</t>
  </si>
  <si>
    <t>HZryl5nJr00</t>
  </si>
  <si>
    <t>The Daring Heists Of The Elusive Pink Panthers</t>
  </si>
  <si>
    <t>ZYLekT6cYwY</t>
  </si>
  <si>
    <t>The Pink Panther (1/10) Movie CLIP - A Real Woman (1963) HD</t>
  </si>
  <si>
    <t>tDSM7AKfVJg</t>
  </si>
  <si>
    <t>Best Pink Panther Scene</t>
  </si>
  <si>
    <t>gKfnZ_Yn5Mg</t>
  </si>
  <si>
    <t>Na Na Bùm Kít - PINK PANTHER - Chú Báo Hồng Remix | DJ BIBO</t>
  </si>
  <si>
    <t>BwA_ar7_qUw</t>
  </si>
  <si>
    <t>The Pink Panther Official Trailer #1 - Robert Wagner Movie (1963) HD</t>
  </si>
  <si>
    <t>xMiRxq12Fx0</t>
  </si>
  <si>
    <t>The Pink Panther Original Trailer (Blake Edwards 1963)</t>
  </si>
  <si>
    <t>vH4-8qR79WY</t>
  </si>
  <si>
    <t>The Pink Panther Collection: The Pink Panther Strikes Again (1976) - Official Trailer</t>
  </si>
  <si>
    <t>4F9PFFpBAY8</t>
  </si>
  <si>
    <t>Bubbline's Ending: Adventure Time Obsidian Explained! | Distant Lands S1E2 Breakdown</t>
  </si>
  <si>
    <t>OpCCcMNXB30</t>
  </si>
  <si>
    <t>Adventure Time's New Special is DARK</t>
  </si>
  <si>
    <t>PKrolt7k4UE</t>
  </si>
  <si>
    <t>Adventure Time: Distant Lands - Obsidian | Monster - King Princess | HBO MAX</t>
  </si>
  <si>
    <t>tCOldmq05Xc</t>
  </si>
  <si>
    <t>Marceline's Most Painful Memory (Clip) | Adventure Time : Distant Lands</t>
  </si>
  <si>
    <t>SoQtfn623Mo</t>
  </si>
  <si>
    <t>Marceline found a message from mom | Adventure Time: Distant Lands - Obsidian</t>
  </si>
  <si>
    <t>Vy14sIAZefY</t>
  </si>
  <si>
    <t>Older Finn Cameo - Adventure Time: Distant Lands "Obsidian"</t>
  </si>
  <si>
    <t>gpsNPUG1_NY</t>
  </si>
  <si>
    <t>Timmy Teaches Gobbles the Turkey To Do Tricks - SOUTH PARK</t>
  </si>
  <si>
    <t>9_wKHixTXOg</t>
  </si>
  <si>
    <t>Ancient Aliens Were at the First Thanksgiving - SOUTH PARK</t>
  </si>
  <si>
    <t>hQt-tyb4G5c</t>
  </si>
  <si>
    <t>South Park | Cartman is addicted to KFC</t>
  </si>
  <si>
    <t>ApWdEeXmbxI</t>
  </si>
  <si>
    <t>South Park Full Episodes - South Park Season 12 - Cartoon Movies 2017</t>
  </si>
  <si>
    <t>hR_Dx0PIvwc</t>
  </si>
  <si>
    <t>Epic Final Battle Between Heaven and Hell - SOUTH PARK</t>
  </si>
  <si>
    <t>wg01TY2dtOw</t>
  </si>
  <si>
    <t>Animaniacs 2020 - Doug Reviews</t>
  </si>
  <si>
    <t>sAYbcqnKaEA</t>
  </si>
  <si>
    <t>Animaniacs | 2020 | Intro HD</t>
  </si>
  <si>
    <t>bfuL2DU_Ekg</t>
  </si>
  <si>
    <t>Animaniacs 2020 - “Just Reboot It” Song</t>
  </si>
  <si>
    <t>9hX-ksOLYS4</t>
  </si>
  <si>
    <t>ANIMANIACS 'Catch Up Song' Official Promo + Trailer (NEW 2020) Hulu Original Series Animation HD</t>
  </si>
  <si>
    <t>J66zSCiQ-hM</t>
  </si>
  <si>
    <t>Animaniacs (2020) - Halloween Intro</t>
  </si>
  <si>
    <t>tfmrR1ZJz78</t>
  </si>
  <si>
    <t>Futurama - The Duh-Vinci Code | Full Episode NoCuts</t>
  </si>
  <si>
    <t>iADWWSIvB8Y</t>
  </si>
  <si>
    <t>POPEYE THE SAILOR MAN: Insect to Injury (1956) (Remastered) (HD 1080p) | Jack Mercer</t>
  </si>
  <si>
    <t>1l9hdJJFCP0</t>
  </si>
  <si>
    <t>POPEYE THE SAILOR MAN: Parlez Vous Woo (1956) (Remastered) (HD 1080p) | Jackson Beck, Jack Mercer</t>
  </si>
  <si>
    <t>S1gtzGjavPo</t>
  </si>
  <si>
    <t>Tweety &amp; Silvester 1</t>
  </si>
  <si>
    <t>gCvrzpNCtIQ</t>
  </si>
  <si>
    <t>Tweety &amp; Sylvester - Gift Wrapped: End Scene</t>
  </si>
  <si>
    <t>nV-1gZa_Uaw</t>
  </si>
  <si>
    <t>Tweety and Sylvester talking bank classic commercial 1978</t>
  </si>
  <si>
    <t>F1zKo8MSL3A</t>
  </si>
  <si>
    <t>Sylvester Junior compilation</t>
  </si>
  <si>
    <t>tnlg3kOfbDQ</t>
  </si>
  <si>
    <t>TWEETY ve SYLVESTER  ÇİZİMİ (how to draw a tweety sylvester )</t>
  </si>
  <si>
    <t>HnMEXHdhWu0</t>
  </si>
  <si>
    <t>Kim Possible - Kim x Ron Moments Part 1</t>
  </si>
  <si>
    <t>S3jCbFkvTHU</t>
  </si>
  <si>
    <t>Kim Possible Origins: She Can do Anything!</t>
  </si>
  <si>
    <t>ZhHQezXh2g0</t>
  </si>
  <si>
    <t>Kim Possible: Evil Ron all clips</t>
  </si>
  <si>
    <t>iMHE6SE3y2E</t>
  </si>
  <si>
    <t>The Peanuts Holiday Tradition is SAVED!</t>
  </si>
  <si>
    <t>BCT_-33K1aM</t>
  </si>
  <si>
    <t>The Peanuts take over the FOX Sports set</t>
  </si>
  <si>
    <t>El7chqzwKlo</t>
  </si>
  <si>
    <t>THE PEANUTS MOVIE Official Trailer 2 (2015)</t>
  </si>
  <si>
    <t>QlqV3nm6Lrk</t>
  </si>
  <si>
    <t>Peanuts Gang Singing "Barracuda" by: Heart</t>
  </si>
  <si>
    <t>6SvzpFCm8C4</t>
  </si>
  <si>
    <t>Animaniacs (2020) Pinky and the Brain opening</t>
  </si>
  <si>
    <t>e_mPrhwpZ-8</t>
  </si>
  <si>
    <t>Pinky &amp; The Brain Theme Song</t>
  </si>
  <si>
    <t>ml5H4dQkvMY</t>
  </si>
  <si>
    <t>Rob Paulsen (Pinky and the Brain) Reviews Impressions of His Voices | Vanity Fair</t>
  </si>
  <si>
    <t>60XCymjxf2g</t>
  </si>
  <si>
    <t>Ed Edd N Eddy /Chimpworld Scene</t>
  </si>
  <si>
    <t>3doYoyBwaEs</t>
  </si>
  <si>
    <t>Ed Edd n Eddy/Double D scene</t>
  </si>
  <si>
    <t>QywFA7-7Zyc</t>
  </si>
  <si>
    <t>Ed Edd N Eddy/ The Triple E Driving Course Scene</t>
  </si>
  <si>
    <t>kZVJSWb2XL8</t>
  </si>
  <si>
    <t>The Looney Tunes Show: "That's all Folks!" Ending Compilation</t>
  </si>
  <si>
    <t>UiLFFkW1M04</t>
  </si>
  <si>
    <t>The Looney Tunes Show S01E03 ENGLISH VERSION   PART 007</t>
  </si>
  <si>
    <t>uaW0K8NjqPs</t>
  </si>
  <si>
    <t>The Looney Tunes Show - The Shell Game (clip)</t>
  </si>
  <si>
    <t>U5gGc1t45mM</t>
  </si>
  <si>
    <t>LOONEY TUNES CARTOON COMPILATION Bugs Bunny, Daffy Duck, Porky Pig &amp; More 4 Hours</t>
  </si>
  <si>
    <t>o8vyfgsBiMg</t>
  </si>
  <si>
    <t>Caffeine Bugs | The Looney Tunes Show | Comedy Kids</t>
  </si>
  <si>
    <t>pGefgt6tYBQ</t>
  </si>
  <si>
    <t>Looney Tunes Show at Comic-Con 2011</t>
  </si>
  <si>
    <t>thm438aw8dw</t>
  </si>
  <si>
    <t>Looney Tunes Show Off Duty Cop Bugs gets probation on Spargle.</t>
  </si>
  <si>
    <t>H44-dMHLbts</t>
  </si>
  <si>
    <t>What Happened To The Looney Tunes Show?</t>
  </si>
  <si>
    <t>J83RGzWcN_A</t>
  </si>
  <si>
    <t>Spider Man: Miles Morales PS5 Gameplay Walkthrough, Part 3! (Ending)</t>
  </si>
  <si>
    <t>2MtnNFcSwPk</t>
  </si>
  <si>
    <t>The Problem With Spider-Man: Miles Morales</t>
  </si>
  <si>
    <t>mq22dHLvMKU</t>
  </si>
  <si>
    <t>Spider-Man: Miles Morales | 30 Easter Eggs and Secrets (PS4/PS5)</t>
  </si>
  <si>
    <t>R3QRowVugMA</t>
  </si>
  <si>
    <t>Peter Parker "Go, Web, Go" Scene | Spider-Man (2002) Movie Clip 4K</t>
  </si>
  <si>
    <t>x2voszREYQg</t>
  </si>
  <si>
    <t>Spider-Man: Into the Spider-Verse Suit Reveal | Marvel’s Spider-Man: Miles Morales</t>
  </si>
  <si>
    <t>PlpUABjD_p0</t>
  </si>
  <si>
    <t>The Powerpuff Girls: Intro (Original) HD</t>
  </si>
  <si>
    <t>HBJyH8cj-B0</t>
  </si>
  <si>
    <t>The Powerpuff Girls Get Arrested | Lele Pons</t>
  </si>
  <si>
    <t>CQ9FI71qn7k</t>
  </si>
  <si>
    <t>The Powerpuff Girls Grown Up ❤ My Arts ❤ FAIRY TALE TV</t>
  </si>
  <si>
    <t>z6He9dNT6kY</t>
  </si>
  <si>
    <t>The PowerPuff Girls' Deathbed</t>
  </si>
  <si>
    <t>RAnLaVGhCAY</t>
  </si>
  <si>
    <t>The Powerpuff Girls Characters IN REAL LIFE 2020 👉@WANA Plus</t>
  </si>
  <si>
    <t>CLhLsA2S0Bs</t>
  </si>
  <si>
    <t>Powerpuff Girls' Funeral</t>
  </si>
  <si>
    <t>Chz1ILJo5KU</t>
  </si>
  <si>
    <t>The Powerpuff Girls พาวเวอร์พัฟฟ์เกิลส์ | Highlight EP.51</t>
  </si>
  <si>
    <t>bii-PIGprv8</t>
  </si>
  <si>
    <t>The Pink Panther Show Original Opening HQ</t>
  </si>
  <si>
    <t>ALuQmS3diKQ</t>
  </si>
  <si>
    <t>The Pink Panther Show Episode 57 - Pink Pest Control</t>
  </si>
  <si>
    <t>WOreTQ3PMSM</t>
  </si>
  <si>
    <t>The Pink Panther Show Lyric - From head to toe</t>
  </si>
  <si>
    <t>qHD_fmkO8ew</t>
  </si>
  <si>
    <t>The Pink Panther Show Episode 78 - Pink Plasma</t>
  </si>
  <si>
    <t>xVjZk3Mrw3o</t>
  </si>
  <si>
    <t>The Pink Panther Show Episode 79 - Pink Elephant</t>
  </si>
  <si>
    <t>n035qnxxbO0</t>
  </si>
  <si>
    <t>The Pink Panther Show Episode 20 - Smile Pretty, Say Pink</t>
  </si>
  <si>
    <t>9E0gMDwP6-8</t>
  </si>
  <si>
    <t>The All New Pink Panther Show opening</t>
  </si>
  <si>
    <t>7uYgOkOiZks</t>
  </si>
  <si>
    <t>the new pink panther show-"p-i-n-k...</t>
  </si>
  <si>
    <t>XuAsekTZ5wo</t>
  </si>
  <si>
    <t>The Pink Panther Show Episode 01 sinhala cartoon fun Pink Breakfast</t>
  </si>
  <si>
    <t>jFzQ7i-f9p8</t>
  </si>
  <si>
    <t>Garfield And Friends Season 8 Episode 21</t>
  </si>
  <si>
    <t>5Wu4JdWkvyI</t>
  </si>
  <si>
    <t>Garfield And Friends Season 8 Episode 18</t>
  </si>
  <si>
    <t>XB1PnLqZUL8</t>
  </si>
  <si>
    <t>Garfield And Friends Season 6 Episode 5</t>
  </si>
  <si>
    <t>AGEiQXFlu5o</t>
  </si>
  <si>
    <t>tooth or dare  Garfield And Friends Season 5 Jim Davis cartoon</t>
  </si>
  <si>
    <t>9rrsNaMTe7g</t>
  </si>
  <si>
    <t>Garfield and Friends Season 5 Episode 8 Canvas Back Cat   Make Believe Moon   The Creature that Live</t>
  </si>
  <si>
    <t>PeHD0MAAzas</t>
  </si>
  <si>
    <t>Garfield and Friends - Some Funny Video of Jon Arbuckle</t>
  </si>
  <si>
    <t>94gw8DmcPuk</t>
  </si>
  <si>
    <t>Garfield and Friends Season 4 Episode 2 Trial and Error   An Egg Citing Story   Supermarket Mania</t>
  </si>
  <si>
    <t>c6vL48DHcKw</t>
  </si>
  <si>
    <t>Garfield and Friends Season 7 intro (Unsucky Quality!)</t>
  </si>
  <si>
    <t>Tb7Fuq1OAgg</t>
  </si>
  <si>
    <t>Dragon Ball Z: Light in the Darkness Movie (720p)</t>
  </si>
  <si>
    <t>gHK6vDTkDZ4</t>
  </si>
  <si>
    <t>Beerus (The HARDEST BOSS) In Dragon Ball Z: Kakarot DLC</t>
  </si>
  <si>
    <t>Vkhlr6RJgF4</t>
  </si>
  <si>
    <t>The Best of Cynthia Pickles! 💖 Rugrats | NickRewind</t>
  </si>
  <si>
    <t>_gwd7xmob-c</t>
  </si>
  <si>
    <t>The Mystery of the Malties Woodchuck | Rugrats | NickRewind</t>
  </si>
  <si>
    <t>yw75jl5m308</t>
  </si>
  <si>
    <t>Angelica’s First Love 💞 Rugrats | NickRewind</t>
  </si>
  <si>
    <t>NXs8l0dQ1B8</t>
  </si>
  <si>
    <t>The Saddest Moments on Rugrats! 😭 | NickRewind</t>
  </si>
  <si>
    <t>4UG4UfJboXc</t>
  </si>
  <si>
    <t>The Scooby Doo Show Mad Doctor first appearance</t>
  </si>
  <si>
    <t>qlvSUNiGJvQ</t>
  </si>
  <si>
    <t>The Scooby Doo show The Tar Monster gets unmasked</t>
  </si>
  <si>
    <t>ekbwtceKP8U</t>
  </si>
  <si>
    <t>The Scooby doo show all  doctor coffin scenes</t>
  </si>
  <si>
    <t>UyZ7ztDw1uY</t>
  </si>
  <si>
    <t>Unmasked The Scooby Doo Show The Ozark Witch Switch 1977</t>
  </si>
  <si>
    <t>-AnOrTm__x0</t>
  </si>
  <si>
    <t>The Scooby doo show all the skeleton men scenes</t>
  </si>
  <si>
    <t>hkP7bpGD4tI</t>
  </si>
  <si>
    <t>The Scooby-Doo Show | O Fantomă Șocantă (1)</t>
  </si>
  <si>
    <t>xs6qp3WBnOI</t>
  </si>
  <si>
    <t>Favorite Joker Scenes (Batman: The Animated Series)</t>
  </si>
  <si>
    <t>nKfePD_ujwk</t>
  </si>
  <si>
    <t>107 Batman: The Animated Series Facts YOU Should Know! - Cartoon Hangover</t>
  </si>
  <si>
    <t>3vPgClUlERc</t>
  </si>
  <si>
    <t>Billy and Mandy: DESTROY US ALL!!!</t>
  </si>
  <si>
    <t>ozOBisymzk8</t>
  </si>
  <si>
    <t>[the grim adventures of Billy and Mandy] duck sea do man</t>
  </si>
  <si>
    <t>ckLsImca4IQ</t>
  </si>
  <si>
    <t>VIDEOS de TERROR EXTREMO que SI TE ASUSTAS PIERDES 2020</t>
  </si>
  <si>
    <t>CYtun0o5Jc0</t>
  </si>
  <si>
    <t>Danny Phantom: Season Two (1/3) 2005</t>
  </si>
  <si>
    <t>6IR9bhC9FUU</t>
  </si>
  <si>
    <t>Danny Phantom Secret Identity Revealed 2</t>
  </si>
  <si>
    <t>-l6Glg2aIN8</t>
  </si>
  <si>
    <t>Tiny Toons Adventures - My Dinner With Elmyra (Part 1)</t>
  </si>
  <si>
    <t>iK2B8PeIbVE</t>
  </si>
  <si>
    <t>Tiny Toon Adventures How I Spent My Vacation (1992 movie clip) Trouble at the movies</t>
  </si>
  <si>
    <t>IUKu0bNK_xU</t>
  </si>
  <si>
    <t>Family Guy - Season 12 Episode 17 (Full Episode) No Cuts</t>
  </si>
  <si>
    <t>sOug2Krj540</t>
  </si>
  <si>
    <t>Family Guy Season 17 Episode 05 - Family Guy Full Episodes Nocuts HD</t>
  </si>
  <si>
    <t>M1kPBg0PtnA</t>
  </si>
  <si>
    <t>Family Guy: Season 19  Episode 6 - Megs Wedding full episode no cuts HD</t>
  </si>
  <si>
    <t>sy-Epk_L8kQ</t>
  </si>
  <si>
    <t>Family Guy - Christmas Guy Full Episodes</t>
  </si>
  <si>
    <t>olNhH84bOIA</t>
  </si>
  <si>
    <t>Family Guy Season 19 Episode 3 - Peter Grows Taller | Full Episode</t>
  </si>
  <si>
    <t>HCPM8XZVhBw</t>
  </si>
  <si>
    <t>Family Guy Season 16 Episode 15 Full Nocuts</t>
  </si>
  <si>
    <t>e8J-aHwAMUU</t>
  </si>
  <si>
    <t>The Magic School Bus Rides Again | Main Trailer | Netflix</t>
  </si>
  <si>
    <t>Rce6HTFBaFg</t>
  </si>
  <si>
    <t>The Magic School Bus: The Movie Trailer (Fan-Made Parody)</t>
  </si>
  <si>
    <t>IAGz2bDlwqA</t>
  </si>
  <si>
    <t>The Final Battle [Part 1] | Justice League</t>
  </si>
  <si>
    <t>oTXrl8H6luI</t>
  </si>
  <si>
    <t>Zack Snyder's Justice League Teaser Trailer (2021) | Movieclips Trailers</t>
  </si>
  <si>
    <t>xy62MyYWnU4</t>
  </si>
  <si>
    <t>JUSTICE LEAGUE "Tell Me, Do You Bleed?" Clip [HD] Henry Cavill, Ben Affleck, Gal Gadot</t>
  </si>
  <si>
    <t>VtNjbwE3cJo</t>
  </si>
  <si>
    <t>ZACK SNYDER'S JUSTICE LEAGUE Official Trailer #2 [HD] Ben Affleck, Henry Cavill, Gal Gadot</t>
  </si>
  <si>
    <t>Vv4pREJgPf8</t>
  </si>
  <si>
    <t>(NSFW) yogi bear song and lyrics</t>
  </si>
  <si>
    <t>5-D4n9wqh2Y</t>
  </si>
  <si>
    <t>The Yogi Bear &amp; Booboo Jellystone Army of Ants</t>
  </si>
  <si>
    <t>9iyYTz0Bh0Y</t>
  </si>
  <si>
    <t>YOGI BEAR Official Movie Trailer</t>
  </si>
  <si>
    <t>qlo6trBSZhU</t>
  </si>
  <si>
    <t>S01E04  Deadly Reunions</t>
  </si>
  <si>
    <t>Gh4sPKzEQ4c</t>
  </si>
  <si>
    <t>What is The Fourth Flavor in Codename Kids Next Door?</t>
  </si>
  <si>
    <t>n6bjdMNoo3Q</t>
  </si>
  <si>
    <t>Kid Next Door Operation: I.N.T.E.R.V.I.E.W.S.  Part 4</t>
  </si>
  <si>
    <t>MmZ7cDXy4hY</t>
  </si>
  <si>
    <t>107 Codename: Kids Next Door Facts You Should Know | Channel Frederator</t>
  </si>
  <si>
    <t>sjtwMAUEdoY</t>
  </si>
  <si>
    <t>Regular Show - The Hammer Fight!!</t>
  </si>
  <si>
    <t>EjZcW_XAdNw</t>
  </si>
  <si>
    <t>Regular Show Adult Jokes for 3 and a half minutes</t>
  </si>
  <si>
    <t>QxEky27KXps</t>
  </si>
  <si>
    <t>Regular Show - Margaret Telling The Truth</t>
  </si>
  <si>
    <t>deVZ1O7fngU</t>
  </si>
  <si>
    <t>Adult jokes in 'Regular Show' Season 1</t>
  </si>
  <si>
    <t>q76evm7Qtws</t>
  </si>
  <si>
    <t>Velma's Sass</t>
  </si>
  <si>
    <t>AtwupI9JMX8</t>
  </si>
  <si>
    <t>Scooby doo Mystery Incorporated Villains (2010-2013)</t>
  </si>
  <si>
    <t>OhsXUPDBX90</t>
  </si>
  <si>
    <t>Jimmy Neutron Firsts &amp; Lasts! ☝ | NickRewind</t>
  </si>
  <si>
    <t>BsFsYCntUVg</t>
  </si>
  <si>
    <t>Jimmy Neutron Boy Genius FULL GAME Longplay (PS2, Gamecube)</t>
  </si>
  <si>
    <t>Bas4apHxOew</t>
  </si>
  <si>
    <t>Why The Adventures Of Jimmy Neutron: Boy Genius Got Canceled?</t>
  </si>
  <si>
    <t>NKW2BVFxcyc</t>
  </si>
  <si>
    <t>Jimmy Neutron: Attack of the Twonkies All Cutscenes | Full Game Movie (PS2, Gamecube)</t>
  </si>
  <si>
    <t>zuoVov7_9Zw</t>
  </si>
  <si>
    <t>Longplay of The Adventures of Jimmy Neutron Boy Genius: Jet Fusion</t>
  </si>
  <si>
    <t>0CsAQ-ydTKI</t>
  </si>
  <si>
    <t>Jimmy Neutron Boy Genius: But only when Nick Dean is on screen</t>
  </si>
  <si>
    <t>FzTxf64rSjw</t>
  </si>
  <si>
    <t>YouTube   Recess Christmas  Miracle On Third Street   part 1 6</t>
  </si>
  <si>
    <t>R8i6VZ1vIY8</t>
  </si>
  <si>
    <t>Skrillex &amp; Kill The Noise - Recess Ft. Fatman Scoop and Michael Angelakos (Official Audio)</t>
  </si>
  <si>
    <t>Rqr1BKdJ-BY</t>
  </si>
  <si>
    <t>Recess Hindi | My Funny Valentines S03E12 | Disney Recess Hindi</t>
  </si>
  <si>
    <t>x1L5EcjHddU</t>
  </si>
  <si>
    <t>Dark Theories About Recess That Make Too Much Sense</t>
  </si>
  <si>
    <t>SUhmVfAvdSs</t>
  </si>
  <si>
    <t>Jack versus Jack | Samurai Jack | Adult Swim</t>
  </si>
  <si>
    <t>xbjBtUH8lhc</t>
  </si>
  <si>
    <t>GBA Longplay - Tom and Jerry Tales</t>
  </si>
  <si>
    <t>ktxvKNSUwlA</t>
  </si>
  <si>
    <t>Tom and Jerry Tales (2006) intro on Boomerang</t>
  </si>
  <si>
    <t>AR09ksYRKbc</t>
  </si>
  <si>
    <t>Game boy Advance Longplay [177] Tom and Jerry Tales</t>
  </si>
  <si>
    <t>W6PJNPkruxY</t>
  </si>
  <si>
    <t>Boomerang US - Tom And Jerry Tales NEXT/MORE Bumpers</t>
  </si>
  <si>
    <t>sI0hBz9fYtI</t>
  </si>
  <si>
    <t>|Tom and jerry bangla cartoon |Tom and Jerry Tales | egg war |মুরগি চোর টম |New episode 2020 |</t>
  </si>
  <si>
    <t>Uh1PmlWVmtk</t>
  </si>
  <si>
    <t>Tom and Jerry Tales Full Episodes (2007) | Classic Cartoons | Unstoppable CCC</t>
  </si>
  <si>
    <t>h9sg0BT5owM</t>
  </si>
  <si>
    <t>Tom and Jerry Tales | Volume 4 Trailer | Warner Bros. Entertainment</t>
  </si>
  <si>
    <t>QmmjAiC2vOM</t>
  </si>
  <si>
    <t>Tom &amp; Jerry Tales | Jungle Safari Full Episode | Cartoons For Kids | Unstoppable CCC</t>
  </si>
  <si>
    <t>C3O5JOdZ7wU</t>
  </si>
  <si>
    <t>Girls Are Smart- Johnny Bravo</t>
  </si>
  <si>
    <t>kdHXVYoQEfg</t>
  </si>
  <si>
    <t>Economic WIPEOUT 2021 (Full Details) Be prepared for an economic collapse</t>
  </si>
  <si>
    <t>KnKll5JCgNg</t>
  </si>
  <si>
    <t>Johnny bravo style on how to pick up girls 😂</t>
  </si>
  <si>
    <t>aNewqV7OgEg</t>
  </si>
  <si>
    <t>IF JOHNNY BRAVO RAN FOR PRESIDENT (PARODY)</t>
  </si>
  <si>
    <t>7HzxiD5bAi8</t>
  </si>
  <si>
    <t>107 Johnny Bravo Facts YOU Should Know! | Channel Frederator</t>
  </si>
  <si>
    <t>CFAjCvr-EqQ</t>
  </si>
  <si>
    <t>Johnny Bravo and His Elvis Roots - The Lost Mess O' Blues Pilot (Cartoon Network, 1993)</t>
  </si>
  <si>
    <t>kn0b2_DZauM</t>
  </si>
  <si>
    <t>Johnny Bravo - Día de los enamorados.</t>
  </si>
  <si>
    <t>ljOOACt_Ibg</t>
  </si>
  <si>
    <t>Johnny Bravo | Naufragiații (Episodul 1) (full HD)</t>
  </si>
  <si>
    <t>JGjOcX5gIjc</t>
  </si>
  <si>
    <t>Bob's Burgers S10.Ep.17 - Just the Trip - Full Episode</t>
  </si>
  <si>
    <t>byHjACeLbw8</t>
  </si>
  <si>
    <t>Bob's burgers full episodes: Bobs goes skiing and does some stuff to his sister in-law</t>
  </si>
  <si>
    <t>xoH3DQ7QVnY</t>
  </si>
  <si>
    <t>Bob's burgers - Louise found a rock for 30 000$</t>
  </si>
  <si>
    <t>Gx6vnoVpYwk</t>
  </si>
  <si>
    <t>bob's burgers -bob and his family go camping</t>
  </si>
  <si>
    <t>aXf3BiOy1Es</t>
  </si>
  <si>
    <t>Bob s Burgers Full Episode   V for Valentine detta</t>
  </si>
  <si>
    <t>l7OFGPC6EVk</t>
  </si>
  <si>
    <t>Louise Makes Gene Hate Food | Season 11 Ep. 7 | BOB'S BURGERS</t>
  </si>
  <si>
    <t>74UH9eeIjWw</t>
  </si>
  <si>
    <t>Ben 10 ultimate alien in hindi  full episode .</t>
  </si>
  <si>
    <t>iHFSJ6HfLwM</t>
  </si>
  <si>
    <t>БЕН 10 уже в России! Новая серия киндеров 2019</t>
  </si>
  <si>
    <t>xdxQgcV2cqw</t>
  </si>
  <si>
    <t>YANLIŞ BEN 10 TÜNELİNİ SEÇERSEN ÖLÜRSÜN! 😱 - Minecraft</t>
  </si>
  <si>
    <t>tSV0M8s9cPw</t>
  </si>
  <si>
    <t>Ben 10 New Evolve Matrix Watch Features Explained | New Omnitrix of Ben 10 | Ben 10 in Hindi</t>
  </si>
  <si>
    <t>tyd34MrqzMc</t>
  </si>
  <si>
    <t>Top 5 Ben 10 Aliens Who Can Create Omnitrix</t>
  </si>
  <si>
    <t>R4h2ZSJBVtI</t>
  </si>
  <si>
    <t>Minecraft: BEN 10 vs BEN 10.000 - BEN 10 SUPREMACIA Ep.33 ‹‹ P3DRU ››</t>
  </si>
  <si>
    <t>mOxGkbZRh3I</t>
  </si>
  <si>
    <t>This is Why the Jetsons was Cancelled (10 Facts)</t>
  </si>
  <si>
    <t>NIRWM5xaER4</t>
  </si>
  <si>
    <t>Family Guy- Best of the Jetsons</t>
  </si>
  <si>
    <t>836iIlA-awE</t>
  </si>
  <si>
    <t>How The Jetsons Predicted The Future | AJ+</t>
  </si>
  <si>
    <t>97vATO8T4uw</t>
  </si>
  <si>
    <t>2 Guys in the Dark, Episode 24: The Jetsons Episode</t>
  </si>
  <si>
    <t>OwMb3c8jVlY</t>
  </si>
  <si>
    <t>Foster's home for imaginary friends | Wilt backstory (full clip)</t>
  </si>
  <si>
    <t>nNMZQzfIm38</t>
  </si>
  <si>
    <t>Why the Foster's Home Series Finale was Unfortunately Unsatisfying</t>
  </si>
  <si>
    <t>VThFCwfgY0w</t>
  </si>
  <si>
    <t>Foster's Home for Imaginary Friends Characters: Good to Evil 👹</t>
  </si>
  <si>
    <t>_AvJlAZZCzs</t>
  </si>
  <si>
    <t>The Bugs Bunny Road-Runner Movie (1979 movie clip)- History</t>
  </si>
  <si>
    <t>4uHy3sZJWLg</t>
  </si>
  <si>
    <t>The Road Runner Show: Intro, Bumpers, and Outro!</t>
  </si>
  <si>
    <t>DrX5sUBxfmk</t>
  </si>
  <si>
    <t>The New Adventures of Winnie the Pooh - Theme Song (Stereo)</t>
  </si>
  <si>
    <t>LF7RzwxhS10</t>
  </si>
  <si>
    <t>Closing to The New Adventures of Winnie the Pooh: Volume 10 - Pooh to the Rescue 1992 VHS</t>
  </si>
  <si>
    <t>3habJT5TIFY</t>
  </si>
  <si>
    <t>Winnie The Pooh E11P2 Gone with the Wind</t>
  </si>
  <si>
    <t>tyMv2yjTWrM</t>
  </si>
  <si>
    <t>The New Adventures Of Winnie The Pooh Episode34P1&amp;2 Sham Pooh   Rock A By The New Adventures Of Winn</t>
  </si>
  <si>
    <t>nxxNrvytNn4</t>
  </si>
  <si>
    <t>The New Adventures Of Winnie The Pooh E14P2 Things That Go Piglet In The Night</t>
  </si>
  <si>
    <t>X64oGfCJTeI</t>
  </si>
  <si>
    <t>Is it any good to a jaded adult in 2019? - New Adventures of Winnie the Pooh Retrospective, Part 1</t>
  </si>
  <si>
    <t>N0PJfIO64EU</t>
  </si>
  <si>
    <t>-Xcef-7R85U</t>
  </si>
  <si>
    <t>DuckTales 2017 All Moments with "Chip 'n Dale: Rescue Rangers!" Season 3 in Episode 3!</t>
  </si>
  <si>
    <t>3pcVi1gsLwM</t>
  </si>
  <si>
    <t>Chip 'n Dale Rescue Rangers   109   Risky Beesness</t>
  </si>
  <si>
    <t>W48Wdj1-fQw</t>
  </si>
  <si>
    <t>Chip 'n Dale Rescue Rangers   107   Adventures in Squirlesitting</t>
  </si>
  <si>
    <t>bUBS7uzxd0k</t>
  </si>
  <si>
    <t>Chip 'n Dale Rescue Rangers   101   Piratsy Under the Seas</t>
  </si>
  <si>
    <t>JwZl0EIjE5A</t>
  </si>
  <si>
    <t>The Flintstones (1994) - Welcome to Bedrock Scene (HD)</t>
  </si>
  <si>
    <t>xxtl23h9b9U</t>
  </si>
  <si>
    <t>The Flintstones (1994) - Fred's First Day (HD)</t>
  </si>
  <si>
    <t>KpY5U-tlc30</t>
  </si>
  <si>
    <t>The Flintstones FEAST in Real Life!</t>
  </si>
  <si>
    <t>3URMgv4ETT8</t>
  </si>
  <si>
    <t>The Flintstones (1994) - Skunk-O-Saurus Scene (HD)</t>
  </si>
  <si>
    <t>8fdDw5RMLIQ</t>
  </si>
  <si>
    <t>The Flintstones (1994) - Lunch Break Scene (HD)</t>
  </si>
  <si>
    <t>lK3ytib7MEI</t>
  </si>
  <si>
    <t>The Woody Woodpecker Show Greek Intro</t>
  </si>
  <si>
    <t>HGdkMyw7Pyo</t>
  </si>
  <si>
    <t>Woody is Kidnapped by the Aliens! | Woody Woodpecker Show | SceneScreen</t>
  </si>
  <si>
    <t>-5AE1sQC2uU</t>
  </si>
  <si>
    <t>Woody is TERRIFIED of Valentine's Day! | Woody Woodpecker Show | SceneScreen</t>
  </si>
  <si>
    <t>n2RE_iUwkao</t>
  </si>
  <si>
    <t>The New Woody Woodpecker Show (1999-02) [GR Intro]</t>
  </si>
  <si>
    <t>JWZEAqQLgho</t>
  </si>
  <si>
    <t>The Woody Woodpecker Show | Credits | 1990</t>
  </si>
  <si>
    <t>pRM1se6Pouk</t>
  </si>
  <si>
    <t>The Woody Woodpecker Show (1987) Credits Music (Audio Only)</t>
  </si>
  <si>
    <t>M68UDjnSlaY</t>
  </si>
  <si>
    <t>Evolution of WOODY WOODPECKER - 80 Years Explained | CARTOON EVOLUTION</t>
  </si>
  <si>
    <t>4X6Cd1FLhfk</t>
  </si>
  <si>
    <t>The Woody Woodpecker Show - Eggnapper - Fatso Bear Gag</t>
  </si>
  <si>
    <t>2-HhB3ZNl7k</t>
  </si>
  <si>
    <t>The new woody woodpecker show Intro EXTENDED</t>
  </si>
  <si>
    <t>fGVtIpaqaVk</t>
  </si>
  <si>
    <t>Unsettling Things You Didn't Know About the Smurfs</t>
  </si>
  <si>
    <t>zKg1hPoSpko</t>
  </si>
  <si>
    <t>The Best of The Smurfs | Robot Chicken | Adult Swim</t>
  </si>
  <si>
    <t>PGqvBMA_kq4</t>
  </si>
  <si>
    <t>The Smurfs 2 Movie All Bosses | Boss Fights  (PS3, X360, Wii)</t>
  </si>
  <si>
    <t>FVU8S5HQY_8</t>
  </si>
  <si>
    <t>Happy easter with the smurfs!!!</t>
  </si>
  <si>
    <t>UB6gSCQ32Z0</t>
  </si>
  <si>
    <t>The Smurfs (Les Schtroumpfs) SNES - Act V</t>
  </si>
  <si>
    <t>dssu2r9KHeo</t>
  </si>
  <si>
    <t>The Smurfs (2011) Gargamal's 1st Defeat</t>
  </si>
  <si>
    <t>NVcSNnqRD0c</t>
  </si>
  <si>
    <t>Britney Spears - Ooh La La (From The Smurfs 2)</t>
  </si>
  <si>
    <t>HzpOCtOlASk</t>
  </si>
  <si>
    <t>The Smurfs Toys Store Scene</t>
  </si>
  <si>
    <t>hjnSBR3w-Mw</t>
  </si>
  <si>
    <t>American Dad - Season 17 Episode 15 (Full Nocuts)</t>
  </si>
  <si>
    <t>eWzv3iUZgpY</t>
  </si>
  <si>
    <t>American Dad - Season 17 Episode 20 (Full Nocuts)</t>
  </si>
  <si>
    <t>gHwXLr9C4r8</t>
  </si>
  <si>
    <t>American Dad Full Episodes - American Dad Live Season 16</t>
  </si>
  <si>
    <t>pEMkj-v0JFg</t>
  </si>
  <si>
    <t>El Tazmania</t>
  </si>
  <si>
    <t>dUivitQzfyE</t>
  </si>
  <si>
    <t>Arnold and Helga's Relationship Timeline 🏈💘 Hey Arnold!</t>
  </si>
  <si>
    <t>B9_8XYB5PIs</t>
  </si>
  <si>
    <t>The Worst Episode of Hey Arnold? This Would NOT be Allowed Today!</t>
  </si>
  <si>
    <t>Hx7CdrjGFZo</t>
  </si>
  <si>
    <t>Return of the Joker - Batman Beyond vs Joker</t>
  </si>
  <si>
    <t>z65aq1EVGhs</t>
  </si>
  <si>
    <t>Batman Beyond - Darwyn Cooke's Batman 75th Anniversary Short (Official)</t>
  </si>
  <si>
    <t>kVcAuHuT2Jg</t>
  </si>
  <si>
    <t>Batman Beyond: Return of the Joker Scene</t>
  </si>
  <si>
    <t>sH1jUUcOCJ4</t>
  </si>
  <si>
    <t>The Bugs Bunny and Tweety Show title cards collection</t>
  </si>
  <si>
    <t>pqfob5MFPdA</t>
  </si>
  <si>
    <t>1986 - The Bugs Bunny &amp; Tweety Show: Closing</t>
  </si>
  <si>
    <t>HPAqPU9zOHE</t>
  </si>
  <si>
    <t>Dari Dalam Tubuh nya Bisa Keluar Apa Saja | Ceritain Film Inspector Gadget 1 (1999)</t>
  </si>
  <si>
    <t>F5pZ4ErYwHE</t>
  </si>
  <si>
    <t>Inspector Gadget (1999) - Between Man and Machine</t>
  </si>
  <si>
    <t>Qg5Pasm4ktE</t>
  </si>
  <si>
    <t>Inspector Gadget Evolution in Cartoons &amp; Movies / инспектор гаджет эволюция</t>
  </si>
  <si>
    <t>CLs0krp6W0I</t>
  </si>
  <si>
    <t>Inspector Gadget (1999) - Gadget saves Brenda from Scolex</t>
  </si>
  <si>
    <t>a7CyXzGdX7U</t>
  </si>
  <si>
    <t>Inspector Gadget (1999) - Car Chase</t>
  </si>
  <si>
    <t>B236au25Rx4</t>
  </si>
  <si>
    <t>Unused "Inspector Gadget" Theme Song (2014) - Brentalfloss</t>
  </si>
  <si>
    <t>29oAox_dVAM</t>
  </si>
  <si>
    <t>Aladdin - Ep 512 - Full Episode - 13th November 2020</t>
  </si>
  <si>
    <t>NbPG83fe5hY</t>
  </si>
  <si>
    <t>Aladdin 20 November 2020 Full Episode 517</t>
  </si>
  <si>
    <t>foyufD52aog</t>
  </si>
  <si>
    <t>Disney's Aladdin Official Trailer - In Theaters May 24!</t>
  </si>
  <si>
    <t>RTPmgmanRzE</t>
  </si>
  <si>
    <t>✅The Amazing World Of Gumball Grown Up Evolution | Zilo TV</t>
  </si>
  <si>
    <t>V4VnbHs8954</t>
  </si>
  <si>
    <t>How To Draw Darwin - The Amazing World Of Gumball</t>
  </si>
  <si>
    <t>eoUOPkzKOZE</t>
  </si>
  <si>
    <t>Tổng hợp các Richkid vùng Elmore - The Amazing world of Gumball | Ten Tun | Ka Tun</t>
  </si>
  <si>
    <t>QHLp34F9wpo</t>
  </si>
  <si>
    <t>THE AMAZING WORLD OF GUMBALL DARK HUMOR COMPILATION!</t>
  </si>
  <si>
    <t>_ITpTAzbTtw</t>
  </si>
  <si>
    <t>The Amazing World of Gumball Tribute to Cinema (Part 2)</t>
  </si>
  <si>
    <t>QE4Seko8SmU</t>
  </si>
  <si>
    <t>This is how the amazing world of gumball next generation will look like | GUMBALL X PENNY CHILD👶</t>
  </si>
  <si>
    <t>ISipTrYF-5c</t>
  </si>
  <si>
    <t>The Amazing World of Gumball Ghostory | Great ghost catcher!!!</t>
  </si>
  <si>
    <t>Y4YDGY55SxY</t>
  </si>
  <si>
    <t>The amazing world of gumball - the lady (preview)</t>
  </si>
  <si>
    <t>H7DNDlZSKks</t>
  </si>
  <si>
    <t>Sans in The Amazing World of Gumball</t>
  </si>
  <si>
    <t>YbN2GhX93Cg</t>
  </si>
  <si>
    <t>Evolution Of CatDog in Games 1998-2019</t>
  </si>
  <si>
    <t>YFr5T5zLBVg</t>
  </si>
  <si>
    <t>Top 9 “What the Heck?” CatDog Moments! | NickRewind</t>
  </si>
  <si>
    <t>KCAQzq767WM</t>
  </si>
  <si>
    <t>107 CatDog Facts YOU Should Know! | Channel Frederator</t>
  </si>
  <si>
    <t>tMWRSa0Y4Qo</t>
  </si>
  <si>
    <t>Darkwing Duck Theme (2020 Remake)</t>
  </si>
  <si>
    <t>KrAg9zmS60I</t>
  </si>
  <si>
    <t>Darkwing Duck Reboot reportedly coming to Disney Plus | Rumor Reaction | Animation Industry News</t>
  </si>
  <si>
    <t>Fzc2eeQqFB0</t>
  </si>
  <si>
    <t>14 Moments That Prove "Gargoyles" Was Highly Underrated</t>
  </si>
  <si>
    <t>r9umWGFT3LI</t>
  </si>
  <si>
    <t>A Pup Named Scooby Doo Ghost Who's Coming to Dinner 1988</t>
  </si>
  <si>
    <t>ZAbEgqEZIsk</t>
  </si>
  <si>
    <t>A Pup Named Scooby-Doo Thriller</t>
  </si>
  <si>
    <t>7OeWXhvKUxM</t>
  </si>
  <si>
    <t>A Pup Named Scooby Doo End Credits 1988</t>
  </si>
  <si>
    <t>EbvtwytQGAA</t>
  </si>
  <si>
    <t>A Pup Named Scooby-Doo Commercials September 24, 1988</t>
  </si>
  <si>
    <t>phQqzsRZ0GE</t>
  </si>
  <si>
    <t>A Pup Named Scooby-Doo - KB's Retrospective</t>
  </si>
  <si>
    <t>LFOIlmMKnWE</t>
  </si>
  <si>
    <t>King of the Hill Season 1 Episode 11 - King of the Hill Full Episodes #4</t>
  </si>
  <si>
    <t>ViE0-ED8nAA</t>
  </si>
  <si>
    <t>CÂT DE MARE E CAMERA LUI ARTHUR DUPĂ CE A DĂRÂMAT PERETELE? CUM SE VEDE DIN INTERIOR?</t>
  </si>
  <si>
    <t>1097Yue6STs</t>
  </si>
  <si>
    <t>Cum montează ARTHUR la casă geamuri în loc de pereți?!? Ce CADOURI a mai primit de la fani?</t>
  </si>
  <si>
    <t>IDorDOo7VtQ</t>
  </si>
  <si>
    <t>DE CE A DÂRÂMAT ARTHUR DOI PEREȚI DE LA CASĂ? CUM A CĂZUT TAVANUL DE LA PALAT?!?</t>
  </si>
  <si>
    <t>vipBQwq54v0</t>
  </si>
  <si>
    <t>te entregue mi corazon arthur y miguelitho</t>
  </si>
  <si>
    <t>jdsRz10dmws</t>
  </si>
  <si>
    <t>DE CE A ADUS-O ARTHUR PE RAMONA DE LA BĂLȚEȘTI? E GELOASĂ PE DANA?</t>
  </si>
  <si>
    <t>h9BomLZYix4</t>
  </si>
  <si>
    <t>DE LIGT... ARTHUR... RONALDO... 4-4-2 | Juventus 2-0 Cagliari SERIE A</t>
  </si>
  <si>
    <t>kijPUOh4DVI</t>
  </si>
  <si>
    <t>ENTREVISTANDO ARTHUR DO VAL DO CANAL @Mamaefalei! | A CASA DOS BICHOS</t>
  </si>
  <si>
    <t>IGHNJVH7dH4</t>
  </si>
  <si>
    <t>Alvin and the Chipmunks 3 - Chipwrecked - Simon Vs Símon</t>
  </si>
  <si>
    <t>I2jetO_ky7U</t>
  </si>
  <si>
    <t>Disaster Movie (6/10) Movie CLIP - Demonic Chipmunks (2008) HD</t>
  </si>
  <si>
    <t>HF4BeXyP7Vk</t>
  </si>
  <si>
    <t>The Best of Alvin and the Chipmunks | Robot Chicken | Adult Swim</t>
  </si>
  <si>
    <t>x1Znj1R8W3g</t>
  </si>
  <si>
    <t>Alvin &amp; Chipmunks (2007)  Alvin In The Shower</t>
  </si>
  <si>
    <t>ifFwc_PG2ns</t>
  </si>
  <si>
    <t>Alvin And The Chipmunks Clip Major Rock  Stars</t>
  </si>
  <si>
    <t>_PTVgVAxNN0</t>
  </si>
  <si>
    <t>Alvin and the Chipmunks 4: The Road Chip  -  Alvin Best Scenes</t>
  </si>
  <si>
    <t>numwTzdti08</t>
  </si>
  <si>
    <t>Alvin and the Chipmunks: Chipwrecked 2011 - FULL Ending Scenes 1080P</t>
  </si>
  <si>
    <t>qmESVfbXlMI</t>
  </si>
  <si>
    <t>Alvin And the Chipmunks 4 - Funny Moments</t>
  </si>
  <si>
    <t>xPBw1ceLeP8</t>
  </si>
  <si>
    <t>Best of Don Karnage~ Talespin pt 3</t>
  </si>
  <si>
    <t>H4xb8acBSfU</t>
  </si>
  <si>
    <t>TaleSpin   141   Citizen Kahn</t>
  </si>
  <si>
    <t>zV6kEcFaOY8</t>
  </si>
  <si>
    <t>Top 10 Talespin Episodes</t>
  </si>
  <si>
    <t>RdNu4pqyOYI</t>
  </si>
  <si>
    <t>Talespin   119   A Star Is Torn</t>
  </si>
  <si>
    <t>imnoomxkMoQ</t>
  </si>
  <si>
    <t>Timon &amp; Pumbaa - S1 Ep1- Boara Boara</t>
  </si>
  <si>
    <t>iECIRuBmOFU</t>
  </si>
  <si>
    <t>Timon &amp; Pumbaa: SE1 Ep24B: "Simba: Shake Your Djibouti" (Part 2/3)</t>
  </si>
  <si>
    <t>cxdoFjd35bM</t>
  </si>
  <si>
    <t>The Lion King 3: Hakuna Matata - Timon &amp; Pumbaa Vs Hyenas</t>
  </si>
  <si>
    <t>hcstBdaGIM8</t>
  </si>
  <si>
    <t>사춘기 온 미어캣 티몬이 Meerkat Timon and pumbaa</t>
  </si>
  <si>
    <t>FErhuTzTcb8</t>
  </si>
  <si>
    <t>미어캣 티몬이네 9마리의 1년치 병원비 Total vet bill for meerkat Timon and 9 pets</t>
  </si>
  <si>
    <t>5ebKV79EOjs</t>
  </si>
  <si>
    <t>Invader Zim's Defective Origin?</t>
  </si>
  <si>
    <t>w-qcpexq4VU</t>
  </si>
  <si>
    <t>INVADER ZIM LOST EPISODE (RARE!!!)</t>
  </si>
  <si>
    <t>ao0rXwrW3j8</t>
  </si>
  <si>
    <t>The Awkward Beauty of Invader Zim</t>
  </si>
  <si>
    <t>7y4xU2e199o</t>
  </si>
  <si>
    <t>Peace is Nice | Invader Zim: Enter the Florpus | Netflix</t>
  </si>
  <si>
    <t>Xh1bhzx0NIo</t>
  </si>
  <si>
    <t>I'm Gonna Win - Invader Zim Animatic</t>
  </si>
  <si>
    <t>yg96jTVpmVY</t>
  </si>
  <si>
    <t>Batman vs Amanda Waller | Justice League Unlimited</t>
  </si>
  <si>
    <t>srLo9rHY2nQ</t>
  </si>
  <si>
    <t>Justice League Unlimited "Hawk and Dove" Clip</t>
  </si>
  <si>
    <t>N-efa1xrxEM</t>
  </si>
  <si>
    <t>Justice League Unlimited "Epilogue" Clip</t>
  </si>
  <si>
    <t>BxBKuuZxpk8</t>
  </si>
  <si>
    <t>Power &amp; Honor Ep. 002 - He-Man (2002)</t>
  </si>
  <si>
    <t>AilvHKOc_cM</t>
  </si>
  <si>
    <t>He-Man 2002 The World of He Man</t>
  </si>
  <si>
    <t>6MucmPVD2C4</t>
  </si>
  <si>
    <t>He-Man And The Masters Of The Universe (2002) - Episódio 32 - Legendado Português</t>
  </si>
  <si>
    <t>csNNhPfvnZE</t>
  </si>
  <si>
    <t>How Ren &amp; Stimpy Adult Party Cartoon Was Cancelled After 3 Episodes</t>
  </si>
  <si>
    <t>0pcPTqzbiMs</t>
  </si>
  <si>
    <t>Ren &amp; Stimpy - Vermin</t>
  </si>
  <si>
    <t>hQ9DTYKJ_PM</t>
  </si>
  <si>
    <t>every time Ren says "𝕀𝔻𝕀𝕆𝕋" in The Ren &amp; Stimpy Show</t>
  </si>
  <si>
    <t>PvdmDcQFSBo</t>
  </si>
  <si>
    <t>The Ren &amp; Stimpy Show: Veediots! (SNES) Playthrough - NintendoComplete</t>
  </si>
  <si>
    <t>3FLe2jjsD8c</t>
  </si>
  <si>
    <t>The Yogi Bear Show (1961, with enhanced sound)</t>
  </si>
  <si>
    <t>yhxaKBOkA7g</t>
  </si>
  <si>
    <t>The Yogi Bear Show - Main Theme</t>
  </si>
  <si>
    <t>-zIRDJLOJyw</t>
  </si>
  <si>
    <t>Porky's Preview (1941)</t>
  </si>
  <si>
    <t>U4SgHYFN8U4</t>
  </si>
  <si>
    <t>Gaguinho - Jeepers Creepers</t>
  </si>
  <si>
    <t>oBy6rC_Zw5M</t>
  </si>
  <si>
    <t>The Daffy Duck Show 1980 NBC Commercial Bumper</t>
  </si>
  <si>
    <t>QXGoDLM-S_w</t>
  </si>
  <si>
    <t>The Daffy Duck Show Episode 028   Tick Tock Tuckered</t>
  </si>
  <si>
    <t>zdd0yf6kIbE</t>
  </si>
  <si>
    <t>LOONEY TUNES (Looney Toons):  DAFFY DUCK - To Duck or Not To Duck (1943) (Remastered) (HD 1080p)</t>
  </si>
  <si>
    <t>TRjenm4JSJ4</t>
  </si>
  <si>
    <t>Foghorn Leghorn and Daffy Duck Interviewed by Pat Paulsen</t>
  </si>
  <si>
    <t>e2_6YuKrSKk</t>
  </si>
  <si>
    <t>Young Justice Season 3 WHAT WAS THAT?! | Comicstorian</t>
  </si>
  <si>
    <t>H5M8_Yyc49Y</t>
  </si>
  <si>
    <t>Young Justice "Failsafe" Clip</t>
  </si>
  <si>
    <t>AcjEbxW9KQw</t>
  </si>
  <si>
    <t>Baby Looney Tunes - Mudanças 3</t>
  </si>
  <si>
    <t>gs29HfZPbrY</t>
  </si>
  <si>
    <t>Resenha: toalha umedecida baby looney tunes</t>
  </si>
  <si>
    <t>ZddqD945Cyw</t>
  </si>
  <si>
    <t>Baby Looney Tunes Investigação 1</t>
  </si>
  <si>
    <t>hY7UlrbBjo4</t>
  </si>
  <si>
    <t>Diário de Resenha Toalha Umedecida Baby Looney Tunes🚼📓| Canal Gii Martins - Universo Materno🙋👦👶</t>
  </si>
  <si>
    <t>fyaUpn1PmBw</t>
  </si>
  <si>
    <t>BABY LOONEY TUNES - O SU!CÍD!O DE PERNALONGA</t>
  </si>
  <si>
    <t>ARN5O3N8Itk</t>
  </si>
  <si>
    <t>Baby Looney Tunes - Seja maduro 2</t>
  </si>
  <si>
    <t>eaVcpfncOWs</t>
  </si>
  <si>
    <t>Transformers The Movie 1986: Theme Song - Lion - HD Quality</t>
  </si>
  <si>
    <t>_HmEGRVUcR0</t>
  </si>
  <si>
    <t>Rocko's Modern Life - Season 1 Opening Credits</t>
  </si>
  <si>
    <t>yKfhr5zQRLo</t>
  </si>
  <si>
    <t>ROCKO: How "Ugly" Cartoons Defined 90s Animation (@RebelTaxi) A Modern Life Retrospective</t>
  </si>
  <si>
    <t>cV_dxBzVzvg</t>
  </si>
  <si>
    <t>107 Rocko's Modern Life Facts YOU Should Know! | Channel Frederator</t>
  </si>
  <si>
    <t>j4k_CO_bq74</t>
  </si>
  <si>
    <t>Rocko's Modern Life: Spunky's Dangerous Day (SNES) Playthrough - NintendoComplete</t>
  </si>
  <si>
    <t>BOgDuFCri7g</t>
  </si>
  <si>
    <t>Lilo &amp; Stitch: The Series: SE1 Ep2: "Phantasmo" (Part 2/6)</t>
  </si>
  <si>
    <t>kQyNC3FVrGw</t>
  </si>
  <si>
    <t>Lilo &amp; Stitch   2x26   Snafu</t>
  </si>
  <si>
    <t>fkEtSVlFKEQ</t>
  </si>
  <si>
    <t>Lilo &amp; Stitch   1x06   Spooky</t>
  </si>
  <si>
    <t>gWP7nzz10dU</t>
  </si>
  <si>
    <t>Lilo &amp; Stitch (The Series) - Phoon (1/6) Audio Latino</t>
  </si>
  <si>
    <t>wpnDEXyvbhU</t>
  </si>
  <si>
    <t>Lilo &amp; Stitch (The Series) - Remmy (6/6) Audio Latino</t>
  </si>
  <si>
    <t>ARC_DSr9Op8</t>
  </si>
  <si>
    <t>One Second from Every Episode of Lilo &amp; Stitch: The Series</t>
  </si>
  <si>
    <t>X8AoZSD9nV4</t>
  </si>
  <si>
    <t>Lilo &amp; Stitch (The Series) - Phoon (6/6) Audio Latino</t>
  </si>
  <si>
    <t>cUxsb_jH240</t>
  </si>
  <si>
    <t>The New Scooby Doo Movies something scares Don Knotts and Scooby</t>
  </si>
  <si>
    <t>UZBFFuN1_9Y</t>
  </si>
  <si>
    <t>The New Scooby Doo Movies Minuteman Ghost  Redcoat Ghost Ghost of Paul Revere unmasked</t>
  </si>
  <si>
    <t>5m4Rn09QZOg</t>
  </si>
  <si>
    <t>The New Scooby Doo Movies S2 EP4 The Spirited Spooked Sports Show (1973) Full Unmasking</t>
  </si>
  <si>
    <t>EgIvMQDjaUY</t>
  </si>
  <si>
    <t>Magical Mirror Starring Mickey Mouse All Cutscenes (Gamecube)</t>
  </si>
  <si>
    <t>-TRY688emGI</t>
  </si>
  <si>
    <t>EL TERROR BAJO EL DISFRAZ DE MICKEY | Draw My Life</t>
  </si>
  <si>
    <t>mNzPegYE-W4</t>
  </si>
  <si>
    <t>GTA 5 Water Ragdolls GREEN SPIDERMAN VS MICKEY MOUSE (Euphoria Physics, Ragdolls Fails, Funny)</t>
  </si>
  <si>
    <t>EPklLqyuCIA</t>
  </si>
  <si>
    <t>PJ Masks &amp; Mickey | LittleBigPlanet3</t>
  </si>
  <si>
    <t>eqBQhyrC_2E</t>
  </si>
  <si>
    <t>The Wonderful World of Mickey Mouse new full cartoon trailer 2020</t>
  </si>
  <si>
    <t>YCTeAiHoB9Q</t>
  </si>
  <si>
    <t>MICKEY MOUSE CLUBHOUSE Full Episodes I Mickey Mystery I Disney Junior Minnie Mouse Bowtique #2</t>
  </si>
  <si>
    <t>mtOlRsJ4UXM</t>
  </si>
  <si>
    <t>FUNK DO MICKEY MOUSE - INSTRUMENTAL</t>
  </si>
  <si>
    <t>K9QiyVvwhwg</t>
  </si>
  <si>
    <t>Did Plexiglass Ruin Mickey &amp; Minnie's Runaway Railway?</t>
  </si>
  <si>
    <t>PPoZc-lzT08</t>
  </si>
  <si>
    <t>Beautiful Torrey Pines State Beach | Fun Surfing with Friends | Curious George riding tubes</t>
  </si>
  <si>
    <t>MwHNM8fBTwM</t>
  </si>
  <si>
    <t>curious george tribute</t>
  </si>
  <si>
    <t>HdTl3qRtmY4</t>
  </si>
  <si>
    <t>jorge el curioso español</t>
  </si>
  <si>
    <t>xiSoI8tgQRQ</t>
  </si>
  <si>
    <t>Curious George animated scene, pencils</t>
  </si>
  <si>
    <t>f4JJJG-n1ec</t>
  </si>
  <si>
    <t>Curious George - Intro (Polish)</t>
  </si>
  <si>
    <t>6tWreI8fPH0</t>
  </si>
  <si>
    <t>Curious George and the Puppeteer (Old Cartoon 80's)</t>
  </si>
  <si>
    <t>dqUdI4AIDF0</t>
  </si>
  <si>
    <t>Jack Johnson - Upside Down (Official Video)</t>
  </si>
  <si>
    <t>DRUFWRuY5w4</t>
  </si>
  <si>
    <t>Curious George Funding Credits (2011)</t>
  </si>
  <si>
    <t>oa8VDyBThsg</t>
  </si>
  <si>
    <t>I FOUND CURIOUS GEORGE IN REAL LIFE</t>
  </si>
  <si>
    <t>CLuPNThw0RE</t>
  </si>
  <si>
    <t>Schoolhouse Rock- Electricity, Electricity</t>
  </si>
  <si>
    <t>oyIFqf3XH24</t>
  </si>
  <si>
    <t>Electoral College - Schoolhouse Rock</t>
  </si>
  <si>
    <t>n3pb73onvK8</t>
  </si>
  <si>
    <t>Schoolhouse Rock - Ready or not, Here I Come! (Fives)</t>
  </si>
  <si>
    <t>koZFca8AkT0</t>
  </si>
  <si>
    <t>Schoolhouse Rock Rufus Xavier Sarsaparilla (Pronouns)</t>
  </si>
  <si>
    <t>JoZn12BEjyM</t>
  </si>
  <si>
    <t>Grammer - The Tale Of Mr. Morton - Schoolhouse Rock - Subjects and Predicates</t>
  </si>
  <si>
    <t>pFOieRHRzh8</t>
  </si>
  <si>
    <t>Schoolhouse Rock - Women's Suffrage movement</t>
  </si>
  <si>
    <t>BixkgHDqmk8</t>
  </si>
  <si>
    <t>To Play Blue's Clues, 3 Clues &amp; Thinking Time from "A Coronation Surprise"</t>
  </si>
  <si>
    <t>MXN3fgbBVCY</t>
  </si>
  <si>
    <t>Blue's Clues - Now It's Time For So Long #4</t>
  </si>
  <si>
    <t>yXgp8ExbUiU</t>
  </si>
  <si>
    <t>Blue's Clues Thinking Time (Season 4)</t>
  </si>
  <si>
    <t>uKEUEnOMK_g</t>
  </si>
  <si>
    <t>Blue's Clues: Blue's First Holiday - DVD Menu Walkthrough</t>
  </si>
  <si>
    <t>RsaMkUcIaEw</t>
  </si>
  <si>
    <t>Blue Clues &amp; You! "Blue's Big Baking Show" The Wrong Answers</t>
  </si>
  <si>
    <t>HUpKJCDmP3c</t>
  </si>
  <si>
    <t>ROBLOX Blues Clues ! || Roblox Gameplay || Konas2002</t>
  </si>
  <si>
    <t>MtWhE1MQNWE</t>
  </si>
  <si>
    <t>Blues Clues: Every Farm Skidoo</t>
  </si>
  <si>
    <t>qScnF28QsP4</t>
  </si>
  <si>
    <t>Blue's Clues: 2x18 Skidoo and Skidoo Back Home</t>
  </si>
  <si>
    <t>V4g1Xr3cTuE</t>
  </si>
  <si>
    <t>Morganite Design &amp; Cut Rhodonite Origin Story Revealed! Steven Universe Future Scrapped Episode</t>
  </si>
  <si>
    <t>GJRTSpZRG4I</t>
  </si>
  <si>
    <t>🔷Steven Universe memes to watch at 3:00 a.m.</t>
  </si>
  <si>
    <t>gkeQRQt0GQw</t>
  </si>
  <si>
    <t>Steven Universe Characters In Real Life</t>
  </si>
  <si>
    <t>pnD1W08_6_k</t>
  </si>
  <si>
    <t>Beavis &amp; Butthead watch Snoop Dogg</t>
  </si>
  <si>
    <t>rkWvNUO7qk8</t>
  </si>
  <si>
    <t>Top 10 Beavis and Butt-Head Moments</t>
  </si>
  <si>
    <t>aA14fIYIJD4</t>
  </si>
  <si>
    <t>Jackie Chan Adventures - Everything You Didn't Know | SYFY WIRE</t>
  </si>
  <si>
    <t>sZJNMfgo2SE</t>
  </si>
  <si>
    <t>Jackie Chan Adventures Season 1 Episode 12 The Tiger and the Pussycat</t>
  </si>
  <si>
    <t>yNTNWuTw3Tw</t>
  </si>
  <si>
    <t>Jackie Chan Adventures - Season One - The Best of UNCLE</t>
  </si>
  <si>
    <t>ClKZ1rvndEc</t>
  </si>
  <si>
    <t>Jackie Chan Adventures - Meeting the Demons</t>
  </si>
  <si>
    <t>3zjoFdPz1i8</t>
  </si>
  <si>
    <t>Longplay of Jackie Chan Adventures</t>
  </si>
  <si>
    <t>9rcle3ow6aM</t>
  </si>
  <si>
    <t>Jackie Chan Adventures Uncle vs Hak foo</t>
  </si>
  <si>
    <t>rZ7TyTeYf7Q</t>
  </si>
  <si>
    <t>Jackie Chan adventures movie 2018</t>
  </si>
  <si>
    <t>Qnjx0ZuBasA</t>
  </si>
  <si>
    <t>Things Only Adults Notice In GI Joe</t>
  </si>
  <si>
    <t>kHq3y20HhRk</t>
  </si>
  <si>
    <t>G.I. Joe: The Rise of Cobra (1/10) Movie CLIP - Cobra Strikes First (2009) HD</t>
  </si>
  <si>
    <t>IPRB7gTVmXU</t>
  </si>
  <si>
    <t>Team 7 Compressed Rasengan! | Boruto: Naruto Next Generations</t>
  </si>
  <si>
    <t>4bo5LdL2kFs</t>
  </si>
  <si>
    <t>Naruto VS Pain English DUB FULL FIGHT</t>
  </si>
  <si>
    <t>PFUQQ0EV3tc</t>
  </si>
  <si>
    <t>Kurama Naruto VS Everyone</t>
  </si>
  <si>
    <t>QqTOExAoL9M</t>
  </si>
  <si>
    <t>The Life Of Kurama: The Nine-Tailed Demon Fox (Naruto)</t>
  </si>
  <si>
    <t>_ZYpFcTXmn0</t>
  </si>
  <si>
    <t>Naruto's FINAL Sacrifice &amp; Boruto Eye Awakens! Naruto's DEATH? Naruto vs Isshiki - Boruto Chapter 52</t>
  </si>
  <si>
    <t>KsQcGLOwf9w</t>
  </si>
  <si>
    <t>Hinata and Naruto Have Another Baby! (VRChat)</t>
  </si>
  <si>
    <t>AgRJWZU4Okg</t>
  </si>
  <si>
    <t>Toon Tunes - The Huckleberry Hound Show</t>
  </si>
  <si>
    <t>CHmVnr2ez_U</t>
  </si>
  <si>
    <t>Huckleberry Hound Oh my darling my clementine compilation</t>
  </si>
  <si>
    <t>1ZhN4NGm7ok</t>
  </si>
  <si>
    <t>The Huckleberry Hound Show Underscore (Part 1)</t>
  </si>
  <si>
    <t>Y-x-zuQ5P2Q</t>
  </si>
  <si>
    <t>The Huckleberry Hound Show (1958) Ending Theme</t>
  </si>
  <si>
    <t>0SnOuI2RUxc</t>
  </si>
  <si>
    <t>The Huckleberry Hound Show Underscore (Part 2)</t>
  </si>
  <si>
    <t>D8RPZvkt5PE</t>
  </si>
  <si>
    <t>Thundercats  2011 Legacy 2x4</t>
  </si>
  <si>
    <t>mU_KTfDh_jQ</t>
  </si>
  <si>
    <t>ThunderCats 2011 (Preview Clip)</t>
  </si>
  <si>
    <t>ZwWqw-c4wew</t>
  </si>
  <si>
    <t>Thundercats (2011): "Ramlak Rising" Clip #1 (Season 1 Episode 3)</t>
  </si>
  <si>
    <t>ni4tkzOVZqI</t>
  </si>
  <si>
    <t>Beyond Dragon Ball Super Mastered Ultra Instinct Super Saiyan! Gokus NEW Form! MUI Jiren Vs MUI Goku</t>
  </si>
  <si>
    <t>ybey8l4b1xE</t>
  </si>
  <si>
    <t>Dragon Ball Legends Cursed Images #11</t>
  </si>
  <si>
    <t>X56APs3QP0I</t>
  </si>
  <si>
    <t>😱 A IRMÃ DE GOKU E O FILME PROIBIDO DE DRAGON BALL *teoria*</t>
  </si>
  <si>
    <t>2GTw9HCDzQc</t>
  </si>
  <si>
    <t>Star Wars The Clone Wars Anakin Skywalker VS Barriss Offee</t>
  </si>
  <si>
    <t>wkZRsJQ3pjs</t>
  </si>
  <si>
    <t>The Little Mermaid (TV Series) | Ariel and Arista</t>
  </si>
  <si>
    <t>uT_Hq9_AuXQ</t>
  </si>
  <si>
    <t>Disney's THE LITTLE MERMAID | Teaser | Trailer | Ariana Grande, Henry Cavill</t>
  </si>
  <si>
    <t>mhV5VxFyiAM</t>
  </si>
  <si>
    <t>The Little Mermaid 30th Anniversary Edition | Under the Sea Sing-along</t>
  </si>
  <si>
    <t>LG6zL909y_o</t>
  </si>
  <si>
    <t>THE LITTLE MERMAID All Movie Clips (1989)</t>
  </si>
  <si>
    <t>9Jn28aqm8eU</t>
  </si>
  <si>
    <t>The Little Mermaid Diamond Edition Blu-Ray - Crash the Wedding</t>
  </si>
  <si>
    <t>aL5KApFQpXo</t>
  </si>
  <si>
    <t>Under The Sea Song - The Little Mermaid (1989)</t>
  </si>
  <si>
    <t>OO6QcPOTRi8</t>
  </si>
  <si>
    <t>Droopy and the wolf - Funny Mix Compilation 😂</t>
  </si>
  <si>
    <t>iUO3UxbsQtY</t>
  </si>
  <si>
    <t>Tex Avery Screwball Classics Vol. 1 : Daredevil Droopy Clip HD</t>
  </si>
  <si>
    <t>UgySM1HpQt8</t>
  </si>
  <si>
    <t>Every "You Know What" from Droopy</t>
  </si>
  <si>
    <t>k1WR_epIB_o</t>
  </si>
  <si>
    <t>Racist Droopy Dog clip</t>
  </si>
  <si>
    <t>5ito6u3QU0A</t>
  </si>
  <si>
    <t>Archer: What Went Wrong?</t>
  </si>
  <si>
    <t>ikcfjGxi3kk</t>
  </si>
  <si>
    <t>Here Are The Cars &amp; Bids Results That Most Surprised Doug DeMuro</t>
  </si>
  <si>
    <t>N60ms3j2cjw</t>
  </si>
  <si>
    <t>The 2021 Audi RS7 Is a $120,000 Luxury Monster</t>
  </si>
  <si>
    <t>_gPr7a6iZQ0</t>
  </si>
  <si>
    <t>The 2021 Toyota Sienna Platinum Is a $50,000 Ultra-Luxury Minivan</t>
  </si>
  <si>
    <t>RpEXRmDbDh4</t>
  </si>
  <si>
    <t>The New 2021 Rolls-Royce Ghost Is the Latest $350,000 Ultra-Luxury Sedan</t>
  </si>
  <si>
    <t>Z2YLEPFa750</t>
  </si>
  <si>
    <t>The GMC Hummer EV Is an Insane $100,000+ Electric Off-Roader Truck</t>
  </si>
  <si>
    <t>WXRFYiMlMLs</t>
  </si>
  <si>
    <t>The Lamborghini Centenario Is a $3 Million Ultra-Rare Supercar</t>
  </si>
  <si>
    <t>TzDpLsX2qys</t>
  </si>
  <si>
    <t>107 American Dragon: Jake Long Facts YOU Should Know! | Channel Frederator</t>
  </si>
  <si>
    <t>SRZp2I-J3QE</t>
  </si>
  <si>
    <t>American Dragon: Jake Long: SE2 Ep5: "Family Business" (Part 2/6)</t>
  </si>
  <si>
    <t>0eypTu49o1o</t>
  </si>
  <si>
    <t>American Dragon: Jake Long: SE1 Ep21: "The Hunted" (Part 1/6)</t>
  </si>
  <si>
    <t>70YWPxnntyM</t>
  </si>
  <si>
    <t>Jonas Brothers - American Dragon : Jake Long Theme Song Season 2 HQ</t>
  </si>
  <si>
    <t>G4qMqbL9ACo</t>
  </si>
  <si>
    <t>Disneyland® Paris - The little duck</t>
  </si>
  <si>
    <t>7Xj_DO0NMCc</t>
  </si>
  <si>
    <t>Donald Duck - Crazy over Daisy</t>
  </si>
  <si>
    <t>RWR-3AiuaYk</t>
  </si>
  <si>
    <t>Donald Duck: golf game</t>
  </si>
  <si>
    <t>rkRuZlvW1is</t>
  </si>
  <si>
    <t>Down the Hatch - Mickey Mouse Shorts | Official Disney UK HD</t>
  </si>
  <si>
    <t>INh754rSpJg</t>
  </si>
  <si>
    <t>MICKEY MOUSE SHORTS | The Fancy Gentleman - Mickey Mouse Cartoon | Official Disney UK</t>
  </si>
  <si>
    <t>roPvlvh2Em4</t>
  </si>
  <si>
    <t>Donald Duck, Mickey Mouse, Goofy sfx - Clock Cleaners</t>
  </si>
  <si>
    <t>U_ZHsk0-eF0</t>
  </si>
  <si>
    <t>Donald Duck - Mathmagic Land</t>
  </si>
  <si>
    <t>ONEQ3He1ilc</t>
  </si>
  <si>
    <t>Hercules (1997 film) - Hercules, Zeus &amp; Pegasus Reunite</t>
  </si>
  <si>
    <t>oc8Hm_t5BRo</t>
  </si>
  <si>
    <t>Hercules - Walked Into a Trap Scene (2/10) | Movieclips</t>
  </si>
  <si>
    <t>8qh7YV23aRY</t>
  </si>
  <si>
    <t>The 12 Labours of Hercules Explained | Best Hercules Documentary</t>
  </si>
  <si>
    <t>ASzFs4_4kvk</t>
  </si>
  <si>
    <t>Care Bears Intro</t>
  </si>
  <si>
    <t>oTEbUF2neEk</t>
  </si>
  <si>
    <t>In a Care Bear Family: The Care Bears Movie</t>
  </si>
  <si>
    <t>iTS97QaKxe0</t>
  </si>
  <si>
    <t>The Care Bears Movie LP</t>
  </si>
  <si>
    <t>dseT-Y79ws0</t>
  </si>
  <si>
    <t>Home Is In Your Heart: The Care Bears Movie</t>
  </si>
  <si>
    <t>_Soa9folFNk</t>
  </si>
  <si>
    <t>Care-a-Lot: The Care Bears Movie</t>
  </si>
  <si>
    <t>cK4d7wjpeac</t>
  </si>
  <si>
    <t>rating the care bears villains</t>
  </si>
  <si>
    <t>3WC8voPVVJ4</t>
  </si>
  <si>
    <t>Nobody Cares Like a Bear: The Care Bears Movie</t>
  </si>
  <si>
    <t>Puuj9gDzyA8</t>
  </si>
  <si>
    <t>The Care Bears: Big Wish Movie DVD &amp; Video Trailer (Coming Soon Version) (2005) (2)</t>
  </si>
  <si>
    <t>7d8ruuXG7vw</t>
  </si>
  <si>
    <t>I Try &amp; Play: Care Bears - The Care Quest (GBA)</t>
  </si>
  <si>
    <t>6dbpeobnobs</t>
  </si>
  <si>
    <t>When You Care, You're Not Afraid to Try: The Care Bears Movie</t>
  </si>
  <si>
    <t>GTjAelo4esM</t>
  </si>
  <si>
    <t>The Real Ghostbusters: The Video Game is the game we've always wanted!</t>
  </si>
  <si>
    <t>8mJW34OPICs</t>
  </si>
  <si>
    <t>The Real Ghostbusters (1986)  Mr.  Sandman Dream Me a Dream - Winston Defeats the Sandman</t>
  </si>
  <si>
    <t>zJxSqzlIJwU</t>
  </si>
  <si>
    <t>THE BATMAN Official Trailer [4K ULTRA HD] Robert Pattinson, Paul Dano, Colin Farrell</t>
  </si>
  <si>
    <t>6Vc0xXO_Sbs</t>
  </si>
  <si>
    <t>THE BATMAN First Look Trailer (2021)</t>
  </si>
  <si>
    <t>0RvROcv1Was</t>
  </si>
  <si>
    <t>Clifford The Big Red Dog S02e20</t>
  </si>
  <si>
    <t>7D5fOoSbqYU</t>
  </si>
  <si>
    <t>Clifford The Big Red Dog S01Ep16 ♥ Clifford's Big Surprise ¦¦ The Ears Have It</t>
  </si>
  <si>
    <t>hUegkjdILJQ</t>
  </si>
  <si>
    <t>Clifford the Big Red Dog: Learning Activities</t>
  </si>
  <si>
    <t>qpQIhQswiiY</t>
  </si>
  <si>
    <t>The Rocky &amp; Bullwinkle Show Credits/The Program Exchance (1959/1987/2000)</t>
  </si>
  <si>
    <t>A8uEJFf2a0U</t>
  </si>
  <si>
    <t>10 Shocking Facts About Rocky and Bullwinkle</t>
  </si>
  <si>
    <t>z83q1NYWIyQ</t>
  </si>
  <si>
    <t>Of Moose and Men: The Rocky &amp; Bullwinkle Story</t>
  </si>
  <si>
    <t>4-MD9ZXFJ0o</t>
  </si>
  <si>
    <t>Rocky and Bullwinkle Show end credits Converted</t>
  </si>
  <si>
    <t>_ciHDRNjSZk</t>
  </si>
  <si>
    <t>June Foray on voicing "Rocky" and "Natasha" on "The Bullwinkle Show" - EMMYTVLEGENDS</t>
  </si>
  <si>
    <t>LvTpaWXD2FU</t>
  </si>
  <si>
    <t>Ranking the Strongest Waterbenders in Avatar + Legend of Korra! | Avatar</t>
  </si>
  <si>
    <t>pF9GVPJWCy8</t>
  </si>
  <si>
    <t>The Legend of Korra Live Action - Teaser | RE:Anime</t>
  </si>
  <si>
    <t>ke0SoNSvMaI</t>
  </si>
  <si>
    <t>🔴 LIVE: Greatest Legend of Korra Moments of All Time! | Avatar</t>
  </si>
  <si>
    <t>fG9CrFkYYfk</t>
  </si>
  <si>
    <t>Maraton Exploziv de 3 ORE 40 Min  - Johnny Test - In ROMANA</t>
  </si>
  <si>
    <t>774IGbkeOME</t>
  </si>
  <si>
    <t>Johnny Test Capitulo 17 Audio Latino Temporada 2</t>
  </si>
  <si>
    <t>LJ-xaFOg78g</t>
  </si>
  <si>
    <t>lil snooze - johnny test (official music video)</t>
  </si>
  <si>
    <t>cSK6OEu6Obg</t>
  </si>
  <si>
    <t>The History &amp; Legacy of Johnny Test</t>
  </si>
  <si>
    <t>K2nKxmax-ts</t>
  </si>
  <si>
    <t>Johnny Test 4.Sezon 30.31 Bölüm. [-Türkçe-]</t>
  </si>
  <si>
    <t>OWHv_ccbsMY</t>
  </si>
  <si>
    <t>Johnny Test | Hindi Dubbed | Episodes-23 | Season-03 | Johnny Deep Sea's &amp; Turbo Action Bag-Pack</t>
  </si>
  <si>
    <t>jBX5_9gfwhc</t>
  </si>
  <si>
    <t>This Johnny Test Episode Is PHAT</t>
  </si>
  <si>
    <t>YYbKAtNKA1E</t>
  </si>
  <si>
    <t>Johnny Test RETURNS! New 2020 Series Explained!</t>
  </si>
  <si>
    <t>UJBWjyZQm_M</t>
  </si>
  <si>
    <t>Johnny Test | Hindi Dubbed | Episode-21 | Season-03 | Johnny Center To The Earth &amp; Johnny X</t>
  </si>
  <si>
    <t>aEtDGV_rSFM</t>
  </si>
  <si>
    <t>Johnny Test 1.Sezon 7.8 Bölüm. [-Türkçe-]</t>
  </si>
  <si>
    <t>Title</t>
  </si>
  <si>
    <t>Published At</t>
  </si>
  <si>
    <t>The Adventures of Jimmy Neutron: Boy genius</t>
  </si>
  <si>
    <t>Age</t>
  </si>
  <si>
    <t>Show</t>
  </si>
  <si>
    <t>Comments per Show Age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</si>
  <si>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</si>
  <si>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</si>
  <si>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</si>
  <si>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</si>
  <si>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</si>
  <si>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</si>
  <si>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</si>
  <si>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</si>
  <si>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</si>
  <si>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</si>
  <si>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</si>
  <si>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</si>
  <si>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</si>
  <si>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</si>
  <si>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</si>
  <si>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</si>
  <si>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</si>
  <si>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</si>
  <si>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</si>
  <si>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</si>
  <si>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</si>
  <si>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</si>
  <si>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</si>
  <si>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</si>
  <si>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</si>
  <si>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</si>
  <si>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</si>
  <si>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</si>
  <si>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</si>
  <si>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</si>
  <si>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Shows per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</si>
</sst>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3" borderId="1" xfId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1" fillId="2" borderId="0" xfId="0" applyFont="1" applyFill="1" applyBorder="1"/>
  </cellXfs>
  <cellStyles count="2">
    <cellStyle name="Normal" xfId="0" builtinId="0"/>
    <cellStyle name="Output" xfId="1" builtinId="21"/>
  </cellStyles>
  <dxfs count="13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border outline="0">
        <right style="thin">
          <color rgb="FF3F3F3F"/>
        </right>
        <top style="medium">
          <color theme="1"/>
        </top>
      </border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Tables!$A$6:$O$6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Tables!$A$7:$O$7</c:f>
              <c:numCache>
                <c:formatCode>General</c:formatCode>
                <c:ptCount val="15"/>
                <c:pt idx="0">
                  <c:v>1852</c:v>
                </c:pt>
                <c:pt idx="1">
                  <c:v>5251</c:v>
                </c:pt>
                <c:pt idx="2">
                  <c:v>4843</c:v>
                </c:pt>
                <c:pt idx="3">
                  <c:v>23964</c:v>
                </c:pt>
                <c:pt idx="4">
                  <c:v>25956</c:v>
                </c:pt>
                <c:pt idx="5">
                  <c:v>17335</c:v>
                </c:pt>
                <c:pt idx="6">
                  <c:v>33700</c:v>
                </c:pt>
                <c:pt idx="7">
                  <c:v>93245</c:v>
                </c:pt>
                <c:pt idx="8">
                  <c:v>66343</c:v>
                </c:pt>
                <c:pt idx="9">
                  <c:v>159732</c:v>
                </c:pt>
                <c:pt idx="10">
                  <c:v>196563</c:v>
                </c:pt>
                <c:pt idx="11">
                  <c:v>220510</c:v>
                </c:pt>
                <c:pt idx="12">
                  <c:v>256294</c:v>
                </c:pt>
                <c:pt idx="13">
                  <c:v>430030</c:v>
                </c:pt>
                <c:pt idx="14">
                  <c:v>806761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424-9DDD-F9C053AF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678639"/>
        <c:axId val="910640143"/>
      </c:barChart>
      <c:catAx>
        <c:axId val="686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640143"/>
        <c:crosses val="autoZero"/>
        <c:auto val="1"/>
        <c:lblAlgn val="ctr"/>
        <c:lblOffset val="100"/>
        <c:noMultiLvlLbl val="0"/>
      </c:catAx>
      <c:valAx>
        <c:axId val="9106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Videos</a:t>
            </a:r>
            <a:r>
              <a:rPr lang="it-IT" sz="1800" baseline="0"/>
              <a:t> per Year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Tables!$A$2:$O$2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Tables!$A$3:$O$3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39</c:v>
                </c:pt>
                <c:pt idx="8">
                  <c:v>26</c:v>
                </c:pt>
                <c:pt idx="9">
                  <c:v>50</c:v>
                </c:pt>
                <c:pt idx="10">
                  <c:v>58</c:v>
                </c:pt>
                <c:pt idx="11">
                  <c:v>93</c:v>
                </c:pt>
                <c:pt idx="12">
                  <c:v>105</c:v>
                </c:pt>
                <c:pt idx="13">
                  <c:v>162</c:v>
                </c:pt>
                <c:pt idx="14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545-8AEB-CD1DF148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474783"/>
        <c:axId val="910602287"/>
      </c:barChart>
      <c:catAx>
        <c:axId val="15004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602287"/>
        <c:crosses val="autoZero"/>
        <c:auto val="1"/>
        <c:lblAlgn val="ctr"/>
        <c:lblOffset val="100"/>
        <c:noMultiLvlLbl val="0"/>
      </c:catAx>
      <c:valAx>
        <c:axId val="9106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4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Show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Tables!$C$10:$Q$10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Tables!$C$12:$Q$12</c:f>
              <c:numCache>
                <c:formatCode>General</c:formatCode>
                <c:ptCount val="15"/>
                <c:pt idx="0">
                  <c:v>27505</c:v>
                </c:pt>
                <c:pt idx="1">
                  <c:v>5682</c:v>
                </c:pt>
                <c:pt idx="2">
                  <c:v>178371</c:v>
                </c:pt>
                <c:pt idx="3">
                  <c:v>196279</c:v>
                </c:pt>
                <c:pt idx="4">
                  <c:v>317633</c:v>
                </c:pt>
                <c:pt idx="5">
                  <c:v>969681</c:v>
                </c:pt>
                <c:pt idx="6">
                  <c:v>41411</c:v>
                </c:pt>
                <c:pt idx="7">
                  <c:v>136929</c:v>
                </c:pt>
                <c:pt idx="8">
                  <c:v>254502</c:v>
                </c:pt>
                <c:pt idx="9">
                  <c:v>17328</c:v>
                </c:pt>
                <c:pt idx="10">
                  <c:v>27952</c:v>
                </c:pt>
                <c:pt idx="11">
                  <c:v>18788</c:v>
                </c:pt>
                <c:pt idx="12">
                  <c:v>29410</c:v>
                </c:pt>
                <c:pt idx="13">
                  <c:v>78546</c:v>
                </c:pt>
                <c:pt idx="14">
                  <c:v>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D0C-A2E6-25315F34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5840975"/>
        <c:axId val="183587935"/>
      </c:barChart>
      <c:catAx>
        <c:axId val="895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87935"/>
        <c:crosses val="autoZero"/>
        <c:auto val="1"/>
        <c:lblAlgn val="ctr"/>
        <c:lblOffset val="100"/>
        <c:noMultiLvlLbl val="0"/>
      </c:catAx>
      <c:valAx>
        <c:axId val="183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8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Shows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Tables!$C$16:$Q$16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Tables!$C$18:$Q$18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  <c:pt idx="4">
                  <c:v>19</c:v>
                </c:pt>
                <c:pt idx="5">
                  <c:v>23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9A2-8DB8-0178E715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935887"/>
        <c:axId val="72356975"/>
      </c:barChart>
      <c:catAx>
        <c:axId val="275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56975"/>
        <c:crosses val="autoZero"/>
        <c:auto val="1"/>
        <c:lblAlgn val="ctr"/>
        <c:lblOffset val="100"/>
        <c:noMultiLvlLbl val="0"/>
      </c:catAx>
      <c:valAx>
        <c:axId val="723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9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35</xdr:row>
      <xdr:rowOff>100011</xdr:rowOff>
    </xdr:from>
    <xdr:to>
      <xdr:col>24</xdr:col>
      <xdr:colOff>133350</xdr:colOff>
      <xdr:row>51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3D64F-04DF-4FC0-A099-4D85E39F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128587</xdr:colOff>
      <xdr:row>18</xdr:row>
      <xdr:rowOff>157162</xdr:rowOff>
    </xdr:from>
    <xdr:to>
      <xdr:col>24</xdr:col>
      <xdr:colOff>228600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F83EC-AA97-4BFE-B858-989A6E1A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19</xdr:row>
      <xdr:rowOff>4761</xdr:rowOff>
    </xdr:from>
    <xdr:to>
      <xdr:col>11</xdr:col>
      <xdr:colOff>561975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42458-EC7F-4187-AD95-54DD80AE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176211</xdr:colOff>
      <xdr:row>35</xdr:row>
      <xdr:rowOff>147636</xdr:rowOff>
    </xdr:from>
    <xdr:to>
      <xdr:col>11</xdr:col>
      <xdr:colOff>180974</xdr:colOff>
      <xdr:row>51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839AA-76F3-43A1-BC78-26721832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C16A343-99B8-484B-87AA-3E0C82551412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9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7E960F-7CBC-44D4-80A0-8070B56514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A8042-89C4-4CB0-ADC0-616AB19C795C}" name="dataset_2" displayName="dataset_2" ref="A1:J1232" tableType="queryTable" totalsRowCount="1">
  <autoFilter ref="A1:J1231" xr:uid="{45B4B1EF-18C5-4366-9566-2BE1794460BA}"/>
  <tableColumns count="10">
    <tableColumn id="1" xr3:uid="{16DD7F3F-66D0-4D14-927A-C1ABA64F6EC0}" uniqueName="1" name="Show Name" queryTableFieldId="1" dataDxfId="12" totalsRowDxfId="4"/>
    <tableColumn id="2" xr3:uid="{F43D7A4E-79A8-4B08-8515-11BCD50AAFBE}" uniqueName="2" name="Video Id" queryTableFieldId="2" dataDxfId="11" totalsRowDxfId="3"/>
    <tableColumn id="3" xr3:uid="{4AED936E-4D4A-4FCC-B37A-D70941FCFDB9}" uniqueName="3" name="Title" queryTableFieldId="3" dataDxfId="10" totalsRowDxfId="2"/>
    <tableColumn id="4" xr3:uid="{FBF8492F-A8BF-47FC-91C9-6BA6AD86D6E6}" uniqueName="4" name="Published At" queryTableFieldId="4" dataDxfId="9" totalsRowDxfId="1"/>
    <tableColumn id="9" xr3:uid="{4E25E46C-F630-4F8D-A4C1-CFEEF3934C48}" uniqueName="9" name="Year Published" queryTableFieldId="9" dataDxfId="8" totalsRowDxfId="0">
      <calculatedColumnFormula>YEAR(dataset_2[[#This Row],[Published At]])</calculatedColumnFormula>
    </tableColumn>
    <tableColumn id="5" xr3:uid="{2EEC3007-12BB-4F66-857B-D56FE9E2DEB0}" uniqueName="5" name="Views" queryTableFieldId="5"/>
    <tableColumn id="6" xr3:uid="{C87D3166-21EF-4A76-8599-9CE13C153934}" uniqueName="6" name="Likes" queryTableFieldId="6"/>
    <tableColumn id="7" xr3:uid="{1AEE01DC-5ED7-4A7F-85FB-3075B379DA20}" uniqueName="7" name="Dislikes" queryTableFieldId="7"/>
    <tableColumn id="8" xr3:uid="{F0E44B4D-FB51-4AB4-85FC-A27492E8BC62}" uniqueName="8" name="Comments" totalsRowFunction="sum" queryTableFieldId="8"/>
    <tableColumn id="10" xr3:uid="{D21F4429-3E47-4452-B994-669561F9A370}" uniqueName="10" name="Ag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4539B-0DE6-4222-BE7E-3E4D5C676C9C}" name="rated_shows" displayName="rated_shows" ref="A1:B124" tableType="queryTable" totalsRowShown="0">
  <autoFilter ref="A1:B124" xr:uid="{CAEDEA5A-D4B4-4822-AB45-23B61E232F4D}"/>
  <tableColumns count="2">
    <tableColumn id="1" xr3:uid="{9C9404CF-53A0-4B6B-8B29-127752F6B967}" uniqueName="1" name="Show" queryTableFieldId="1" dataDxfId="5"/>
    <tableColumn id="2" xr3:uid="{76C62C2A-A138-47C4-990B-D0C039BFA7D5}" uniqueName="2" name="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P3" totalsRowShown="0">
  <autoFilter ref="A2:P3" xr:uid="{00000000-0009-0000-0100-000002000000}"/>
  <tableColumns count="16">
    <tableColumn id="1" xr3:uid="{00000000-0010-0000-0100-000001000000}" name="2006">
      <calculatedColumnFormula>COUNTIF(dataset_2[[Year Published]:[Year Published]], Tables!A2)</calculatedColumnFormula>
    </tableColumn>
    <tableColumn id="2" xr3:uid="{00000000-0010-0000-0100-000002000000}" name="2007">
      <calculatedColumnFormula>COUNTIF(dataset_2[[Year Published]:[Year Published]], Tables!B2)</calculatedColumnFormula>
    </tableColumn>
    <tableColumn id="3" xr3:uid="{00000000-0010-0000-0100-000003000000}" name="2008">
      <calculatedColumnFormula>COUNTIF(dataset_2[[Year Published]:[Year Published]], Tables!C2)</calculatedColumnFormula>
    </tableColumn>
    <tableColumn id="4" xr3:uid="{00000000-0010-0000-0100-000004000000}" name="2009">
      <calculatedColumnFormula>COUNTIF(dataset_2[[Year Published]:[Year Published]], Tables!D2)</calculatedColumnFormula>
    </tableColumn>
    <tableColumn id="5" xr3:uid="{00000000-0010-0000-0100-000005000000}" name="2010">
      <calculatedColumnFormula>COUNTIF(dataset_2[[Year Published]:[Year Published]], Tables!E2)</calculatedColumnFormula>
    </tableColumn>
    <tableColumn id="6" xr3:uid="{00000000-0010-0000-0100-000006000000}" name="2011">
      <calculatedColumnFormula>COUNTIF(dataset_2[[Year Published]:[Year Published]], Tables!F2)</calculatedColumnFormula>
    </tableColumn>
    <tableColumn id="7" xr3:uid="{00000000-0010-0000-0100-000007000000}" name="2012">
      <calculatedColumnFormula>COUNTIF(dataset_2[[Year Published]:[Year Published]], Tables!G2)</calculatedColumnFormula>
    </tableColumn>
    <tableColumn id="8" xr3:uid="{00000000-0010-0000-0100-000008000000}" name="2013">
      <calculatedColumnFormula>COUNTIF(dataset_2[[Year Published]:[Year Published]], Tables!H2)</calculatedColumnFormula>
    </tableColumn>
    <tableColumn id="9" xr3:uid="{00000000-0010-0000-0100-000009000000}" name="2014">
      <calculatedColumnFormula>COUNTIF(dataset_2[[Year Published]:[Year Published]], Tables!I2)</calculatedColumnFormula>
    </tableColumn>
    <tableColumn id="10" xr3:uid="{00000000-0010-0000-0100-00000A000000}" name="2015">
      <calculatedColumnFormula>COUNTIF(dataset_2[[Year Published]:[Year Published]], Tables!J2)</calculatedColumnFormula>
    </tableColumn>
    <tableColumn id="11" xr3:uid="{00000000-0010-0000-0100-00000B000000}" name="2016">
      <calculatedColumnFormula>COUNTIF(dataset_2[[Year Published]:[Year Published]], Tables!K2)</calculatedColumnFormula>
    </tableColumn>
    <tableColumn id="12" xr3:uid="{00000000-0010-0000-0100-00000C000000}" name="2017">
      <calculatedColumnFormula>COUNTIF(dataset_2[[Year Published]:[Year Published]], Tables!L2)</calculatedColumnFormula>
    </tableColumn>
    <tableColumn id="13" xr3:uid="{00000000-0010-0000-0100-00000D000000}" name="2018">
      <calculatedColumnFormula>COUNTIF(dataset_2[[Year Published]:[Year Published]], Tables!M2)</calculatedColumnFormula>
    </tableColumn>
    <tableColumn id="14" xr3:uid="{00000000-0010-0000-0100-00000E000000}" name="2019">
      <calculatedColumnFormula>COUNTIF(dataset_2[[Year Published]:[Year Published]], Tables!N2)</calculatedColumnFormula>
    </tableColumn>
    <tableColumn id="15" xr3:uid="{00000000-0010-0000-0100-00000F000000}" name="2020">
      <calculatedColumnFormula>COUNTIF(dataset_2[[Year Published]:[Year Published]], Tables!O2)</calculatedColumnFormula>
    </tableColumn>
    <tableColumn id="16" xr3:uid="{00000000-0010-0000-0100-000010000000}" name="SUM" dataCellStyle="Output">
      <calculatedColumnFormula>SUM(A3:O3)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5972E-7DF6-4F51-8F2E-1F7C765E3C99}" name="Table4" displayName="Table4" ref="A6:O7" totalsRowShown="0" headerRowDxfId="6" tableBorderDxfId="7">
  <autoFilter ref="A6:O7" xr:uid="{8326719E-6E01-4464-B4BE-9E5C6AE8CD22}"/>
  <tableColumns count="15">
    <tableColumn id="1" xr3:uid="{D3EE5AE7-CFF9-4933-9E76-659AED918A9B}" name="2006">
      <calculatedColumnFormula>SUMIF(dataset_2[[Year Published]:[Year Published]], Tables!A6, dataset_2[[Comments]:[Comments]])</calculatedColumnFormula>
    </tableColumn>
    <tableColumn id="2" xr3:uid="{583DCF80-4A95-4D6E-8F33-0D8FDBECC841}" name="2007">
      <calculatedColumnFormula>SUMIF(dataset_2[[Year Published]:[Year Published]], Tables!B6, dataset_2[[Comments]:[Comments]])</calculatedColumnFormula>
    </tableColumn>
    <tableColumn id="3" xr3:uid="{26E7FBFC-C991-4C74-9557-7F09B71B1460}" name="2008">
      <calculatedColumnFormula>SUMIF(dataset_2[[Year Published]:[Year Published]], Tables!C6, dataset_2[[Comments]:[Comments]])</calculatedColumnFormula>
    </tableColumn>
    <tableColumn id="4" xr3:uid="{2832CA05-E80D-4662-A375-C7E5F9B35C7E}" name="2009">
      <calculatedColumnFormula>SUMIF(dataset_2[[Year Published]:[Year Published]], Tables!D6, dataset_2[[Comments]:[Comments]])</calculatedColumnFormula>
    </tableColumn>
    <tableColumn id="5" xr3:uid="{06672E45-A097-45F6-B137-34567ED59BB0}" name="2010">
      <calculatedColumnFormula>SUMIF(dataset_2[[Year Published]:[Year Published]], Tables!E6, dataset_2[[Comments]:[Comments]])</calculatedColumnFormula>
    </tableColumn>
    <tableColumn id="6" xr3:uid="{4EFAC27F-9EC8-4B56-9C25-00E04A510903}" name="2011">
      <calculatedColumnFormula>SUMIF(dataset_2[[Year Published]:[Year Published]], Tables!F6, dataset_2[[Comments]:[Comments]])</calculatedColumnFormula>
    </tableColumn>
    <tableColumn id="7" xr3:uid="{CA3B9732-9CDF-4AAB-9C61-48A3330ACABA}" name="2012">
      <calculatedColumnFormula>SUMIF(dataset_2[[Year Published]:[Year Published]], Tables!G6, dataset_2[[Comments]:[Comments]])</calculatedColumnFormula>
    </tableColumn>
    <tableColumn id="8" xr3:uid="{EC037091-ED0E-43AE-A82F-E46B99822ECF}" name="2013">
      <calculatedColumnFormula>SUMIF(dataset_2[[Year Published]:[Year Published]], Tables!H6, dataset_2[[Comments]:[Comments]])</calculatedColumnFormula>
    </tableColumn>
    <tableColumn id="9" xr3:uid="{7C29430E-F884-48BC-95F1-EB0E1B0E8A3E}" name="2014">
      <calculatedColumnFormula>SUMIF(dataset_2[[Year Published]:[Year Published]], Tables!I6, dataset_2[[Comments]:[Comments]])</calculatedColumnFormula>
    </tableColumn>
    <tableColumn id="10" xr3:uid="{479E0A16-590A-4091-880C-B1BF4775B930}" name="2015">
      <calculatedColumnFormula>SUMIF(dataset_2[[Year Published]:[Year Published]], Tables!J6, dataset_2[[Comments]:[Comments]])</calculatedColumnFormula>
    </tableColumn>
    <tableColumn id="11" xr3:uid="{2E6DF2CF-0112-441F-B2C0-F71A80053DAF}" name="2016">
      <calculatedColumnFormula>SUMIF(dataset_2[[Year Published]:[Year Published]], Tables!K6, dataset_2[[Comments]:[Comments]])</calculatedColumnFormula>
    </tableColumn>
    <tableColumn id="12" xr3:uid="{1C2EF8BF-016C-44D4-846F-087FE0905F34}" name="2017">
      <calculatedColumnFormula>SUMIF(dataset_2[[Year Published]:[Year Published]], Tables!L6, dataset_2[[Comments]:[Comments]])</calculatedColumnFormula>
    </tableColumn>
    <tableColumn id="13" xr3:uid="{513E116E-BF27-4C75-9CA2-E7BDD8450C10}" name="2018">
      <calculatedColumnFormula>SUMIF(dataset_2[[Year Published]:[Year Published]], Tables!M6, dataset_2[[Comments]:[Comments]])</calculatedColumnFormula>
    </tableColumn>
    <tableColumn id="14" xr3:uid="{F3503A7C-1686-433B-B0DE-98B81E67D2EB}" name="2019">
      <calculatedColumnFormula>SUMIF(dataset_2[[Year Published]:[Year Published]], Tables!N6, dataset_2[[Comments]:[Comments]])</calculatedColumnFormula>
    </tableColumn>
    <tableColumn id="15" xr3:uid="{DA052DAB-324A-47E9-BEB8-1AAD6BC81575}" name="2020">
      <calculatedColumnFormula>SUMIF(dataset_2[[Year Published]:[Year Published]], Tables!O6, dataset_2[[Comments]:[Comments]])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48CD3-0511-499E-ABC7-652F020282C0}" name="Table7" displayName="Table7" ref="C11:Q12" totalsRowShown="0">
  <autoFilter ref="C11:Q12" xr:uid="{5AC56FD9-D73C-4355-9992-FE6E9E138418}"/>
  <tableColumns count="15">
    <tableColumn id="1" xr3:uid="{0C530945-5C5D-424D-8AC5-6B2E592AF3DB}" name="3">
      <calculatedColumnFormula>SUMIF(dataset_2[[Age]:[Age]], Tables!C11, dataset_2[[Comments]:[Comments]])</calculatedColumnFormula>
    </tableColumn>
    <tableColumn id="2" xr3:uid="{0923D0B0-0CEF-477E-B531-A4DF21DB4390}" name="4">
      <calculatedColumnFormula>SUMIF(dataset_2[[Age]:[Age]], Tables!D11, dataset_2[[Comments]:[Comments]])</calculatedColumnFormula>
    </tableColumn>
    <tableColumn id="3" xr3:uid="{AF6DAB8E-925E-4AF1-B7F3-502A86470ED5}" name="5">
      <calculatedColumnFormula>SUMIF(dataset_2[[Age]:[Age]], Tables!E11, dataset_2[[Comments]:[Comments]])</calculatedColumnFormula>
    </tableColumn>
    <tableColumn id="4" xr3:uid="{AFDF3C3B-95A3-473D-B882-4714A772813A}" name="6">
      <calculatedColumnFormula>SUMIF(dataset_2[[Age]:[Age]], Tables!F11, dataset_2[[Comments]:[Comments]])</calculatedColumnFormula>
    </tableColumn>
    <tableColumn id="5" xr3:uid="{6171D93A-DCE8-4DF1-AE42-642EF5C7E1EA}" name="7">
      <calculatedColumnFormula>SUMIF(dataset_2[[Age]:[Age]], Tables!G11, dataset_2[[Comments]:[Comments]])</calculatedColumnFormula>
    </tableColumn>
    <tableColumn id="6" xr3:uid="{81C39DD1-F760-4DAF-8516-6735B5A38EF8}" name="8">
      <calculatedColumnFormula>SUMIF(dataset_2[[Age]:[Age]], Tables!H11, dataset_2[[Comments]:[Comments]])</calculatedColumnFormula>
    </tableColumn>
    <tableColumn id="7" xr3:uid="{BE3F98BB-D575-4C00-BD8E-578A774EEA55}" name="9">
      <calculatedColumnFormula>SUMIF(dataset_2[[Age]:[Age]], Tables!I11, dataset_2[[Comments]:[Comments]])</calculatedColumnFormula>
    </tableColumn>
    <tableColumn id="8" xr3:uid="{A933E5A8-84ED-4C67-A347-59C48F597CE0}" name="10">
      <calculatedColumnFormula>SUMIF(dataset_2[[Age]:[Age]], Tables!J11, dataset_2[[Comments]:[Comments]])</calculatedColumnFormula>
    </tableColumn>
    <tableColumn id="9" xr3:uid="{D9F36216-BA58-44EF-8D73-3F5CABAC300E}" name="11">
      <calculatedColumnFormula>SUMIF(dataset_2[[Age]:[Age]], Tables!K11, dataset_2[[Comments]:[Comments]])</calculatedColumnFormula>
    </tableColumn>
    <tableColumn id="10" xr3:uid="{BDFAA447-6015-4C26-9B10-8A1E0C77B016}" name="12">
      <calculatedColumnFormula>SUMIF(dataset_2[[Age]:[Age]], Tables!L11, dataset_2[[Comments]:[Comments]])</calculatedColumnFormula>
    </tableColumn>
    <tableColumn id="11" xr3:uid="{954F5C4B-E654-4A7E-8CC4-968923E8D398}" name="13">
      <calculatedColumnFormula>SUMIF(dataset_2[[Age]:[Age]], Tables!M11, dataset_2[[Comments]:[Comments]])</calculatedColumnFormula>
    </tableColumn>
    <tableColumn id="12" xr3:uid="{42750F5E-8B28-4A7B-81F1-86C60361CEC4}" name="14">
      <calculatedColumnFormula>SUMIF(dataset_2[[Age]:[Age]], Tables!N11, dataset_2[[Comments]:[Comments]])</calculatedColumnFormula>
    </tableColumn>
    <tableColumn id="13" xr3:uid="{8D1D78E3-98A4-4D03-8131-8F2BF625E8A3}" name="15">
      <calculatedColumnFormula>SUMIF(dataset_2[[Age]:[Age]], Tables!O11, dataset_2[[Comments]:[Comments]])</calculatedColumnFormula>
    </tableColumn>
    <tableColumn id="14" xr3:uid="{E724AEBC-7FA5-44C3-B381-B59491F15D38}" name="16">
      <calculatedColumnFormula>SUMIF(dataset_2[[Age]:[Age]], Tables!P11, dataset_2[[Comments]:[Comments]])</calculatedColumnFormula>
    </tableColumn>
    <tableColumn id="15" xr3:uid="{A1389D41-BC6F-43A6-9E0F-88D799183AF8}" name="17">
      <calculatedColumnFormula>SUMIF(dataset_2[[Age]:[Age]], Tables!Q11, dataset_2[[Comments]:[Comments]])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190-4F4B-415B-968C-522EEC2E6706}">
  <dimension ref="A1:J1232"/>
  <sheetViews>
    <sheetView topLeftCell="A459" workbookViewId="0">
      <selection activeCell="F482" sqref="F482:F488"/>
    </sheetView>
  </sheetViews>
  <sheetFormatPr defaultRowHeight="15" x14ac:dyDescent="0.25"/>
  <cols>
    <col min="1" max="1" width="43.28515625" bestFit="1" customWidth="1"/>
    <col min="2" max="2" width="16.140625" bestFit="1" customWidth="1"/>
    <col min="3" max="3" width="81.140625" bestFit="1" customWidth="1"/>
    <col min="4" max="4" width="15.85546875" bestFit="1" customWidth="1"/>
    <col min="5" max="5" width="15.85546875" style="1" customWidth="1"/>
    <col min="6" max="9" width="11.140625" bestFit="1" customWidth="1"/>
  </cols>
  <sheetData>
    <row r="1" spans="1:10" x14ac:dyDescent="0.25">
      <c r="A1" t="s">
        <v>1478</v>
      </c>
      <c r="B1" t="s">
        <v>1479</v>
      </c>
      <c r="C1" t="s">
        <v>2579</v>
      </c>
      <c r="D1" t="s">
        <v>2580</v>
      </c>
      <c r="E1" s="1" t="s">
        <v>1484</v>
      </c>
      <c r="F1" t="s">
        <v>1480</v>
      </c>
      <c r="G1" t="s">
        <v>1481</v>
      </c>
      <c r="H1" t="s">
        <v>1482</v>
      </c>
      <c r="I1" t="s">
        <v>1483</v>
      </c>
      <c r="J1" t="s">
        <v>2582</v>
      </c>
    </row>
    <row r="2" spans="1:10" x14ac:dyDescent="0.25">
      <c r="A2" s="1" t="s">
        <v>0</v>
      </c>
      <c r="B2" s="1" t="s">
        <v>1</v>
      </c>
      <c r="C2" s="1" t="s">
        <v>2</v>
      </c>
      <c r="D2" s="2">
        <v>44152.791689814818</v>
      </c>
      <c r="E2" s="1">
        <f>YEAR(dataset_2[[#This Row],[Published At]])</f>
        <v>2020</v>
      </c>
      <c r="F2">
        <v>102600</v>
      </c>
      <c r="G2">
        <v>5102</v>
      </c>
      <c r="H2">
        <v>491</v>
      </c>
      <c r="I2">
        <v>693</v>
      </c>
      <c r="J2">
        <f>_xlfn.XLOOKUP(dataset_2[[#This Row],[Show Name]], Age!A:A,Age!B:B)</f>
        <v>5</v>
      </c>
    </row>
    <row r="3" spans="1:10" x14ac:dyDescent="0.25">
      <c r="A3" s="1" t="s">
        <v>0</v>
      </c>
      <c r="B3" s="1" t="s">
        <v>1503</v>
      </c>
      <c r="C3" s="1" t="s">
        <v>1504</v>
      </c>
      <c r="D3" s="2">
        <v>44152.76734953704</v>
      </c>
      <c r="E3" s="1">
        <f>YEAR(dataset_2[[#This Row],[Published At]])</f>
        <v>2020</v>
      </c>
      <c r="F3">
        <v>439167</v>
      </c>
      <c r="G3">
        <v>15864</v>
      </c>
      <c r="H3">
        <v>1073</v>
      </c>
      <c r="I3">
        <v>1608</v>
      </c>
      <c r="J3">
        <f>_xlfn.XLOOKUP(dataset_2[[#This Row],[Show Name]], Age!A:A,Age!B:B)</f>
        <v>5</v>
      </c>
    </row>
    <row r="4" spans="1:10" x14ac:dyDescent="0.25">
      <c r="A4" s="1" t="s">
        <v>0</v>
      </c>
      <c r="B4" s="1" t="s">
        <v>1505</v>
      </c>
      <c r="C4" s="1" t="s">
        <v>1506</v>
      </c>
      <c r="D4" s="2">
        <v>44153.671944444446</v>
      </c>
      <c r="E4" s="1">
        <f>YEAR(dataset_2[[#This Row],[Published At]])</f>
        <v>2020</v>
      </c>
      <c r="F4">
        <v>202310</v>
      </c>
      <c r="G4">
        <v>5115</v>
      </c>
      <c r="H4">
        <v>246</v>
      </c>
      <c r="I4">
        <v>568</v>
      </c>
      <c r="J4">
        <f>_xlfn.XLOOKUP(dataset_2[[#This Row],[Show Name]], Age!A:A,Age!B:B)</f>
        <v>5</v>
      </c>
    </row>
    <row r="5" spans="1:10" x14ac:dyDescent="0.25">
      <c r="A5" s="1" t="s">
        <v>0</v>
      </c>
      <c r="B5" s="1" t="s">
        <v>3</v>
      </c>
      <c r="C5" s="1" t="s">
        <v>4</v>
      </c>
      <c r="D5" s="2">
        <v>44152.75440972222</v>
      </c>
      <c r="E5" s="1">
        <f>YEAR(dataset_2[[#This Row],[Published At]])</f>
        <v>2020</v>
      </c>
      <c r="F5">
        <v>684666</v>
      </c>
      <c r="G5">
        <v>21252</v>
      </c>
      <c r="H5">
        <v>814</v>
      </c>
      <c r="I5">
        <v>1613</v>
      </c>
      <c r="J5">
        <f>_xlfn.XLOOKUP(dataset_2[[#This Row],[Show Name]], Age!A:A,Age!B:B)</f>
        <v>5</v>
      </c>
    </row>
    <row r="6" spans="1:10" x14ac:dyDescent="0.25">
      <c r="A6" s="1" t="s">
        <v>0</v>
      </c>
      <c r="B6" s="1" t="s">
        <v>1507</v>
      </c>
      <c r="C6" s="1" t="s">
        <v>1508</v>
      </c>
      <c r="D6" s="2">
        <v>44156.279490740744</v>
      </c>
      <c r="E6" s="1">
        <f>YEAR(dataset_2[[#This Row],[Published At]])</f>
        <v>2020</v>
      </c>
      <c r="F6">
        <v>3857</v>
      </c>
      <c r="G6">
        <v>545</v>
      </c>
      <c r="H6">
        <v>7</v>
      </c>
      <c r="I6">
        <v>235</v>
      </c>
      <c r="J6">
        <f>_xlfn.XLOOKUP(dataset_2[[#This Row],[Show Name]], Age!A:A,Age!B:B)</f>
        <v>5</v>
      </c>
    </row>
    <row r="7" spans="1:10" x14ac:dyDescent="0.25">
      <c r="A7" s="1" t="s">
        <v>0</v>
      </c>
      <c r="B7" s="1" t="s">
        <v>1509</v>
      </c>
      <c r="C7" s="1" t="s">
        <v>1510</v>
      </c>
      <c r="D7" s="2">
        <v>44155.292083333334</v>
      </c>
      <c r="E7" s="1">
        <f>YEAR(dataset_2[[#This Row],[Published At]])</f>
        <v>2020</v>
      </c>
      <c r="F7">
        <v>53825</v>
      </c>
      <c r="G7">
        <v>356</v>
      </c>
      <c r="H7">
        <v>57</v>
      </c>
      <c r="I7">
        <v>7</v>
      </c>
      <c r="J7">
        <f>_xlfn.XLOOKUP(dataset_2[[#This Row],[Show Name]], Age!A:A,Age!B:B)</f>
        <v>5</v>
      </c>
    </row>
    <row r="8" spans="1:10" x14ac:dyDescent="0.25">
      <c r="A8" s="1" t="s">
        <v>0</v>
      </c>
      <c r="B8" s="1" t="s">
        <v>1511</v>
      </c>
      <c r="C8" s="1" t="s">
        <v>5</v>
      </c>
      <c r="D8" s="2">
        <v>44152.755162037036</v>
      </c>
      <c r="E8" s="1">
        <f>YEAR(dataset_2[[#This Row],[Published At]])</f>
        <v>2020</v>
      </c>
      <c r="F8">
        <v>412227</v>
      </c>
      <c r="G8">
        <v>18733</v>
      </c>
      <c r="H8">
        <v>853</v>
      </c>
      <c r="I8">
        <v>3090</v>
      </c>
      <c r="J8">
        <f>_xlfn.XLOOKUP(dataset_2[[#This Row],[Show Name]], Age!A:A,Age!B:B)</f>
        <v>5</v>
      </c>
    </row>
    <row r="9" spans="1:10" x14ac:dyDescent="0.25">
      <c r="A9" s="1" t="s">
        <v>0</v>
      </c>
      <c r="B9" s="1" t="s">
        <v>1512</v>
      </c>
      <c r="C9" s="1" t="s">
        <v>1513</v>
      </c>
      <c r="D9" s="2">
        <v>44152.761712962965</v>
      </c>
      <c r="E9" s="1">
        <f>YEAR(dataset_2[[#This Row],[Published At]])</f>
        <v>2020</v>
      </c>
      <c r="F9">
        <v>195754</v>
      </c>
      <c r="G9">
        <v>6210</v>
      </c>
      <c r="H9">
        <v>320</v>
      </c>
      <c r="I9">
        <v>1056</v>
      </c>
      <c r="J9">
        <f>_xlfn.XLOOKUP(dataset_2[[#This Row],[Show Name]], Age!A:A,Age!B:B)</f>
        <v>5</v>
      </c>
    </row>
    <row r="10" spans="1:10" x14ac:dyDescent="0.25">
      <c r="A10" s="1" t="s">
        <v>0</v>
      </c>
      <c r="B10" s="1" t="s">
        <v>1514</v>
      </c>
      <c r="C10" s="1" t="s">
        <v>1515</v>
      </c>
      <c r="D10" s="2">
        <v>44154.568287037036</v>
      </c>
      <c r="E10" s="1">
        <f>YEAR(dataset_2[[#This Row],[Published At]])</f>
        <v>2020</v>
      </c>
      <c r="F10">
        <v>9934</v>
      </c>
      <c r="G10">
        <v>916</v>
      </c>
      <c r="H10">
        <v>18</v>
      </c>
      <c r="I10">
        <v>33</v>
      </c>
      <c r="J10">
        <f>_xlfn.XLOOKUP(dataset_2[[#This Row],[Show Name]], Age!A:A,Age!B:B)</f>
        <v>5</v>
      </c>
    </row>
    <row r="11" spans="1:10" x14ac:dyDescent="0.25">
      <c r="A11" s="1" t="s">
        <v>0</v>
      </c>
      <c r="B11" s="1" t="s">
        <v>1516</v>
      </c>
      <c r="C11" s="1" t="s">
        <v>1517</v>
      </c>
      <c r="D11" s="2">
        <v>44155.083402777775</v>
      </c>
      <c r="E11" s="1">
        <f>YEAR(dataset_2[[#This Row],[Published At]])</f>
        <v>2020</v>
      </c>
      <c r="F11">
        <v>8936</v>
      </c>
      <c r="G11">
        <v>505</v>
      </c>
      <c r="H11">
        <v>8</v>
      </c>
      <c r="I11">
        <v>80</v>
      </c>
      <c r="J11">
        <f>_xlfn.XLOOKUP(dataset_2[[#This Row],[Show Name]], Age!A:A,Age!B:B)</f>
        <v>5</v>
      </c>
    </row>
    <row r="12" spans="1:10" x14ac:dyDescent="0.25">
      <c r="A12" s="1" t="s">
        <v>6</v>
      </c>
      <c r="B12" s="1" t="s">
        <v>1518</v>
      </c>
      <c r="C12" s="1" t="s">
        <v>1519</v>
      </c>
      <c r="D12" s="2">
        <v>40487.072326388887</v>
      </c>
      <c r="E12" s="1">
        <f>YEAR(dataset_2[[#This Row],[Published At]])</f>
        <v>2010</v>
      </c>
      <c r="F12">
        <v>2124117</v>
      </c>
      <c r="G12">
        <v>20392</v>
      </c>
      <c r="H12">
        <v>543</v>
      </c>
      <c r="I12">
        <v>1130</v>
      </c>
      <c r="J12">
        <f>_xlfn.XLOOKUP(dataset_2[[#This Row],[Show Name]], Age!A:A,Age!B:B)</f>
        <v>5</v>
      </c>
    </row>
    <row r="13" spans="1:10" x14ac:dyDescent="0.25">
      <c r="A13" s="1" t="s">
        <v>6</v>
      </c>
      <c r="B13" s="1" t="s">
        <v>1520</v>
      </c>
      <c r="C13" s="1" t="s">
        <v>1521</v>
      </c>
      <c r="D13" s="2">
        <v>40498.07644675926</v>
      </c>
      <c r="E13" s="1">
        <f>YEAR(dataset_2[[#This Row],[Published At]])</f>
        <v>2010</v>
      </c>
      <c r="F13">
        <v>1398721</v>
      </c>
      <c r="G13">
        <v>1927</v>
      </c>
      <c r="H13">
        <v>240</v>
      </c>
      <c r="I13">
        <v>158</v>
      </c>
      <c r="J13">
        <f>_xlfn.XLOOKUP(dataset_2[[#This Row],[Show Name]], Age!A:A,Age!B:B)</f>
        <v>5</v>
      </c>
    </row>
    <row r="14" spans="1:10" x14ac:dyDescent="0.25">
      <c r="A14" s="1" t="s">
        <v>6</v>
      </c>
      <c r="B14" s="1" t="s">
        <v>7</v>
      </c>
      <c r="C14" s="1" t="s">
        <v>8</v>
      </c>
      <c r="D14" s="2">
        <v>43087.583402777775</v>
      </c>
      <c r="E14" s="1">
        <f>YEAR(dataset_2[[#This Row],[Published At]])</f>
        <v>2017</v>
      </c>
      <c r="F14">
        <v>39160</v>
      </c>
      <c r="G14">
        <v>289</v>
      </c>
      <c r="H14">
        <v>6</v>
      </c>
      <c r="I14">
        <v>93</v>
      </c>
      <c r="J14">
        <f>_xlfn.XLOOKUP(dataset_2[[#This Row],[Show Name]], Age!A:A,Age!B:B)</f>
        <v>5</v>
      </c>
    </row>
    <row r="15" spans="1:10" x14ac:dyDescent="0.25">
      <c r="A15" s="1" t="s">
        <v>6</v>
      </c>
      <c r="B15" s="1" t="s">
        <v>9</v>
      </c>
      <c r="C15" s="1" t="s">
        <v>10</v>
      </c>
      <c r="D15" s="2">
        <v>43969.819745370369</v>
      </c>
      <c r="E15" s="1">
        <f>YEAR(dataset_2[[#This Row],[Published At]])</f>
        <v>2020</v>
      </c>
      <c r="F15">
        <v>579705</v>
      </c>
      <c r="G15">
        <v>3157</v>
      </c>
      <c r="H15">
        <v>202</v>
      </c>
      <c r="I15">
        <v>127</v>
      </c>
      <c r="J15">
        <f>_xlfn.XLOOKUP(dataset_2[[#This Row],[Show Name]], Age!A:A,Age!B:B)</f>
        <v>5</v>
      </c>
    </row>
    <row r="16" spans="1:10" x14ac:dyDescent="0.25">
      <c r="A16" s="1" t="s">
        <v>6</v>
      </c>
      <c r="B16" s="1" t="s">
        <v>11</v>
      </c>
      <c r="C16" s="1" t="s">
        <v>12</v>
      </c>
      <c r="D16" s="2">
        <v>43838.583391203705</v>
      </c>
      <c r="E16" s="1">
        <f>YEAR(dataset_2[[#This Row],[Published At]])</f>
        <v>2020</v>
      </c>
      <c r="F16">
        <v>20432</v>
      </c>
      <c r="G16">
        <v>114</v>
      </c>
      <c r="H16">
        <v>6</v>
      </c>
      <c r="I16">
        <v>20</v>
      </c>
      <c r="J16">
        <f>_xlfn.XLOOKUP(dataset_2[[#This Row],[Show Name]], Age!A:A,Age!B:B)</f>
        <v>5</v>
      </c>
    </row>
    <row r="17" spans="1:10" x14ac:dyDescent="0.25">
      <c r="A17" s="1" t="s">
        <v>6</v>
      </c>
      <c r="B17" s="1" t="s">
        <v>13</v>
      </c>
      <c r="C17" s="1" t="s">
        <v>14</v>
      </c>
      <c r="D17" s="2">
        <v>42600.898576388892</v>
      </c>
      <c r="E17" s="1">
        <f>YEAR(dataset_2[[#This Row],[Published At]])</f>
        <v>2016</v>
      </c>
      <c r="F17">
        <v>4435559</v>
      </c>
      <c r="G17">
        <v>85051</v>
      </c>
      <c r="H17">
        <v>1582</v>
      </c>
      <c r="I17">
        <v>13434</v>
      </c>
      <c r="J17">
        <f>_xlfn.XLOOKUP(dataset_2[[#This Row],[Show Name]], Age!A:A,Age!B:B)</f>
        <v>5</v>
      </c>
    </row>
    <row r="18" spans="1:10" x14ac:dyDescent="0.25">
      <c r="A18" s="1" t="s">
        <v>6</v>
      </c>
      <c r="B18" s="1" t="s">
        <v>19</v>
      </c>
      <c r="C18" s="1" t="s">
        <v>20</v>
      </c>
      <c r="D18" s="2">
        <v>43966.404629629629</v>
      </c>
      <c r="E18" s="1">
        <f>YEAR(dataset_2[[#This Row],[Published At]])</f>
        <v>2020</v>
      </c>
      <c r="F18">
        <v>498379</v>
      </c>
      <c r="G18">
        <v>4575</v>
      </c>
      <c r="H18">
        <v>195</v>
      </c>
      <c r="I18">
        <v>259</v>
      </c>
      <c r="J18">
        <f>_xlfn.XLOOKUP(dataset_2[[#This Row],[Show Name]], Age!A:A,Age!B:B)</f>
        <v>5</v>
      </c>
    </row>
    <row r="19" spans="1:10" x14ac:dyDescent="0.25">
      <c r="A19" s="1" t="s">
        <v>6</v>
      </c>
      <c r="B19" s="1" t="s">
        <v>17</v>
      </c>
      <c r="C19" s="1" t="s">
        <v>18</v>
      </c>
      <c r="D19" s="2">
        <v>44116.156087962961</v>
      </c>
      <c r="E19" s="1">
        <f>YEAR(dataset_2[[#This Row],[Published At]])</f>
        <v>2020</v>
      </c>
      <c r="F19">
        <v>164121</v>
      </c>
      <c r="G19">
        <v>4950</v>
      </c>
      <c r="H19">
        <v>88</v>
      </c>
      <c r="I19">
        <v>323</v>
      </c>
      <c r="J19">
        <f>_xlfn.XLOOKUP(dataset_2[[#This Row],[Show Name]], Age!A:A,Age!B:B)</f>
        <v>5</v>
      </c>
    </row>
    <row r="20" spans="1:10" x14ac:dyDescent="0.25">
      <c r="A20" s="1" t="s">
        <v>6</v>
      </c>
      <c r="B20" s="1" t="s">
        <v>15</v>
      </c>
      <c r="C20" s="1" t="s">
        <v>16</v>
      </c>
      <c r="D20" s="2">
        <v>43968.249432870369</v>
      </c>
      <c r="E20" s="1">
        <f>YEAR(dataset_2[[#This Row],[Published At]])</f>
        <v>2020</v>
      </c>
      <c r="F20">
        <v>378566</v>
      </c>
      <c r="G20">
        <v>6190</v>
      </c>
      <c r="H20">
        <v>131</v>
      </c>
      <c r="I20">
        <v>416</v>
      </c>
      <c r="J20">
        <f>_xlfn.XLOOKUP(dataset_2[[#This Row],[Show Name]], Age!A:A,Age!B:B)</f>
        <v>5</v>
      </c>
    </row>
    <row r="21" spans="1:10" x14ac:dyDescent="0.25">
      <c r="A21" s="1" t="s">
        <v>6</v>
      </c>
      <c r="B21" s="1" t="s">
        <v>153</v>
      </c>
      <c r="C21" s="1" t="s">
        <v>154</v>
      </c>
      <c r="D21" s="2">
        <v>41008.020127314812</v>
      </c>
      <c r="E21" s="1">
        <f>YEAR(dataset_2[[#This Row],[Published At]])</f>
        <v>2012</v>
      </c>
      <c r="F21">
        <v>8232918</v>
      </c>
      <c r="G21">
        <v>164113</v>
      </c>
      <c r="H21">
        <v>1842</v>
      </c>
      <c r="I21">
        <v>5677</v>
      </c>
      <c r="J21">
        <f>_xlfn.XLOOKUP(dataset_2[[#This Row],[Show Name]], Age!A:A,Age!B:B)</f>
        <v>5</v>
      </c>
    </row>
    <row r="22" spans="1:10" x14ac:dyDescent="0.25">
      <c r="A22" s="1" t="s">
        <v>21</v>
      </c>
      <c r="B22" s="1" t="s">
        <v>22</v>
      </c>
      <c r="C22" s="1" t="s">
        <v>23</v>
      </c>
      <c r="D22" s="2">
        <v>44102.008912037039</v>
      </c>
      <c r="E22" s="1">
        <f>YEAR(dataset_2[[#This Row],[Published At]])</f>
        <v>2020</v>
      </c>
      <c r="F22">
        <v>1064109</v>
      </c>
      <c r="G22">
        <v>6978</v>
      </c>
      <c r="H22">
        <v>4161</v>
      </c>
      <c r="I22">
        <v>746</v>
      </c>
      <c r="J22">
        <f>_xlfn.XLOOKUP(dataset_2[[#This Row],[Show Name]], Age!A:A,Age!B:B)</f>
        <v>6</v>
      </c>
    </row>
    <row r="23" spans="1:10" x14ac:dyDescent="0.25">
      <c r="A23" s="1" t="s">
        <v>21</v>
      </c>
      <c r="B23" s="1" t="s">
        <v>24</v>
      </c>
      <c r="C23" s="1" t="s">
        <v>25</v>
      </c>
      <c r="D23" s="2">
        <v>44142.819733796299</v>
      </c>
      <c r="E23" s="1">
        <f>YEAR(dataset_2[[#This Row],[Published At]])</f>
        <v>2020</v>
      </c>
      <c r="F23">
        <v>147840</v>
      </c>
      <c r="G23">
        <v>1247</v>
      </c>
      <c r="H23">
        <v>297</v>
      </c>
      <c r="I23">
        <v>183</v>
      </c>
      <c r="J23">
        <f>_xlfn.XLOOKUP(dataset_2[[#This Row],[Show Name]], Age!A:A,Age!B:B)</f>
        <v>6</v>
      </c>
    </row>
    <row r="24" spans="1:10" x14ac:dyDescent="0.25">
      <c r="A24" s="1" t="s">
        <v>21</v>
      </c>
      <c r="B24" s="1" t="s">
        <v>26</v>
      </c>
      <c r="C24" s="1" t="s">
        <v>27</v>
      </c>
      <c r="D24" s="2">
        <v>44095.652141203704</v>
      </c>
      <c r="E24" s="1">
        <f>YEAR(dataset_2[[#This Row],[Published At]])</f>
        <v>2020</v>
      </c>
      <c r="F24">
        <v>1018016</v>
      </c>
      <c r="G24">
        <v>5920</v>
      </c>
      <c r="H24">
        <v>2809</v>
      </c>
      <c r="I24">
        <v>675</v>
      </c>
      <c r="J24">
        <f>_xlfn.XLOOKUP(dataset_2[[#This Row],[Show Name]], Age!A:A,Age!B:B)</f>
        <v>6</v>
      </c>
    </row>
    <row r="25" spans="1:10" x14ac:dyDescent="0.25">
      <c r="A25" s="1" t="s">
        <v>21</v>
      </c>
      <c r="B25" s="1" t="s">
        <v>28</v>
      </c>
      <c r="C25" s="1" t="s">
        <v>29</v>
      </c>
      <c r="D25" s="2">
        <v>43468.035266203704</v>
      </c>
      <c r="E25" s="1">
        <f>YEAR(dataset_2[[#This Row],[Published At]])</f>
        <v>2019</v>
      </c>
      <c r="F25">
        <v>20529980</v>
      </c>
      <c r="G25">
        <v>78407</v>
      </c>
      <c r="H25">
        <v>23927</v>
      </c>
      <c r="I25">
        <v>2977</v>
      </c>
      <c r="J25">
        <f>_xlfn.XLOOKUP(dataset_2[[#This Row],[Show Name]], Age!A:A,Age!B:B)</f>
        <v>6</v>
      </c>
    </row>
    <row r="26" spans="1:10" x14ac:dyDescent="0.25">
      <c r="A26" s="1" t="s">
        <v>21</v>
      </c>
      <c r="B26" s="1" t="s">
        <v>1522</v>
      </c>
      <c r="C26" s="1" t="s">
        <v>1523</v>
      </c>
      <c r="D26" s="2">
        <v>44095.646956018521</v>
      </c>
      <c r="E26" s="1">
        <f>YEAR(dataset_2[[#This Row],[Published At]])</f>
        <v>2020</v>
      </c>
      <c r="F26">
        <v>244703</v>
      </c>
      <c r="G26">
        <v>1616</v>
      </c>
      <c r="H26">
        <v>572</v>
      </c>
      <c r="I26">
        <v>238</v>
      </c>
      <c r="J26">
        <f>_xlfn.XLOOKUP(dataset_2[[#This Row],[Show Name]], Age!A:A,Age!B:B)</f>
        <v>6</v>
      </c>
    </row>
    <row r="27" spans="1:10" x14ac:dyDescent="0.25">
      <c r="A27" s="1" t="s">
        <v>21</v>
      </c>
      <c r="B27" s="1" t="s">
        <v>1524</v>
      </c>
      <c r="C27" s="1" t="s">
        <v>1525</v>
      </c>
      <c r="D27" s="2">
        <v>44153.123310185183</v>
      </c>
      <c r="E27" s="1">
        <f>YEAR(dataset_2[[#This Row],[Published At]])</f>
        <v>2020</v>
      </c>
      <c r="F27">
        <v>17862</v>
      </c>
      <c r="G27">
        <v>174</v>
      </c>
      <c r="H27">
        <v>21</v>
      </c>
      <c r="I27">
        <v>12</v>
      </c>
      <c r="J27">
        <f>_xlfn.XLOOKUP(dataset_2[[#This Row],[Show Name]], Age!A:A,Age!B:B)</f>
        <v>6</v>
      </c>
    </row>
    <row r="28" spans="1:10" x14ac:dyDescent="0.25">
      <c r="A28" s="1" t="s">
        <v>21</v>
      </c>
      <c r="B28" s="1" t="s">
        <v>1526</v>
      </c>
      <c r="C28" s="1" t="s">
        <v>1527</v>
      </c>
      <c r="D28" s="2">
        <v>44153.884062500001</v>
      </c>
      <c r="E28" s="1">
        <f>YEAR(dataset_2[[#This Row],[Published At]])</f>
        <v>2020</v>
      </c>
      <c r="F28">
        <v>26600</v>
      </c>
      <c r="G28">
        <v>266</v>
      </c>
      <c r="H28">
        <v>38</v>
      </c>
      <c r="I28">
        <v>25</v>
      </c>
      <c r="J28">
        <f>_xlfn.XLOOKUP(dataset_2[[#This Row],[Show Name]], Age!A:A,Age!B:B)</f>
        <v>6</v>
      </c>
    </row>
    <row r="29" spans="1:10" x14ac:dyDescent="0.25">
      <c r="A29" s="1" t="s">
        <v>21</v>
      </c>
      <c r="B29" s="1" t="s">
        <v>1528</v>
      </c>
      <c r="C29" s="1" t="s">
        <v>1529</v>
      </c>
      <c r="D29" s="2">
        <v>44154.841249999998</v>
      </c>
      <c r="E29" s="1">
        <f>YEAR(dataset_2[[#This Row],[Published At]])</f>
        <v>2020</v>
      </c>
      <c r="F29">
        <v>12108</v>
      </c>
      <c r="G29">
        <v>141</v>
      </c>
      <c r="H29">
        <v>14</v>
      </c>
      <c r="I29">
        <v>10</v>
      </c>
      <c r="J29">
        <f>_xlfn.XLOOKUP(dataset_2[[#This Row],[Show Name]], Age!A:A,Age!B:B)</f>
        <v>6</v>
      </c>
    </row>
    <row r="30" spans="1:10" x14ac:dyDescent="0.25">
      <c r="A30" s="1" t="s">
        <v>21</v>
      </c>
      <c r="B30" s="1" t="s">
        <v>30</v>
      </c>
      <c r="C30" s="1" t="s">
        <v>31</v>
      </c>
      <c r="D30" s="2">
        <v>43478.104178240741</v>
      </c>
      <c r="E30" s="1">
        <f>YEAR(dataset_2[[#This Row],[Published At]])</f>
        <v>2019</v>
      </c>
      <c r="F30">
        <v>25948004</v>
      </c>
      <c r="G30">
        <v>95992</v>
      </c>
      <c r="H30">
        <v>21916</v>
      </c>
      <c r="I30">
        <v>2821</v>
      </c>
      <c r="J30">
        <f>_xlfn.XLOOKUP(dataset_2[[#This Row],[Show Name]], Age!A:A,Age!B:B)</f>
        <v>6</v>
      </c>
    </row>
    <row r="31" spans="1:10" x14ac:dyDescent="0.25">
      <c r="A31" s="1" t="s">
        <v>21</v>
      </c>
      <c r="B31" s="1" t="s">
        <v>1530</v>
      </c>
      <c r="C31" s="1" t="s">
        <v>1531</v>
      </c>
      <c r="D31" s="2">
        <v>44155.666770833333</v>
      </c>
      <c r="E31" s="1">
        <f>YEAR(dataset_2[[#This Row],[Published At]])</f>
        <v>2020</v>
      </c>
      <c r="F31">
        <v>2106</v>
      </c>
      <c r="G31">
        <v>62</v>
      </c>
      <c r="H31">
        <v>8</v>
      </c>
      <c r="I31">
        <v>5</v>
      </c>
      <c r="J31">
        <f>_xlfn.XLOOKUP(dataset_2[[#This Row],[Show Name]], Age!A:A,Age!B:B)</f>
        <v>6</v>
      </c>
    </row>
    <row r="32" spans="1:10" x14ac:dyDescent="0.25">
      <c r="A32" s="1" t="s">
        <v>32</v>
      </c>
      <c r="B32" s="1" t="s">
        <v>33</v>
      </c>
      <c r="C32" s="1" t="s">
        <v>34</v>
      </c>
      <c r="D32" s="2">
        <v>44022.791979166665</v>
      </c>
      <c r="E32" s="1">
        <f>YEAR(dataset_2[[#This Row],[Published At]])</f>
        <v>2020</v>
      </c>
      <c r="F32">
        <v>3302249</v>
      </c>
      <c r="G32">
        <v>43863</v>
      </c>
      <c r="H32">
        <v>2163</v>
      </c>
      <c r="I32">
        <v>1331</v>
      </c>
      <c r="J32">
        <f>_xlfn.XLOOKUP(dataset_2[[#This Row],[Show Name]], Age!A:A,Age!B:B)</f>
        <v>7</v>
      </c>
    </row>
    <row r="33" spans="1:10" x14ac:dyDescent="0.25">
      <c r="A33" s="1" t="s">
        <v>32</v>
      </c>
      <c r="B33" s="1" t="s">
        <v>35</v>
      </c>
      <c r="C33" s="1" t="s">
        <v>36</v>
      </c>
      <c r="D33" s="2">
        <v>43357.66233796296</v>
      </c>
      <c r="E33" s="1">
        <f>YEAR(dataset_2[[#This Row],[Published At]])</f>
        <v>2018</v>
      </c>
      <c r="F33">
        <v>4116794</v>
      </c>
      <c r="G33">
        <v>16008</v>
      </c>
      <c r="H33">
        <v>2354</v>
      </c>
      <c r="I33">
        <v>830</v>
      </c>
      <c r="J33">
        <f>_xlfn.XLOOKUP(dataset_2[[#This Row],[Show Name]], Age!A:A,Age!B:B)</f>
        <v>7</v>
      </c>
    </row>
    <row r="34" spans="1:10" x14ac:dyDescent="0.25">
      <c r="A34" s="1" t="s">
        <v>32</v>
      </c>
      <c r="B34" s="1" t="s">
        <v>1532</v>
      </c>
      <c r="C34" s="1" t="s">
        <v>1533</v>
      </c>
      <c r="D34" s="2">
        <v>44114.979618055557</v>
      </c>
      <c r="E34" s="1">
        <f>YEAR(dataset_2[[#This Row],[Published At]])</f>
        <v>2020</v>
      </c>
      <c r="F34">
        <v>7141</v>
      </c>
      <c r="G34">
        <v>83</v>
      </c>
      <c r="H34">
        <v>3</v>
      </c>
      <c r="I34">
        <v>7</v>
      </c>
      <c r="J34">
        <f>_xlfn.XLOOKUP(dataset_2[[#This Row],[Show Name]], Age!A:A,Age!B:B)</f>
        <v>7</v>
      </c>
    </row>
    <row r="35" spans="1:10" x14ac:dyDescent="0.25">
      <c r="A35" s="1" t="s">
        <v>32</v>
      </c>
      <c r="B35" s="1" t="s">
        <v>1534</v>
      </c>
      <c r="C35" s="1" t="s">
        <v>1535</v>
      </c>
      <c r="D35" s="2">
        <v>44154.809594907405</v>
      </c>
      <c r="E35" s="1">
        <f>YEAR(dataset_2[[#This Row],[Published At]])</f>
        <v>2020</v>
      </c>
      <c r="F35">
        <v>5406</v>
      </c>
      <c r="G35">
        <v>129</v>
      </c>
      <c r="H35">
        <v>4</v>
      </c>
      <c r="I35">
        <v>16</v>
      </c>
      <c r="J35">
        <f>_xlfn.XLOOKUP(dataset_2[[#This Row],[Show Name]], Age!A:A,Age!B:B)</f>
        <v>7</v>
      </c>
    </row>
    <row r="36" spans="1:10" x14ac:dyDescent="0.25">
      <c r="A36" s="1" t="s">
        <v>32</v>
      </c>
      <c r="B36" s="1" t="s">
        <v>1536</v>
      </c>
      <c r="C36" s="1" t="s">
        <v>1537</v>
      </c>
      <c r="D36" s="2">
        <v>44154.321400462963</v>
      </c>
      <c r="E36" s="1">
        <f>YEAR(dataset_2[[#This Row],[Published At]])</f>
        <v>2020</v>
      </c>
      <c r="F36">
        <v>31298</v>
      </c>
      <c r="G36">
        <v>612</v>
      </c>
      <c r="H36">
        <v>20</v>
      </c>
      <c r="I36">
        <v>162</v>
      </c>
      <c r="J36">
        <f>_xlfn.XLOOKUP(dataset_2[[#This Row],[Show Name]], Age!A:A,Age!B:B)</f>
        <v>7</v>
      </c>
    </row>
    <row r="37" spans="1:10" x14ac:dyDescent="0.25">
      <c r="A37" s="1" t="s">
        <v>32</v>
      </c>
      <c r="B37" s="1" t="s">
        <v>37</v>
      </c>
      <c r="C37" s="1" t="s">
        <v>38</v>
      </c>
      <c r="D37" s="2">
        <v>41616.882916666669</v>
      </c>
      <c r="E37" s="1">
        <f>YEAR(dataset_2[[#This Row],[Published At]])</f>
        <v>2013</v>
      </c>
      <c r="F37">
        <v>17435609</v>
      </c>
      <c r="G37">
        <v>137847</v>
      </c>
      <c r="H37">
        <v>10973</v>
      </c>
      <c r="I37">
        <v>4727</v>
      </c>
      <c r="J37">
        <f>_xlfn.XLOOKUP(dataset_2[[#This Row],[Show Name]], Age!A:A,Age!B:B)</f>
        <v>7</v>
      </c>
    </row>
    <row r="38" spans="1:10" x14ac:dyDescent="0.25">
      <c r="A38" s="1" t="s">
        <v>32</v>
      </c>
      <c r="B38" s="1" t="s">
        <v>1538</v>
      </c>
      <c r="C38" s="1" t="s">
        <v>1539</v>
      </c>
      <c r="D38" s="2">
        <v>44130.800428240742</v>
      </c>
      <c r="E38" s="1">
        <f>YEAR(dataset_2[[#This Row],[Published At]])</f>
        <v>2020</v>
      </c>
      <c r="F38">
        <v>44033</v>
      </c>
      <c r="G38">
        <v>878</v>
      </c>
      <c r="H38">
        <v>28</v>
      </c>
      <c r="I38">
        <v>77</v>
      </c>
      <c r="J38">
        <f>_xlfn.XLOOKUP(dataset_2[[#This Row],[Show Name]], Age!A:A,Age!B:B)</f>
        <v>7</v>
      </c>
    </row>
    <row r="39" spans="1:10" x14ac:dyDescent="0.25">
      <c r="A39" s="1" t="s">
        <v>32</v>
      </c>
      <c r="B39" s="1" t="s">
        <v>1540</v>
      </c>
      <c r="C39" s="1" t="s">
        <v>1541</v>
      </c>
      <c r="D39" s="2">
        <v>43983.798043981478</v>
      </c>
      <c r="E39" s="1">
        <f>YEAR(dataset_2[[#This Row],[Published At]])</f>
        <v>2020</v>
      </c>
      <c r="F39">
        <v>287337</v>
      </c>
      <c r="G39">
        <v>6980</v>
      </c>
      <c r="H39">
        <v>171</v>
      </c>
      <c r="I39">
        <v>163</v>
      </c>
      <c r="J39">
        <f>_xlfn.XLOOKUP(dataset_2[[#This Row],[Show Name]], Age!A:A,Age!B:B)</f>
        <v>7</v>
      </c>
    </row>
    <row r="40" spans="1:10" x14ac:dyDescent="0.25">
      <c r="A40" s="1" t="s">
        <v>32</v>
      </c>
      <c r="B40" s="1" t="s">
        <v>1542</v>
      </c>
      <c r="C40" s="1" t="s">
        <v>1543</v>
      </c>
      <c r="D40" s="2">
        <v>44153.508472222224</v>
      </c>
      <c r="E40" s="1">
        <f>YEAR(dataset_2[[#This Row],[Published At]])</f>
        <v>2020</v>
      </c>
      <c r="F40">
        <v>213</v>
      </c>
      <c r="G40">
        <v>24</v>
      </c>
      <c r="H40">
        <v>0</v>
      </c>
      <c r="I40">
        <v>31</v>
      </c>
      <c r="J40">
        <f>_xlfn.XLOOKUP(dataset_2[[#This Row],[Show Name]], Age!A:A,Age!B:B)</f>
        <v>7</v>
      </c>
    </row>
    <row r="41" spans="1:10" x14ac:dyDescent="0.25">
      <c r="A41" s="1" t="s">
        <v>32</v>
      </c>
      <c r="B41" s="1" t="s">
        <v>1544</v>
      </c>
      <c r="C41" s="1" t="s">
        <v>1545</v>
      </c>
      <c r="D41" s="2">
        <v>43639.120937500003</v>
      </c>
      <c r="E41" s="1">
        <f>YEAR(dataset_2[[#This Row],[Published At]])</f>
        <v>2019</v>
      </c>
      <c r="F41">
        <v>446234</v>
      </c>
      <c r="G41">
        <v>2806</v>
      </c>
      <c r="H41">
        <v>317</v>
      </c>
      <c r="I41">
        <v>53</v>
      </c>
      <c r="J41">
        <f>_xlfn.XLOOKUP(dataset_2[[#This Row],[Show Name]], Age!A:A,Age!B:B)</f>
        <v>7</v>
      </c>
    </row>
    <row r="42" spans="1:10" x14ac:dyDescent="0.25">
      <c r="A42" s="1" t="s">
        <v>39</v>
      </c>
      <c r="B42" s="1" t="s">
        <v>40</v>
      </c>
      <c r="C42" s="1" t="s">
        <v>41</v>
      </c>
      <c r="D42" s="2">
        <v>43913.699155092596</v>
      </c>
      <c r="E42" s="1">
        <f>YEAR(dataset_2[[#This Row],[Published At]])</f>
        <v>2020</v>
      </c>
      <c r="F42">
        <v>35429450</v>
      </c>
      <c r="G42">
        <v>515826</v>
      </c>
      <c r="H42">
        <v>14664</v>
      </c>
      <c r="I42">
        <v>33681</v>
      </c>
      <c r="J42">
        <f>_xlfn.XLOOKUP(dataset_2[[#This Row],[Show Name]], Age!A:A,Age!B:B)</f>
        <v>8</v>
      </c>
    </row>
    <row r="43" spans="1:10" x14ac:dyDescent="0.25">
      <c r="A43" s="1" t="s">
        <v>39</v>
      </c>
      <c r="B43" s="1" t="s">
        <v>44</v>
      </c>
      <c r="C43" s="1" t="s">
        <v>45</v>
      </c>
      <c r="D43" s="2">
        <v>44128.666851851849</v>
      </c>
      <c r="E43" s="1">
        <f>YEAR(dataset_2[[#This Row],[Published At]])</f>
        <v>2020</v>
      </c>
      <c r="F43">
        <v>522261</v>
      </c>
      <c r="G43">
        <v>11293</v>
      </c>
      <c r="H43">
        <v>279</v>
      </c>
      <c r="I43">
        <v>1681</v>
      </c>
      <c r="J43">
        <f>_xlfn.XLOOKUP(dataset_2[[#This Row],[Show Name]], Age!A:A,Age!B:B)</f>
        <v>8</v>
      </c>
    </row>
    <row r="44" spans="1:10" x14ac:dyDescent="0.25">
      <c r="A44" s="1" t="s">
        <v>39</v>
      </c>
      <c r="B44" s="1" t="s">
        <v>50</v>
      </c>
      <c r="C44" s="1" t="s">
        <v>51</v>
      </c>
      <c r="D44" s="2">
        <v>44134.791689814818</v>
      </c>
      <c r="E44" s="1">
        <f>YEAR(dataset_2[[#This Row],[Published At]])</f>
        <v>2020</v>
      </c>
      <c r="F44">
        <v>386255</v>
      </c>
      <c r="G44">
        <v>14308</v>
      </c>
      <c r="H44">
        <v>305</v>
      </c>
      <c r="I44">
        <v>985</v>
      </c>
      <c r="J44">
        <f>_xlfn.XLOOKUP(dataset_2[[#This Row],[Show Name]], Age!A:A,Age!B:B)</f>
        <v>8</v>
      </c>
    </row>
    <row r="45" spans="1:10" x14ac:dyDescent="0.25">
      <c r="A45" s="1" t="s">
        <v>39</v>
      </c>
      <c r="B45" s="1" t="s">
        <v>42</v>
      </c>
      <c r="C45" s="1" t="s">
        <v>43</v>
      </c>
      <c r="D45" s="2">
        <v>44054.794432870367</v>
      </c>
      <c r="E45" s="1">
        <f>YEAR(dataset_2[[#This Row],[Published At]])</f>
        <v>2020</v>
      </c>
      <c r="F45">
        <v>2385236</v>
      </c>
      <c r="G45">
        <v>109627</v>
      </c>
      <c r="H45">
        <v>2649</v>
      </c>
      <c r="I45">
        <v>7910</v>
      </c>
      <c r="J45">
        <f>_xlfn.XLOOKUP(dataset_2[[#This Row],[Show Name]], Age!A:A,Age!B:B)</f>
        <v>8</v>
      </c>
    </row>
    <row r="46" spans="1:10" x14ac:dyDescent="0.25">
      <c r="A46" s="1" t="s">
        <v>39</v>
      </c>
      <c r="B46" s="1" t="s">
        <v>1546</v>
      </c>
      <c r="C46" s="1" t="s">
        <v>1547</v>
      </c>
      <c r="D46" s="2">
        <v>44153.708437499998</v>
      </c>
      <c r="E46" s="1">
        <f>YEAR(dataset_2[[#This Row],[Published At]])</f>
        <v>2020</v>
      </c>
      <c r="F46">
        <v>43454</v>
      </c>
      <c r="G46">
        <v>2256</v>
      </c>
      <c r="H46">
        <v>24</v>
      </c>
      <c r="I46">
        <v>236</v>
      </c>
      <c r="J46">
        <f>_xlfn.XLOOKUP(dataset_2[[#This Row],[Show Name]], Age!A:A,Age!B:B)</f>
        <v>8</v>
      </c>
    </row>
    <row r="47" spans="1:10" x14ac:dyDescent="0.25">
      <c r="A47" s="1" t="s">
        <v>39</v>
      </c>
      <c r="B47" s="1" t="s">
        <v>48</v>
      </c>
      <c r="C47" s="1" t="s">
        <v>49</v>
      </c>
      <c r="D47" s="2">
        <v>43985.718761574077</v>
      </c>
      <c r="E47" s="1">
        <f>YEAR(dataset_2[[#This Row],[Published At]])</f>
        <v>2020</v>
      </c>
      <c r="F47">
        <v>227623</v>
      </c>
      <c r="G47">
        <v>5531</v>
      </c>
      <c r="H47">
        <v>188</v>
      </c>
      <c r="I47">
        <v>500</v>
      </c>
      <c r="J47">
        <f>_xlfn.XLOOKUP(dataset_2[[#This Row],[Show Name]], Age!A:A,Age!B:B)</f>
        <v>8</v>
      </c>
    </row>
    <row r="48" spans="1:10" x14ac:dyDescent="0.25">
      <c r="A48" s="1" t="s">
        <v>39</v>
      </c>
      <c r="B48" s="1" t="s">
        <v>46</v>
      </c>
      <c r="C48" s="1" t="s">
        <v>47</v>
      </c>
      <c r="D48" s="2">
        <v>43988.846041666664</v>
      </c>
      <c r="E48" s="1">
        <f>YEAR(dataset_2[[#This Row],[Published At]])</f>
        <v>2020</v>
      </c>
      <c r="F48">
        <v>1181709</v>
      </c>
      <c r="G48">
        <v>26157</v>
      </c>
      <c r="H48">
        <v>1734</v>
      </c>
      <c r="I48">
        <v>2432</v>
      </c>
      <c r="J48">
        <f>_xlfn.XLOOKUP(dataset_2[[#This Row],[Show Name]], Age!A:A,Age!B:B)</f>
        <v>8</v>
      </c>
    </row>
    <row r="49" spans="1:10" x14ac:dyDescent="0.25">
      <c r="A49" s="1" t="s">
        <v>39</v>
      </c>
      <c r="B49" s="1" t="s">
        <v>52</v>
      </c>
      <c r="C49" s="1" t="s">
        <v>53</v>
      </c>
      <c r="D49" s="2">
        <v>44074.66679398148</v>
      </c>
      <c r="E49" s="1">
        <f>YEAR(dataset_2[[#This Row],[Published At]])</f>
        <v>2020</v>
      </c>
      <c r="F49">
        <v>2558688</v>
      </c>
      <c r="G49">
        <v>53889</v>
      </c>
      <c r="H49">
        <v>1168</v>
      </c>
      <c r="I49">
        <v>4906</v>
      </c>
      <c r="J49">
        <f>_xlfn.XLOOKUP(dataset_2[[#This Row],[Show Name]], Age!A:A,Age!B:B)</f>
        <v>8</v>
      </c>
    </row>
    <row r="50" spans="1:10" x14ac:dyDescent="0.25">
      <c r="A50" s="1" t="s">
        <v>39</v>
      </c>
      <c r="B50" s="1" t="s">
        <v>1548</v>
      </c>
      <c r="C50" s="1" t="s">
        <v>1549</v>
      </c>
      <c r="D50" s="2">
        <v>44051.66678240741</v>
      </c>
      <c r="E50" s="1">
        <f>YEAR(dataset_2[[#This Row],[Published At]])</f>
        <v>2020</v>
      </c>
      <c r="F50">
        <v>2736027</v>
      </c>
      <c r="G50">
        <v>38848</v>
      </c>
      <c r="H50">
        <v>1215</v>
      </c>
      <c r="I50">
        <v>2574</v>
      </c>
      <c r="J50">
        <f>_xlfn.XLOOKUP(dataset_2[[#This Row],[Show Name]], Age!A:A,Age!B:B)</f>
        <v>8</v>
      </c>
    </row>
    <row r="51" spans="1:10" x14ac:dyDescent="0.25">
      <c r="A51" s="1" t="s">
        <v>39</v>
      </c>
      <c r="B51" s="1" t="s">
        <v>54</v>
      </c>
      <c r="C51" s="1" t="s">
        <v>55</v>
      </c>
      <c r="D51" s="2">
        <v>44025.666747685187</v>
      </c>
      <c r="E51" s="1">
        <f>YEAR(dataset_2[[#This Row],[Published At]])</f>
        <v>2020</v>
      </c>
      <c r="F51">
        <v>5681394</v>
      </c>
      <c r="G51">
        <v>115030</v>
      </c>
      <c r="H51">
        <v>2544</v>
      </c>
      <c r="I51">
        <v>8562</v>
      </c>
      <c r="J51">
        <f>_xlfn.XLOOKUP(dataset_2[[#This Row],[Show Name]], Age!A:A,Age!B:B)</f>
        <v>8</v>
      </c>
    </row>
    <row r="52" spans="1:10" x14ac:dyDescent="0.25">
      <c r="A52" s="1" t="s">
        <v>56</v>
      </c>
      <c r="B52" s="1" t="s">
        <v>1550</v>
      </c>
      <c r="C52" s="1" t="s">
        <v>1551</v>
      </c>
      <c r="D52" s="2">
        <v>44089.606145833335</v>
      </c>
      <c r="E52" s="1">
        <f>YEAR(dataset_2[[#This Row],[Published At]])</f>
        <v>2020</v>
      </c>
      <c r="F52">
        <v>206440</v>
      </c>
      <c r="G52">
        <v>1126</v>
      </c>
      <c r="H52">
        <v>148</v>
      </c>
      <c r="I52">
        <v>277</v>
      </c>
      <c r="J52">
        <f>_xlfn.XLOOKUP(dataset_2[[#This Row],[Show Name]], Age!A:A,Age!B:B)</f>
        <v>5</v>
      </c>
    </row>
    <row r="53" spans="1:10" x14ac:dyDescent="0.25">
      <c r="A53" s="1" t="s">
        <v>56</v>
      </c>
      <c r="B53" s="1" t="s">
        <v>1552</v>
      </c>
      <c r="C53" s="1" t="s">
        <v>1553</v>
      </c>
      <c r="D53" s="2">
        <v>39596.908668981479</v>
      </c>
      <c r="E53" s="1">
        <f>YEAR(dataset_2[[#This Row],[Published At]])</f>
        <v>2008</v>
      </c>
      <c r="F53">
        <v>3848717</v>
      </c>
      <c r="G53">
        <v>16711</v>
      </c>
      <c r="H53">
        <v>407</v>
      </c>
      <c r="I53">
        <v>1263</v>
      </c>
      <c r="J53">
        <f>_xlfn.XLOOKUP(dataset_2[[#This Row],[Show Name]], Age!A:A,Age!B:B)</f>
        <v>5</v>
      </c>
    </row>
    <row r="54" spans="1:10" x14ac:dyDescent="0.25">
      <c r="A54" s="1" t="s">
        <v>56</v>
      </c>
      <c r="B54" s="1" t="s">
        <v>1554</v>
      </c>
      <c r="C54" s="1" t="s">
        <v>1555</v>
      </c>
      <c r="D54" s="2">
        <v>43988.550532407404</v>
      </c>
      <c r="E54" s="1">
        <f>YEAR(dataset_2[[#This Row],[Published At]])</f>
        <v>2020</v>
      </c>
      <c r="F54">
        <v>116064</v>
      </c>
      <c r="G54">
        <v>5066</v>
      </c>
      <c r="H54">
        <v>27</v>
      </c>
      <c r="I54">
        <v>262</v>
      </c>
      <c r="J54">
        <f>_xlfn.XLOOKUP(dataset_2[[#This Row],[Show Name]], Age!A:A,Age!B:B)</f>
        <v>5</v>
      </c>
    </row>
    <row r="55" spans="1:10" x14ac:dyDescent="0.25">
      <c r="A55" s="1" t="s">
        <v>56</v>
      </c>
      <c r="B55" s="1" t="s">
        <v>1556</v>
      </c>
      <c r="C55" s="1" t="s">
        <v>1557</v>
      </c>
      <c r="D55" s="2">
        <v>42171.077546296299</v>
      </c>
      <c r="E55" s="1">
        <f>YEAR(dataset_2[[#This Row],[Published At]])</f>
        <v>2015</v>
      </c>
      <c r="F55">
        <v>181108</v>
      </c>
      <c r="G55">
        <v>1850</v>
      </c>
      <c r="H55">
        <v>21</v>
      </c>
      <c r="I55">
        <v>67</v>
      </c>
      <c r="J55">
        <f>_xlfn.XLOOKUP(dataset_2[[#This Row],[Show Name]], Age!A:A,Age!B:B)</f>
        <v>5</v>
      </c>
    </row>
    <row r="56" spans="1:10" x14ac:dyDescent="0.25">
      <c r="A56" s="1" t="s">
        <v>56</v>
      </c>
      <c r="B56" s="1" t="s">
        <v>1558</v>
      </c>
      <c r="C56" s="1" t="s">
        <v>1559</v>
      </c>
      <c r="D56" s="2">
        <v>41727.953668981485</v>
      </c>
      <c r="E56" s="1">
        <f>YEAR(dataset_2[[#This Row],[Published At]])</f>
        <v>2014</v>
      </c>
      <c r="F56">
        <v>584509</v>
      </c>
      <c r="G56">
        <v>826</v>
      </c>
      <c r="H56">
        <v>292</v>
      </c>
      <c r="I56">
        <v>23</v>
      </c>
      <c r="J56">
        <f>_xlfn.XLOOKUP(dataset_2[[#This Row],[Show Name]], Age!A:A,Age!B:B)</f>
        <v>5</v>
      </c>
    </row>
    <row r="57" spans="1:10" x14ac:dyDescent="0.25">
      <c r="A57" s="1" t="s">
        <v>56</v>
      </c>
      <c r="B57" s="1" t="s">
        <v>1560</v>
      </c>
      <c r="C57" s="1" t="s">
        <v>1561</v>
      </c>
      <c r="D57" s="2">
        <v>44153.972349537034</v>
      </c>
      <c r="E57" s="1">
        <f>YEAR(dataset_2[[#This Row],[Published At]])</f>
        <v>2020</v>
      </c>
      <c r="F57">
        <v>188972</v>
      </c>
      <c r="G57">
        <v>23094</v>
      </c>
      <c r="H57">
        <v>199</v>
      </c>
      <c r="I57">
        <v>1228</v>
      </c>
      <c r="J57">
        <f>_xlfn.XLOOKUP(dataset_2[[#This Row],[Show Name]], Age!A:A,Age!B:B)</f>
        <v>5</v>
      </c>
    </row>
    <row r="58" spans="1:10" x14ac:dyDescent="0.25">
      <c r="A58" s="1" t="s">
        <v>56</v>
      </c>
      <c r="B58" s="1" t="s">
        <v>1562</v>
      </c>
      <c r="C58" s="1" t="s">
        <v>1563</v>
      </c>
      <c r="D58" s="2">
        <v>44152.916180555556</v>
      </c>
      <c r="E58" s="1">
        <f>YEAR(dataset_2[[#This Row],[Published At]])</f>
        <v>2020</v>
      </c>
      <c r="F58">
        <v>12780</v>
      </c>
      <c r="G58">
        <v>398</v>
      </c>
      <c r="H58">
        <v>9</v>
      </c>
      <c r="I58">
        <v>49</v>
      </c>
      <c r="J58">
        <f>_xlfn.XLOOKUP(dataset_2[[#This Row],[Show Name]], Age!A:A,Age!B:B)</f>
        <v>5</v>
      </c>
    </row>
    <row r="59" spans="1:10" x14ac:dyDescent="0.25">
      <c r="A59" s="1" t="s">
        <v>56</v>
      </c>
      <c r="B59" s="1" t="s">
        <v>1564</v>
      </c>
      <c r="C59" s="1" t="s">
        <v>1565</v>
      </c>
      <c r="D59" s="2">
        <v>44153.276967592596</v>
      </c>
      <c r="E59" s="1">
        <f>YEAR(dataset_2[[#This Row],[Published At]])</f>
        <v>2020</v>
      </c>
      <c r="F59">
        <v>1181</v>
      </c>
      <c r="G59">
        <v>36</v>
      </c>
      <c r="H59">
        <v>0</v>
      </c>
      <c r="I59">
        <v>3</v>
      </c>
      <c r="J59">
        <f>_xlfn.XLOOKUP(dataset_2[[#This Row],[Show Name]], Age!A:A,Age!B:B)</f>
        <v>5</v>
      </c>
    </row>
    <row r="60" spans="1:10" x14ac:dyDescent="0.25">
      <c r="A60" s="1" t="s">
        <v>56</v>
      </c>
      <c r="B60" s="1" t="s">
        <v>1566</v>
      </c>
      <c r="C60" s="1" t="s">
        <v>1567</v>
      </c>
      <c r="D60" s="2">
        <v>43375.958344907405</v>
      </c>
      <c r="E60" s="1">
        <f>YEAR(dataset_2[[#This Row],[Published At]])</f>
        <v>2018</v>
      </c>
      <c r="F60">
        <v>821435</v>
      </c>
      <c r="G60">
        <v>18775</v>
      </c>
      <c r="H60">
        <v>219</v>
      </c>
      <c r="I60">
        <v>1762</v>
      </c>
      <c r="J60">
        <f>_xlfn.XLOOKUP(dataset_2[[#This Row],[Show Name]], Age!A:A,Age!B:B)</f>
        <v>5</v>
      </c>
    </row>
    <row r="61" spans="1:10" x14ac:dyDescent="0.25">
      <c r="A61" s="1" t="s">
        <v>56</v>
      </c>
      <c r="B61" s="1" t="s">
        <v>1568</v>
      </c>
      <c r="C61" s="1" t="s">
        <v>1569</v>
      </c>
      <c r="D61" s="2">
        <v>41493.083101851851</v>
      </c>
      <c r="E61" s="1">
        <f>YEAR(dataset_2[[#This Row],[Published At]])</f>
        <v>2013</v>
      </c>
      <c r="F61">
        <v>33600</v>
      </c>
      <c r="G61">
        <v>28</v>
      </c>
      <c r="H61">
        <v>6</v>
      </c>
      <c r="I61">
        <v>11</v>
      </c>
      <c r="J61">
        <f>_xlfn.XLOOKUP(dataset_2[[#This Row],[Show Name]], Age!A:A,Age!B:B)</f>
        <v>5</v>
      </c>
    </row>
    <row r="62" spans="1:10" x14ac:dyDescent="0.25">
      <c r="A62" s="1" t="s">
        <v>57</v>
      </c>
      <c r="B62" s="1" t="s">
        <v>60</v>
      </c>
      <c r="C62" s="1" t="s">
        <v>61</v>
      </c>
      <c r="D62" s="2">
        <v>44136.543043981481</v>
      </c>
      <c r="E62" s="1">
        <f>YEAR(dataset_2[[#This Row],[Published At]])</f>
        <v>2020</v>
      </c>
      <c r="F62">
        <v>163170</v>
      </c>
      <c r="G62">
        <v>1874</v>
      </c>
      <c r="H62">
        <v>113</v>
      </c>
      <c r="I62">
        <v>136</v>
      </c>
      <c r="J62">
        <f>_xlfn.XLOOKUP(dataset_2[[#This Row],[Show Name]], Age!A:A,Age!B:B)</f>
        <v>12</v>
      </c>
    </row>
    <row r="63" spans="1:10" x14ac:dyDescent="0.25">
      <c r="A63" s="1" t="s">
        <v>57</v>
      </c>
      <c r="B63" s="1" t="s">
        <v>62</v>
      </c>
      <c r="C63" s="1" t="s">
        <v>63</v>
      </c>
      <c r="D63" s="2">
        <v>42901.623148148145</v>
      </c>
      <c r="E63" s="1">
        <f>YEAR(dataset_2[[#This Row],[Published At]])</f>
        <v>2017</v>
      </c>
      <c r="F63">
        <v>3825657</v>
      </c>
      <c r="G63">
        <v>20663</v>
      </c>
      <c r="H63">
        <v>1426</v>
      </c>
      <c r="I63">
        <v>872</v>
      </c>
      <c r="J63">
        <f>_xlfn.XLOOKUP(dataset_2[[#This Row],[Show Name]], Age!A:A,Age!B:B)</f>
        <v>12</v>
      </c>
    </row>
    <row r="64" spans="1:10" x14ac:dyDescent="0.25">
      <c r="A64" s="1" t="s">
        <v>57</v>
      </c>
      <c r="B64" s="1" t="s">
        <v>66</v>
      </c>
      <c r="C64" s="1" t="s">
        <v>67</v>
      </c>
      <c r="D64" s="2">
        <v>44052.52847222222</v>
      </c>
      <c r="E64" s="1">
        <f>YEAR(dataset_2[[#This Row],[Published At]])</f>
        <v>2020</v>
      </c>
      <c r="F64">
        <v>82424</v>
      </c>
      <c r="G64">
        <v>736</v>
      </c>
      <c r="H64">
        <v>43</v>
      </c>
      <c r="I64">
        <v>35</v>
      </c>
      <c r="J64">
        <f>_xlfn.XLOOKUP(dataset_2[[#This Row],[Show Name]], Age!A:A,Age!B:B)</f>
        <v>12</v>
      </c>
    </row>
    <row r="65" spans="1:10" x14ac:dyDescent="0.25">
      <c r="A65" s="1" t="s">
        <v>57</v>
      </c>
      <c r="B65" s="1" t="s">
        <v>64</v>
      </c>
      <c r="C65" s="1" t="s">
        <v>65</v>
      </c>
      <c r="D65" s="2">
        <v>44138.747916666667</v>
      </c>
      <c r="E65" s="1">
        <f>YEAR(dataset_2[[#This Row],[Published At]])</f>
        <v>2020</v>
      </c>
      <c r="F65">
        <v>733384</v>
      </c>
      <c r="G65">
        <v>9425</v>
      </c>
      <c r="H65">
        <v>639</v>
      </c>
      <c r="I65">
        <v>2062</v>
      </c>
      <c r="J65">
        <f>_xlfn.XLOOKUP(dataset_2[[#This Row],[Show Name]], Age!A:A,Age!B:B)</f>
        <v>12</v>
      </c>
    </row>
    <row r="66" spans="1:10" x14ac:dyDescent="0.25">
      <c r="A66" s="1" t="s">
        <v>57</v>
      </c>
      <c r="B66" s="1" t="s">
        <v>1570</v>
      </c>
      <c r="C66" s="1" t="s">
        <v>1571</v>
      </c>
      <c r="D66" s="2">
        <v>44040.802094907405</v>
      </c>
      <c r="E66" s="1">
        <f>YEAR(dataset_2[[#This Row],[Published At]])</f>
        <v>2020</v>
      </c>
      <c r="F66">
        <v>2152715</v>
      </c>
      <c r="G66">
        <v>35270</v>
      </c>
      <c r="H66">
        <v>1782</v>
      </c>
      <c r="I66">
        <v>4127</v>
      </c>
      <c r="J66">
        <f>_xlfn.XLOOKUP(dataset_2[[#This Row],[Show Name]], Age!A:A,Age!B:B)</f>
        <v>12</v>
      </c>
    </row>
    <row r="67" spans="1:10" x14ac:dyDescent="0.25">
      <c r="A67" s="1" t="s">
        <v>57</v>
      </c>
      <c r="B67" s="1" t="s">
        <v>1572</v>
      </c>
      <c r="C67" s="1" t="s">
        <v>1573</v>
      </c>
      <c r="D67" s="2">
        <v>42982.891655092593</v>
      </c>
      <c r="E67" s="1">
        <f>YEAR(dataset_2[[#This Row],[Published At]])</f>
        <v>2017</v>
      </c>
      <c r="F67">
        <v>1309329</v>
      </c>
      <c r="G67">
        <v>15343</v>
      </c>
      <c r="H67">
        <v>440</v>
      </c>
      <c r="I67">
        <v>942</v>
      </c>
      <c r="J67">
        <f>_xlfn.XLOOKUP(dataset_2[[#This Row],[Show Name]], Age!A:A,Age!B:B)</f>
        <v>12</v>
      </c>
    </row>
    <row r="68" spans="1:10" x14ac:dyDescent="0.25">
      <c r="A68" s="1" t="s">
        <v>57</v>
      </c>
      <c r="B68" s="1" t="s">
        <v>1574</v>
      </c>
      <c r="C68" s="1" t="s">
        <v>1575</v>
      </c>
      <c r="D68" s="2">
        <v>44151.187372685185</v>
      </c>
      <c r="E68" s="1">
        <f>YEAR(dataset_2[[#This Row],[Published At]])</f>
        <v>2020</v>
      </c>
      <c r="F68">
        <v>6495</v>
      </c>
      <c r="G68">
        <v>103</v>
      </c>
      <c r="H68">
        <v>8</v>
      </c>
      <c r="I68">
        <v>7</v>
      </c>
      <c r="J68">
        <f>_xlfn.XLOOKUP(dataset_2[[#This Row],[Show Name]], Age!A:A,Age!B:B)</f>
        <v>12</v>
      </c>
    </row>
    <row r="69" spans="1:10" x14ac:dyDescent="0.25">
      <c r="A69" s="1" t="s">
        <v>57</v>
      </c>
      <c r="B69" s="1" t="s">
        <v>1576</v>
      </c>
      <c r="C69" s="1" t="s">
        <v>1577</v>
      </c>
      <c r="D69" s="2">
        <v>43680.944305555553</v>
      </c>
      <c r="E69" s="1">
        <f>YEAR(dataset_2[[#This Row],[Published At]])</f>
        <v>2019</v>
      </c>
      <c r="F69">
        <v>844550</v>
      </c>
      <c r="G69">
        <v>10552</v>
      </c>
      <c r="H69">
        <v>1136</v>
      </c>
      <c r="I69">
        <v>674</v>
      </c>
      <c r="J69">
        <f>_xlfn.XLOOKUP(dataset_2[[#This Row],[Show Name]], Age!A:A,Age!B:B)</f>
        <v>12</v>
      </c>
    </row>
    <row r="70" spans="1:10" x14ac:dyDescent="0.25">
      <c r="A70" s="1" t="s">
        <v>57</v>
      </c>
      <c r="B70" s="1" t="s">
        <v>1578</v>
      </c>
      <c r="C70" s="1" t="s">
        <v>1579</v>
      </c>
      <c r="D70" s="2">
        <v>44137.1874537037</v>
      </c>
      <c r="E70" s="1">
        <f>YEAR(dataset_2[[#This Row],[Published At]])</f>
        <v>2020</v>
      </c>
      <c r="F70">
        <v>335117</v>
      </c>
      <c r="G70">
        <v>7313</v>
      </c>
      <c r="H70">
        <v>229</v>
      </c>
      <c r="I70">
        <v>711</v>
      </c>
      <c r="J70">
        <f>_xlfn.XLOOKUP(dataset_2[[#This Row],[Show Name]], Age!A:A,Age!B:B)</f>
        <v>12</v>
      </c>
    </row>
    <row r="71" spans="1:10" x14ac:dyDescent="0.25">
      <c r="A71" s="1" t="s">
        <v>57</v>
      </c>
      <c r="B71" s="1" t="s">
        <v>58</v>
      </c>
      <c r="C71" s="1" t="s">
        <v>59</v>
      </c>
      <c r="D71" s="2">
        <v>44152.802106481482</v>
      </c>
      <c r="E71" s="1">
        <f>YEAR(dataset_2[[#This Row],[Published At]])</f>
        <v>2020</v>
      </c>
      <c r="F71">
        <v>152398</v>
      </c>
      <c r="G71">
        <v>3134</v>
      </c>
      <c r="H71">
        <v>411</v>
      </c>
      <c r="I71">
        <v>327</v>
      </c>
      <c r="J71">
        <f>_xlfn.XLOOKUP(dataset_2[[#This Row],[Show Name]], Age!A:A,Age!B:B)</f>
        <v>12</v>
      </c>
    </row>
    <row r="72" spans="1:10" x14ac:dyDescent="0.25">
      <c r="A72" s="1" t="s">
        <v>68</v>
      </c>
      <c r="B72" s="1" t="s">
        <v>69</v>
      </c>
      <c r="C72" s="1" t="s">
        <v>70</v>
      </c>
      <c r="D72" s="2">
        <v>44021.111909722225</v>
      </c>
      <c r="E72" s="1">
        <f>YEAR(dataset_2[[#This Row],[Published At]])</f>
        <v>2020</v>
      </c>
      <c r="F72">
        <v>340711</v>
      </c>
      <c r="G72">
        <v>3432</v>
      </c>
      <c r="H72">
        <v>207</v>
      </c>
      <c r="I72">
        <v>205</v>
      </c>
      <c r="J72">
        <f>_xlfn.XLOOKUP(dataset_2[[#This Row],[Show Name]], Age!A:A,Age!B:B)</f>
        <v>5</v>
      </c>
    </row>
    <row r="73" spans="1:10" x14ac:dyDescent="0.25">
      <c r="A73" s="1" t="s">
        <v>68</v>
      </c>
      <c r="B73" s="1" t="s">
        <v>71</v>
      </c>
      <c r="C73" s="1" t="s">
        <v>72</v>
      </c>
      <c r="D73" s="2">
        <v>44025.78696759259</v>
      </c>
      <c r="E73" s="1">
        <f>YEAR(dataset_2[[#This Row],[Published At]])</f>
        <v>2020</v>
      </c>
      <c r="F73">
        <v>132620</v>
      </c>
      <c r="G73">
        <v>1294</v>
      </c>
      <c r="H73">
        <v>68</v>
      </c>
      <c r="I73">
        <v>76</v>
      </c>
      <c r="J73">
        <f>_xlfn.XLOOKUP(dataset_2[[#This Row],[Show Name]], Age!A:A,Age!B:B)</f>
        <v>5</v>
      </c>
    </row>
    <row r="74" spans="1:10" x14ac:dyDescent="0.25">
      <c r="A74" s="1" t="s">
        <v>68</v>
      </c>
      <c r="B74" s="1" t="s">
        <v>73</v>
      </c>
      <c r="C74" s="1" t="s">
        <v>74</v>
      </c>
      <c r="D74" s="2">
        <v>44057.625115740739</v>
      </c>
      <c r="E74" s="1">
        <f>YEAR(dataset_2[[#This Row],[Published At]])</f>
        <v>2020</v>
      </c>
      <c r="F74">
        <v>55220</v>
      </c>
      <c r="G74">
        <v>510</v>
      </c>
      <c r="H74">
        <v>49</v>
      </c>
      <c r="I74">
        <v>29</v>
      </c>
      <c r="J74">
        <f>_xlfn.XLOOKUP(dataset_2[[#This Row],[Show Name]], Age!A:A,Age!B:B)</f>
        <v>5</v>
      </c>
    </row>
    <row r="75" spans="1:10" x14ac:dyDescent="0.25">
      <c r="A75" s="1" t="s">
        <v>68</v>
      </c>
      <c r="B75" s="1" t="s">
        <v>75</v>
      </c>
      <c r="C75" s="1" t="s">
        <v>76</v>
      </c>
      <c r="D75" s="2">
        <v>44042.708449074074</v>
      </c>
      <c r="E75" s="1">
        <f>YEAR(dataset_2[[#This Row],[Published At]])</f>
        <v>2020</v>
      </c>
      <c r="F75">
        <v>18413</v>
      </c>
      <c r="G75">
        <v>221</v>
      </c>
      <c r="H75">
        <v>11</v>
      </c>
      <c r="I75">
        <v>20</v>
      </c>
      <c r="J75">
        <f>_xlfn.XLOOKUP(dataset_2[[#This Row],[Show Name]], Age!A:A,Age!B:B)</f>
        <v>5</v>
      </c>
    </row>
    <row r="76" spans="1:10" x14ac:dyDescent="0.25">
      <c r="A76" s="1" t="s">
        <v>68</v>
      </c>
      <c r="B76" s="1" t="s">
        <v>79</v>
      </c>
      <c r="C76" s="1" t="s">
        <v>80</v>
      </c>
      <c r="D76" s="2">
        <v>43162.375034722223</v>
      </c>
      <c r="E76" s="1">
        <f>YEAR(dataset_2[[#This Row],[Published At]])</f>
        <v>2018</v>
      </c>
      <c r="F76">
        <v>2012591</v>
      </c>
      <c r="G76">
        <v>19347</v>
      </c>
      <c r="H76">
        <v>843</v>
      </c>
      <c r="I76">
        <v>1352</v>
      </c>
      <c r="J76">
        <f>_xlfn.XLOOKUP(dataset_2[[#This Row],[Show Name]], Age!A:A,Age!B:B)</f>
        <v>5</v>
      </c>
    </row>
    <row r="77" spans="1:10" x14ac:dyDescent="0.25">
      <c r="A77" s="1" t="s">
        <v>68</v>
      </c>
      <c r="B77" s="1" t="s">
        <v>77</v>
      </c>
      <c r="C77" s="1" t="s">
        <v>78</v>
      </c>
      <c r="D77" s="2">
        <v>44045.708680555559</v>
      </c>
      <c r="E77" s="1">
        <f>YEAR(dataset_2[[#This Row],[Published At]])</f>
        <v>2020</v>
      </c>
      <c r="F77">
        <v>19664</v>
      </c>
      <c r="G77">
        <v>205</v>
      </c>
      <c r="H77">
        <v>16</v>
      </c>
      <c r="I77">
        <v>15</v>
      </c>
      <c r="J77">
        <f>_xlfn.XLOOKUP(dataset_2[[#This Row],[Show Name]], Age!A:A,Age!B:B)</f>
        <v>5</v>
      </c>
    </row>
    <row r="78" spans="1:10" x14ac:dyDescent="0.25">
      <c r="A78" s="1" t="s">
        <v>68</v>
      </c>
      <c r="B78" s="1" t="s">
        <v>81</v>
      </c>
      <c r="C78" s="1" t="s">
        <v>82</v>
      </c>
      <c r="D78" s="2">
        <v>44049.708472222221</v>
      </c>
      <c r="E78" s="1">
        <f>YEAR(dataset_2[[#This Row],[Published At]])</f>
        <v>2020</v>
      </c>
      <c r="F78">
        <v>5107</v>
      </c>
      <c r="G78">
        <v>46</v>
      </c>
      <c r="H78">
        <v>0</v>
      </c>
      <c r="I78">
        <v>5</v>
      </c>
      <c r="J78">
        <f>_xlfn.XLOOKUP(dataset_2[[#This Row],[Show Name]], Age!A:A,Age!B:B)</f>
        <v>5</v>
      </c>
    </row>
    <row r="79" spans="1:10" x14ac:dyDescent="0.25">
      <c r="A79" s="1" t="s">
        <v>68</v>
      </c>
      <c r="B79" s="1" t="s">
        <v>83</v>
      </c>
      <c r="C79" s="1" t="s">
        <v>84</v>
      </c>
      <c r="D79" s="2">
        <v>44038.750138888892</v>
      </c>
      <c r="E79" s="1">
        <f>YEAR(dataset_2[[#This Row],[Published At]])</f>
        <v>2020</v>
      </c>
      <c r="F79">
        <v>11378</v>
      </c>
      <c r="G79">
        <v>124</v>
      </c>
      <c r="H79">
        <v>6</v>
      </c>
      <c r="I79">
        <v>9</v>
      </c>
      <c r="J79">
        <f>_xlfn.XLOOKUP(dataset_2[[#This Row],[Show Name]], Age!A:A,Age!B:B)</f>
        <v>5</v>
      </c>
    </row>
    <row r="80" spans="1:10" x14ac:dyDescent="0.25">
      <c r="A80" s="1" t="s">
        <v>68</v>
      </c>
      <c r="B80" s="1" t="s">
        <v>85</v>
      </c>
      <c r="C80" s="1" t="s">
        <v>86</v>
      </c>
      <c r="D80" s="2">
        <v>43986.583622685182</v>
      </c>
      <c r="E80" s="1">
        <f>YEAR(dataset_2[[#This Row],[Published At]])</f>
        <v>2020</v>
      </c>
      <c r="F80">
        <v>74608</v>
      </c>
      <c r="G80">
        <v>755</v>
      </c>
      <c r="H80">
        <v>105</v>
      </c>
      <c r="I80">
        <v>73</v>
      </c>
      <c r="J80">
        <f>_xlfn.XLOOKUP(dataset_2[[#This Row],[Show Name]], Age!A:A,Age!B:B)</f>
        <v>5</v>
      </c>
    </row>
    <row r="81" spans="1:10" x14ac:dyDescent="0.25">
      <c r="A81" s="1" t="s">
        <v>68</v>
      </c>
      <c r="B81" s="1" t="s">
        <v>1580</v>
      </c>
      <c r="C81" s="1" t="s">
        <v>1581</v>
      </c>
      <c r="D81" s="2">
        <v>43339.583379629628</v>
      </c>
      <c r="E81" s="1">
        <f>YEAR(dataset_2[[#This Row],[Published At]])</f>
        <v>2018</v>
      </c>
      <c r="F81">
        <v>694598</v>
      </c>
      <c r="G81">
        <v>4107</v>
      </c>
      <c r="H81">
        <v>163</v>
      </c>
      <c r="I81">
        <v>275</v>
      </c>
      <c r="J81">
        <f>_xlfn.XLOOKUP(dataset_2[[#This Row],[Show Name]], Age!A:A,Age!B:B)</f>
        <v>5</v>
      </c>
    </row>
    <row r="82" spans="1:10" x14ac:dyDescent="0.25">
      <c r="A82" s="1" t="s">
        <v>87</v>
      </c>
      <c r="B82" s="1" t="s">
        <v>88</v>
      </c>
      <c r="C82" s="1" t="s">
        <v>89</v>
      </c>
      <c r="D82" s="2">
        <v>43378.30810185185</v>
      </c>
      <c r="E82" s="1">
        <f>YEAR(dataset_2[[#This Row],[Published At]])</f>
        <v>2018</v>
      </c>
      <c r="F82">
        <v>3070340</v>
      </c>
      <c r="G82">
        <v>47859</v>
      </c>
      <c r="H82">
        <v>1348</v>
      </c>
      <c r="I82">
        <v>2505</v>
      </c>
      <c r="J82">
        <f>_xlfn.XLOOKUP(dataset_2[[#This Row],[Show Name]], Age!A:A,Age!B:B)</f>
        <v>8</v>
      </c>
    </row>
    <row r="83" spans="1:10" x14ac:dyDescent="0.25">
      <c r="A83" s="1" t="s">
        <v>87</v>
      </c>
      <c r="B83" s="1" t="s">
        <v>92</v>
      </c>
      <c r="C83" s="1" t="s">
        <v>93</v>
      </c>
      <c r="D83" s="2">
        <v>43982.750219907408</v>
      </c>
      <c r="E83" s="1">
        <f>YEAR(dataset_2[[#This Row],[Published At]])</f>
        <v>2020</v>
      </c>
      <c r="F83">
        <v>283557</v>
      </c>
      <c r="G83">
        <v>5059</v>
      </c>
      <c r="H83">
        <v>124</v>
      </c>
      <c r="I83">
        <v>660</v>
      </c>
      <c r="J83">
        <f>_xlfn.XLOOKUP(dataset_2[[#This Row],[Show Name]], Age!A:A,Age!B:B)</f>
        <v>8</v>
      </c>
    </row>
    <row r="84" spans="1:10" x14ac:dyDescent="0.25">
      <c r="A84" s="1" t="s">
        <v>87</v>
      </c>
      <c r="B84" s="1" t="s">
        <v>90</v>
      </c>
      <c r="C84" s="1" t="s">
        <v>91</v>
      </c>
      <c r="D84" s="2">
        <v>43942.140081018515</v>
      </c>
      <c r="E84" s="1">
        <f>YEAR(dataset_2[[#This Row],[Published At]])</f>
        <v>2020</v>
      </c>
      <c r="F84">
        <v>170473</v>
      </c>
      <c r="G84">
        <v>2413</v>
      </c>
      <c r="H84">
        <v>135</v>
      </c>
      <c r="I84">
        <v>187</v>
      </c>
      <c r="J84">
        <f>_xlfn.XLOOKUP(dataset_2[[#This Row],[Show Name]], Age!A:A,Age!B:B)</f>
        <v>8</v>
      </c>
    </row>
    <row r="85" spans="1:10" x14ac:dyDescent="0.25">
      <c r="A85" s="1" t="s">
        <v>87</v>
      </c>
      <c r="B85" s="1" t="s">
        <v>94</v>
      </c>
      <c r="C85" s="1" t="s">
        <v>95</v>
      </c>
      <c r="D85" s="2">
        <v>44132.54173611111</v>
      </c>
      <c r="E85" s="1">
        <f>YEAR(dataset_2[[#This Row],[Published At]])</f>
        <v>2020</v>
      </c>
      <c r="F85">
        <v>5132</v>
      </c>
      <c r="G85">
        <v>88</v>
      </c>
      <c r="H85">
        <v>1</v>
      </c>
      <c r="I85">
        <v>17</v>
      </c>
      <c r="J85">
        <f>_xlfn.XLOOKUP(dataset_2[[#This Row],[Show Name]], Age!A:A,Age!B:B)</f>
        <v>8</v>
      </c>
    </row>
    <row r="86" spans="1:10" x14ac:dyDescent="0.25">
      <c r="A86" s="1" t="s">
        <v>87</v>
      </c>
      <c r="B86" s="1" t="s">
        <v>1582</v>
      </c>
      <c r="C86" s="1" t="s">
        <v>1583</v>
      </c>
      <c r="D86" s="2">
        <v>44150.541747685187</v>
      </c>
      <c r="E86" s="1">
        <f>YEAR(dataset_2[[#This Row],[Published At]])</f>
        <v>2020</v>
      </c>
      <c r="F86">
        <v>925</v>
      </c>
      <c r="G86">
        <v>39</v>
      </c>
      <c r="H86">
        <v>0</v>
      </c>
      <c r="I86">
        <v>4</v>
      </c>
      <c r="J86">
        <f>_xlfn.XLOOKUP(dataset_2[[#This Row],[Show Name]], Age!A:A,Age!B:B)</f>
        <v>8</v>
      </c>
    </row>
    <row r="87" spans="1:10" x14ac:dyDescent="0.25">
      <c r="A87" s="1" t="s">
        <v>87</v>
      </c>
      <c r="B87" s="1" t="s">
        <v>96</v>
      </c>
      <c r="C87" s="1" t="s">
        <v>97</v>
      </c>
      <c r="D87" s="2">
        <v>44047.875127314815</v>
      </c>
      <c r="E87" s="1">
        <f>YEAR(dataset_2[[#This Row],[Published At]])</f>
        <v>2020</v>
      </c>
      <c r="F87">
        <v>66819</v>
      </c>
      <c r="G87">
        <v>1787</v>
      </c>
      <c r="H87">
        <v>42</v>
      </c>
      <c r="I87">
        <v>303</v>
      </c>
      <c r="J87">
        <f>_xlfn.XLOOKUP(dataset_2[[#This Row],[Show Name]], Age!A:A,Age!B:B)</f>
        <v>8</v>
      </c>
    </row>
    <row r="88" spans="1:10" x14ac:dyDescent="0.25">
      <c r="A88" s="1" t="s">
        <v>87</v>
      </c>
      <c r="B88" s="1" t="s">
        <v>1584</v>
      </c>
      <c r="C88" s="1" t="s">
        <v>1585</v>
      </c>
      <c r="D88" s="2">
        <v>44154.618750000001</v>
      </c>
      <c r="E88" s="1">
        <f>YEAR(dataset_2[[#This Row],[Published At]])</f>
        <v>2020</v>
      </c>
      <c r="F88">
        <v>8063</v>
      </c>
      <c r="G88">
        <v>138</v>
      </c>
      <c r="H88">
        <v>18</v>
      </c>
      <c r="I88">
        <v>15</v>
      </c>
      <c r="J88">
        <f>_xlfn.XLOOKUP(dataset_2[[#This Row],[Show Name]], Age!A:A,Age!B:B)</f>
        <v>8</v>
      </c>
    </row>
    <row r="89" spans="1:10" x14ac:dyDescent="0.25">
      <c r="A89" s="1" t="s">
        <v>87</v>
      </c>
      <c r="B89" s="1" t="s">
        <v>100</v>
      </c>
      <c r="C89" s="1" t="s">
        <v>101</v>
      </c>
      <c r="D89" s="2">
        <v>43981.532789351855</v>
      </c>
      <c r="E89" s="1">
        <f>YEAR(dataset_2[[#This Row],[Published At]])</f>
        <v>2020</v>
      </c>
      <c r="F89">
        <v>9083175</v>
      </c>
      <c r="G89">
        <v>53427</v>
      </c>
      <c r="H89">
        <v>8945</v>
      </c>
      <c r="I89">
        <v>769</v>
      </c>
      <c r="J89">
        <f>_xlfn.XLOOKUP(dataset_2[[#This Row],[Show Name]], Age!A:A,Age!B:B)</f>
        <v>8</v>
      </c>
    </row>
    <row r="90" spans="1:10" x14ac:dyDescent="0.25">
      <c r="A90" s="1" t="s">
        <v>87</v>
      </c>
      <c r="B90" s="1" t="s">
        <v>98</v>
      </c>
      <c r="C90" s="1" t="s">
        <v>99</v>
      </c>
      <c r="D90" s="2">
        <v>43765.815034722225</v>
      </c>
      <c r="E90" s="1">
        <f>YEAR(dataset_2[[#This Row],[Published At]])</f>
        <v>2019</v>
      </c>
      <c r="F90">
        <v>4962880</v>
      </c>
      <c r="G90">
        <v>59791</v>
      </c>
      <c r="H90">
        <v>6569</v>
      </c>
      <c r="I90">
        <v>689</v>
      </c>
      <c r="J90">
        <f>_xlfn.XLOOKUP(dataset_2[[#This Row],[Show Name]], Age!A:A,Age!B:B)</f>
        <v>8</v>
      </c>
    </row>
    <row r="91" spans="1:10" x14ac:dyDescent="0.25">
      <c r="A91" s="1" t="s">
        <v>87</v>
      </c>
      <c r="B91" s="1" t="s">
        <v>1586</v>
      </c>
      <c r="C91" s="1" t="s">
        <v>1587</v>
      </c>
      <c r="D91" s="2">
        <v>44155.794340277775</v>
      </c>
      <c r="E91" s="1">
        <f>YEAR(dataset_2[[#This Row],[Published At]])</f>
        <v>2020</v>
      </c>
      <c r="F91">
        <v>1722</v>
      </c>
      <c r="G91">
        <v>201</v>
      </c>
      <c r="H91">
        <v>15</v>
      </c>
      <c r="I91">
        <v>8</v>
      </c>
      <c r="J91">
        <f>_xlfn.XLOOKUP(dataset_2[[#This Row],[Show Name]], Age!A:A,Age!B:B)</f>
        <v>8</v>
      </c>
    </row>
    <row r="92" spans="1:10" x14ac:dyDescent="0.25">
      <c r="A92" s="1" t="s">
        <v>102</v>
      </c>
      <c r="B92" s="1" t="s">
        <v>103</v>
      </c>
      <c r="C92" s="1" t="s">
        <v>104</v>
      </c>
      <c r="D92" s="2">
        <v>43972.750196759262</v>
      </c>
      <c r="E92" s="1">
        <f>YEAR(dataset_2[[#This Row],[Published At]])</f>
        <v>2020</v>
      </c>
      <c r="F92">
        <v>15008235</v>
      </c>
      <c r="G92">
        <v>277233</v>
      </c>
      <c r="H92">
        <v>6041</v>
      </c>
      <c r="I92">
        <v>23760</v>
      </c>
      <c r="J92">
        <f>_xlfn.XLOOKUP(dataset_2[[#This Row],[Show Name]], Age!A:A,Age!B:B)</f>
        <v>16</v>
      </c>
    </row>
    <row r="93" spans="1:10" x14ac:dyDescent="0.25">
      <c r="A93" s="1" t="s">
        <v>102</v>
      </c>
      <c r="B93" s="1" t="s">
        <v>105</v>
      </c>
      <c r="C93" s="1" t="s">
        <v>106</v>
      </c>
      <c r="D93" s="2">
        <v>43935.935162037036</v>
      </c>
      <c r="E93" s="1">
        <f>YEAR(dataset_2[[#This Row],[Published At]])</f>
        <v>2020</v>
      </c>
      <c r="F93">
        <v>3205352</v>
      </c>
      <c r="G93">
        <v>36540</v>
      </c>
      <c r="H93">
        <v>1477</v>
      </c>
      <c r="I93">
        <v>1177</v>
      </c>
      <c r="J93">
        <f>_xlfn.XLOOKUP(dataset_2[[#This Row],[Show Name]], Age!A:A,Age!B:B)</f>
        <v>16</v>
      </c>
    </row>
    <row r="94" spans="1:10" x14ac:dyDescent="0.25">
      <c r="A94" s="1" t="s">
        <v>102</v>
      </c>
      <c r="B94" s="1" t="s">
        <v>107</v>
      </c>
      <c r="C94" s="1" t="s">
        <v>108</v>
      </c>
      <c r="D94" s="2">
        <v>43257.267314814817</v>
      </c>
      <c r="E94" s="1">
        <f>YEAR(dataset_2[[#This Row],[Published At]])</f>
        <v>2018</v>
      </c>
      <c r="F94">
        <v>1849561</v>
      </c>
      <c r="G94">
        <v>21297</v>
      </c>
      <c r="H94">
        <v>834</v>
      </c>
      <c r="I94">
        <v>852</v>
      </c>
      <c r="J94">
        <f>_xlfn.XLOOKUP(dataset_2[[#This Row],[Show Name]], Age!A:A,Age!B:B)</f>
        <v>16</v>
      </c>
    </row>
    <row r="95" spans="1:10" x14ac:dyDescent="0.25">
      <c r="A95" s="1" t="s">
        <v>102</v>
      </c>
      <c r="B95" s="1" t="s">
        <v>109</v>
      </c>
      <c r="C95" s="1" t="s">
        <v>110</v>
      </c>
      <c r="D95" s="2">
        <v>43919.258796296293</v>
      </c>
      <c r="E95" s="1">
        <f>YEAR(dataset_2[[#This Row],[Published At]])</f>
        <v>2020</v>
      </c>
      <c r="F95">
        <v>11838323</v>
      </c>
      <c r="G95">
        <v>555069</v>
      </c>
      <c r="H95">
        <v>13869</v>
      </c>
      <c r="I95">
        <v>25202</v>
      </c>
      <c r="J95">
        <f>_xlfn.XLOOKUP(dataset_2[[#This Row],[Show Name]], Age!A:A,Age!B:B)</f>
        <v>16</v>
      </c>
    </row>
    <row r="96" spans="1:10" x14ac:dyDescent="0.25">
      <c r="A96" s="1" t="s">
        <v>102</v>
      </c>
      <c r="B96" s="1" t="s">
        <v>115</v>
      </c>
      <c r="C96" s="1" t="s">
        <v>116</v>
      </c>
      <c r="D96" s="2">
        <v>44113.911504629628</v>
      </c>
      <c r="E96" s="1">
        <f>YEAR(dataset_2[[#This Row],[Published At]])</f>
        <v>2020</v>
      </c>
      <c r="F96">
        <v>21175</v>
      </c>
      <c r="G96">
        <v>388</v>
      </c>
      <c r="H96">
        <v>16</v>
      </c>
      <c r="I96">
        <v>32</v>
      </c>
      <c r="J96">
        <f>_xlfn.XLOOKUP(dataset_2[[#This Row],[Show Name]], Age!A:A,Age!B:B)</f>
        <v>16</v>
      </c>
    </row>
    <row r="97" spans="1:10" x14ac:dyDescent="0.25">
      <c r="A97" s="1" t="s">
        <v>102</v>
      </c>
      <c r="B97" s="1" t="s">
        <v>111</v>
      </c>
      <c r="C97" s="1" t="s">
        <v>112</v>
      </c>
      <c r="D97" s="2">
        <v>43929.982673611114</v>
      </c>
      <c r="E97" s="1">
        <f>YEAR(dataset_2[[#This Row],[Published At]])</f>
        <v>2020</v>
      </c>
      <c r="F97">
        <v>229435</v>
      </c>
      <c r="G97">
        <v>4005</v>
      </c>
      <c r="H97">
        <v>113</v>
      </c>
      <c r="I97">
        <v>168</v>
      </c>
      <c r="J97">
        <f>_xlfn.XLOOKUP(dataset_2[[#This Row],[Show Name]], Age!A:A,Age!B:B)</f>
        <v>16</v>
      </c>
    </row>
    <row r="98" spans="1:10" x14ac:dyDescent="0.25">
      <c r="A98" s="1" t="s">
        <v>102</v>
      </c>
      <c r="B98" s="1" t="s">
        <v>117</v>
      </c>
      <c r="C98" s="1" t="s">
        <v>118</v>
      </c>
      <c r="D98" s="2">
        <v>43488.36891203704</v>
      </c>
      <c r="E98" s="1">
        <f>YEAR(dataset_2[[#This Row],[Published At]])</f>
        <v>2019</v>
      </c>
      <c r="F98">
        <v>294848</v>
      </c>
      <c r="G98">
        <v>3284</v>
      </c>
      <c r="H98">
        <v>147</v>
      </c>
      <c r="I98">
        <v>165</v>
      </c>
      <c r="J98">
        <f>_xlfn.XLOOKUP(dataset_2[[#This Row],[Show Name]], Age!A:A,Age!B:B)</f>
        <v>16</v>
      </c>
    </row>
    <row r="99" spans="1:10" x14ac:dyDescent="0.25">
      <c r="A99" s="1" t="s">
        <v>102</v>
      </c>
      <c r="B99" s="1" t="s">
        <v>1588</v>
      </c>
      <c r="C99" s="1" t="s">
        <v>1589</v>
      </c>
      <c r="D99" s="2">
        <v>43635.94939814815</v>
      </c>
      <c r="E99" s="1">
        <f>YEAR(dataset_2[[#This Row],[Published At]])</f>
        <v>2019</v>
      </c>
      <c r="F99">
        <v>474481</v>
      </c>
      <c r="G99">
        <v>5496</v>
      </c>
      <c r="H99">
        <v>273</v>
      </c>
      <c r="I99">
        <v>353</v>
      </c>
      <c r="J99">
        <f>_xlfn.XLOOKUP(dataset_2[[#This Row],[Show Name]], Age!A:A,Age!B:B)</f>
        <v>16</v>
      </c>
    </row>
    <row r="100" spans="1:10" x14ac:dyDescent="0.25">
      <c r="A100" s="1" t="s">
        <v>102</v>
      </c>
      <c r="B100" s="1" t="s">
        <v>1590</v>
      </c>
      <c r="C100" s="1" t="s">
        <v>1591</v>
      </c>
      <c r="D100" s="2">
        <v>44155.925150462965</v>
      </c>
      <c r="E100" s="1">
        <f>YEAR(dataset_2[[#This Row],[Published At]])</f>
        <v>2020</v>
      </c>
      <c r="F100">
        <v>5772</v>
      </c>
      <c r="G100">
        <v>472</v>
      </c>
      <c r="H100">
        <v>7</v>
      </c>
      <c r="I100">
        <v>38</v>
      </c>
      <c r="J100">
        <f>_xlfn.XLOOKUP(dataset_2[[#This Row],[Show Name]], Age!A:A,Age!B:B)</f>
        <v>16</v>
      </c>
    </row>
    <row r="101" spans="1:10" x14ac:dyDescent="0.25">
      <c r="A101" s="1" t="s">
        <v>102</v>
      </c>
      <c r="B101" s="1" t="s">
        <v>113</v>
      </c>
      <c r="C101" s="1" t="s">
        <v>114</v>
      </c>
      <c r="D101" s="2">
        <v>43175.625208333331</v>
      </c>
      <c r="E101" s="1">
        <f>YEAR(dataset_2[[#This Row],[Published At]])</f>
        <v>2018</v>
      </c>
      <c r="F101">
        <v>30627660</v>
      </c>
      <c r="G101">
        <v>723855</v>
      </c>
      <c r="H101">
        <v>15055</v>
      </c>
      <c r="I101">
        <v>26799</v>
      </c>
      <c r="J101">
        <f>_xlfn.XLOOKUP(dataset_2[[#This Row],[Show Name]], Age!A:A,Age!B:B)</f>
        <v>16</v>
      </c>
    </row>
    <row r="102" spans="1:10" x14ac:dyDescent="0.25">
      <c r="A102" s="1" t="s">
        <v>119</v>
      </c>
      <c r="B102" s="1" t="s">
        <v>122</v>
      </c>
      <c r="C102" s="1" t="s">
        <v>123</v>
      </c>
      <c r="D102" s="2">
        <v>43571.958344907405</v>
      </c>
      <c r="E102" s="1">
        <f>YEAR(dataset_2[[#This Row],[Published At]])</f>
        <v>2019</v>
      </c>
      <c r="F102">
        <v>6178357</v>
      </c>
      <c r="G102">
        <v>84842</v>
      </c>
      <c r="H102">
        <v>2719</v>
      </c>
      <c r="I102">
        <v>5492</v>
      </c>
      <c r="J102">
        <f>_xlfn.XLOOKUP(dataset_2[[#This Row],[Show Name]], Age!A:A,Age!B:B)</f>
        <v>8</v>
      </c>
    </row>
    <row r="103" spans="1:10" x14ac:dyDescent="0.25">
      <c r="A103" s="1" t="s">
        <v>119</v>
      </c>
      <c r="B103" s="1" t="s">
        <v>124</v>
      </c>
      <c r="C103" s="1" t="s">
        <v>125</v>
      </c>
      <c r="D103" s="2">
        <v>43085.844340277778</v>
      </c>
      <c r="E103" s="1">
        <f>YEAR(dataset_2[[#This Row],[Published At]])</f>
        <v>2017</v>
      </c>
      <c r="F103">
        <v>14139427</v>
      </c>
      <c r="G103">
        <v>331081</v>
      </c>
      <c r="H103">
        <v>6227</v>
      </c>
      <c r="I103">
        <v>59310</v>
      </c>
      <c r="J103">
        <f>_xlfn.XLOOKUP(dataset_2[[#This Row],[Show Name]], Age!A:A,Age!B:B)</f>
        <v>8</v>
      </c>
    </row>
    <row r="104" spans="1:10" x14ac:dyDescent="0.25">
      <c r="A104" s="1" t="s">
        <v>119</v>
      </c>
      <c r="B104" s="1" t="s">
        <v>120</v>
      </c>
      <c r="C104" s="1" t="s">
        <v>121</v>
      </c>
      <c r="D104" s="2">
        <v>44152.583344907405</v>
      </c>
      <c r="E104" s="1">
        <f>YEAR(dataset_2[[#This Row],[Published At]])</f>
        <v>2020</v>
      </c>
      <c r="F104">
        <v>76119</v>
      </c>
      <c r="G104">
        <v>3259</v>
      </c>
      <c r="H104">
        <v>46</v>
      </c>
      <c r="I104">
        <v>288</v>
      </c>
      <c r="J104">
        <f>_xlfn.XLOOKUP(dataset_2[[#This Row],[Show Name]], Age!A:A,Age!B:B)</f>
        <v>8</v>
      </c>
    </row>
    <row r="105" spans="1:10" x14ac:dyDescent="0.25">
      <c r="A105" s="1" t="s">
        <v>119</v>
      </c>
      <c r="B105" s="1" t="s">
        <v>126</v>
      </c>
      <c r="C105" s="1" t="s">
        <v>127</v>
      </c>
      <c r="D105" s="2">
        <v>44146.892511574071</v>
      </c>
      <c r="E105" s="1">
        <f>YEAR(dataset_2[[#This Row],[Published At]])</f>
        <v>2020</v>
      </c>
      <c r="F105">
        <v>81008</v>
      </c>
      <c r="G105">
        <v>4884</v>
      </c>
      <c r="H105">
        <v>66</v>
      </c>
      <c r="I105">
        <v>953</v>
      </c>
      <c r="J105">
        <f>_xlfn.XLOOKUP(dataset_2[[#This Row],[Show Name]], Age!A:A,Age!B:B)</f>
        <v>8</v>
      </c>
    </row>
    <row r="106" spans="1:10" x14ac:dyDescent="0.25">
      <c r="A106" s="1" t="s">
        <v>119</v>
      </c>
      <c r="B106" s="1" t="s">
        <v>128</v>
      </c>
      <c r="C106" s="1" t="s">
        <v>129</v>
      </c>
      <c r="D106" s="2">
        <v>44036.916828703703</v>
      </c>
      <c r="E106" s="1">
        <f>YEAR(dataset_2[[#This Row],[Published At]])</f>
        <v>2020</v>
      </c>
      <c r="F106">
        <v>139284</v>
      </c>
      <c r="G106">
        <v>4017</v>
      </c>
      <c r="H106">
        <v>2319</v>
      </c>
      <c r="I106">
        <v>1924</v>
      </c>
      <c r="J106">
        <f>_xlfn.XLOOKUP(dataset_2[[#This Row],[Show Name]], Age!A:A,Age!B:B)</f>
        <v>8</v>
      </c>
    </row>
    <row r="107" spans="1:10" x14ac:dyDescent="0.25">
      <c r="A107" s="1" t="s">
        <v>119</v>
      </c>
      <c r="B107" s="1" t="s">
        <v>130</v>
      </c>
      <c r="C107" s="1" t="s">
        <v>131</v>
      </c>
      <c r="D107" s="2">
        <v>44065.017581018517</v>
      </c>
      <c r="E107" s="1">
        <f>YEAR(dataset_2[[#This Row],[Published At]])</f>
        <v>2020</v>
      </c>
      <c r="F107">
        <v>36634</v>
      </c>
      <c r="G107">
        <v>1475</v>
      </c>
      <c r="H107">
        <v>258</v>
      </c>
      <c r="I107">
        <v>821</v>
      </c>
      <c r="J107">
        <f>_xlfn.XLOOKUP(dataset_2[[#This Row],[Show Name]], Age!A:A,Age!B:B)</f>
        <v>8</v>
      </c>
    </row>
    <row r="108" spans="1:10" x14ac:dyDescent="0.25">
      <c r="A108" s="1" t="s">
        <v>119</v>
      </c>
      <c r="B108" s="1" t="s">
        <v>132</v>
      </c>
      <c r="C108" s="1" t="s">
        <v>133</v>
      </c>
      <c r="D108" s="2">
        <v>43873.812569444446</v>
      </c>
      <c r="E108" s="1">
        <f>YEAR(dataset_2[[#This Row],[Published At]])</f>
        <v>2020</v>
      </c>
      <c r="F108">
        <v>1372435</v>
      </c>
      <c r="G108">
        <v>90316</v>
      </c>
      <c r="H108">
        <v>743</v>
      </c>
      <c r="I108">
        <v>3815</v>
      </c>
      <c r="J108">
        <f>_xlfn.XLOOKUP(dataset_2[[#This Row],[Show Name]], Age!A:A,Age!B:B)</f>
        <v>8</v>
      </c>
    </row>
    <row r="109" spans="1:10" x14ac:dyDescent="0.25">
      <c r="A109" s="1" t="s">
        <v>119</v>
      </c>
      <c r="B109" s="1" t="s">
        <v>134</v>
      </c>
      <c r="C109" s="1" t="s">
        <v>135</v>
      </c>
      <c r="D109" s="2">
        <v>43679.781261574077</v>
      </c>
      <c r="E109" s="1">
        <f>YEAR(dataset_2[[#This Row],[Published At]])</f>
        <v>2019</v>
      </c>
      <c r="F109">
        <v>704800</v>
      </c>
      <c r="G109">
        <v>10993</v>
      </c>
      <c r="H109">
        <v>660</v>
      </c>
      <c r="I109">
        <v>673</v>
      </c>
      <c r="J109">
        <f>_xlfn.XLOOKUP(dataset_2[[#This Row],[Show Name]], Age!A:A,Age!B:B)</f>
        <v>8</v>
      </c>
    </row>
    <row r="110" spans="1:10" x14ac:dyDescent="0.25">
      <c r="A110" s="1" t="s">
        <v>119</v>
      </c>
      <c r="B110" s="1" t="s">
        <v>1592</v>
      </c>
      <c r="C110" s="1" t="s">
        <v>1593</v>
      </c>
      <c r="D110" s="2">
        <v>43877.38422453704</v>
      </c>
      <c r="E110" s="1">
        <f>YEAR(dataset_2[[#This Row],[Published At]])</f>
        <v>2020</v>
      </c>
      <c r="F110">
        <v>14671</v>
      </c>
      <c r="G110">
        <v>118</v>
      </c>
      <c r="H110">
        <v>4</v>
      </c>
      <c r="I110">
        <v>3</v>
      </c>
      <c r="J110">
        <f>_xlfn.XLOOKUP(dataset_2[[#This Row],[Show Name]], Age!A:A,Age!B:B)</f>
        <v>8</v>
      </c>
    </row>
    <row r="111" spans="1:10" x14ac:dyDescent="0.25">
      <c r="A111" s="1" t="s">
        <v>119</v>
      </c>
      <c r="B111" s="1" t="s">
        <v>1594</v>
      </c>
      <c r="C111" s="1" t="s">
        <v>1595</v>
      </c>
      <c r="D111" s="2">
        <v>44154.794641203705</v>
      </c>
      <c r="E111" s="1">
        <f>YEAR(dataset_2[[#This Row],[Published At]])</f>
        <v>2020</v>
      </c>
      <c r="F111">
        <v>724</v>
      </c>
      <c r="G111">
        <v>48</v>
      </c>
      <c r="H111">
        <v>0</v>
      </c>
      <c r="I111">
        <v>26</v>
      </c>
      <c r="J111">
        <f>_xlfn.XLOOKUP(dataset_2[[#This Row],[Show Name]], Age!A:A,Age!B:B)</f>
        <v>8</v>
      </c>
    </row>
    <row r="112" spans="1:10" x14ac:dyDescent="0.25">
      <c r="A112" s="1" t="s">
        <v>136</v>
      </c>
      <c r="B112" s="1" t="s">
        <v>137</v>
      </c>
      <c r="C112" s="1" t="s">
        <v>136</v>
      </c>
      <c r="D112" s="2">
        <v>41144.803229166668</v>
      </c>
      <c r="E112" s="1">
        <f>YEAR(dataset_2[[#This Row],[Published At]])</f>
        <v>2012</v>
      </c>
      <c r="F112">
        <v>80421</v>
      </c>
      <c r="G112">
        <v>516</v>
      </c>
      <c r="H112">
        <v>18</v>
      </c>
      <c r="I112">
        <v>31</v>
      </c>
      <c r="J112">
        <f>_xlfn.XLOOKUP(dataset_2[[#This Row],[Show Name]], Age!A:A,Age!B:B)</f>
        <v>5</v>
      </c>
    </row>
    <row r="113" spans="1:10" x14ac:dyDescent="0.25">
      <c r="A113" s="1" t="s">
        <v>136</v>
      </c>
      <c r="B113" s="1" t="s">
        <v>138</v>
      </c>
      <c r="C113" s="1" t="s">
        <v>139</v>
      </c>
      <c r="D113" s="2">
        <v>43930.383402777778</v>
      </c>
      <c r="E113" s="1">
        <f>YEAR(dataset_2[[#This Row],[Published At]])</f>
        <v>2020</v>
      </c>
      <c r="F113">
        <v>2777</v>
      </c>
      <c r="G113">
        <v>46</v>
      </c>
      <c r="H113">
        <v>0</v>
      </c>
      <c r="I113">
        <v>4</v>
      </c>
      <c r="J113">
        <f>_xlfn.XLOOKUP(dataset_2[[#This Row],[Show Name]], Age!A:A,Age!B:B)</f>
        <v>5</v>
      </c>
    </row>
    <row r="114" spans="1:10" x14ac:dyDescent="0.25">
      <c r="A114" s="1" t="s">
        <v>136</v>
      </c>
      <c r="B114" s="1" t="s">
        <v>140</v>
      </c>
      <c r="C114" s="1" t="s">
        <v>141</v>
      </c>
      <c r="D114" s="2">
        <v>43895.507141203707</v>
      </c>
      <c r="E114" s="1">
        <f>YEAR(dataset_2[[#This Row],[Published At]])</f>
        <v>2020</v>
      </c>
      <c r="F114">
        <v>1070</v>
      </c>
      <c r="G114">
        <v>20</v>
      </c>
      <c r="H114">
        <v>0</v>
      </c>
      <c r="I114">
        <v>5</v>
      </c>
      <c r="J114">
        <f>_xlfn.XLOOKUP(dataset_2[[#This Row],[Show Name]], Age!A:A,Age!B:B)</f>
        <v>5</v>
      </c>
    </row>
    <row r="115" spans="1:10" x14ac:dyDescent="0.25">
      <c r="A115" s="1" t="s">
        <v>136</v>
      </c>
      <c r="B115" s="1" t="s">
        <v>142</v>
      </c>
      <c r="C115" s="1" t="s">
        <v>143</v>
      </c>
      <c r="D115" s="2">
        <v>44022.721631944441</v>
      </c>
      <c r="E115" s="1">
        <f>YEAR(dataset_2[[#This Row],[Published At]])</f>
        <v>2020</v>
      </c>
      <c r="F115">
        <v>97764</v>
      </c>
      <c r="G115">
        <v>1059</v>
      </c>
      <c r="H115">
        <v>41</v>
      </c>
      <c r="I115">
        <v>268</v>
      </c>
      <c r="J115">
        <f>_xlfn.XLOOKUP(dataset_2[[#This Row],[Show Name]], Age!A:A,Age!B:B)</f>
        <v>5</v>
      </c>
    </row>
    <row r="116" spans="1:10" x14ac:dyDescent="0.25">
      <c r="A116" s="1" t="s">
        <v>136</v>
      </c>
      <c r="B116" s="1" t="s">
        <v>146</v>
      </c>
      <c r="C116" s="1" t="s">
        <v>147</v>
      </c>
      <c r="D116" s="2">
        <v>43917.815254629626</v>
      </c>
      <c r="E116" s="1">
        <f>YEAR(dataset_2[[#This Row],[Published At]])</f>
        <v>2020</v>
      </c>
      <c r="F116">
        <v>2219</v>
      </c>
      <c r="G116">
        <v>32</v>
      </c>
      <c r="H116">
        <v>0</v>
      </c>
      <c r="I116">
        <v>10</v>
      </c>
      <c r="J116">
        <f>_xlfn.XLOOKUP(dataset_2[[#This Row],[Show Name]], Age!A:A,Age!B:B)</f>
        <v>5</v>
      </c>
    </row>
    <row r="117" spans="1:10" x14ac:dyDescent="0.25">
      <c r="A117" s="1" t="s">
        <v>136</v>
      </c>
      <c r="B117" s="1" t="s">
        <v>148</v>
      </c>
      <c r="C117" s="1" t="s">
        <v>149</v>
      </c>
      <c r="D117" s="2">
        <v>43919.875034722223</v>
      </c>
      <c r="E117" s="1">
        <f>YEAR(dataset_2[[#This Row],[Published At]])</f>
        <v>2020</v>
      </c>
      <c r="F117">
        <v>1410</v>
      </c>
      <c r="G117">
        <v>27</v>
      </c>
      <c r="H117">
        <v>0</v>
      </c>
      <c r="I117">
        <v>1</v>
      </c>
      <c r="J117">
        <f>_xlfn.XLOOKUP(dataset_2[[#This Row],[Show Name]], Age!A:A,Age!B:B)</f>
        <v>5</v>
      </c>
    </row>
    <row r="118" spans="1:10" x14ac:dyDescent="0.25">
      <c r="A118" s="1" t="s">
        <v>136</v>
      </c>
      <c r="B118" s="1" t="s">
        <v>1596</v>
      </c>
      <c r="C118" s="1" t="s">
        <v>1597</v>
      </c>
      <c r="D118" s="2">
        <v>40931.9452662037</v>
      </c>
      <c r="E118" s="1">
        <f>YEAR(dataset_2[[#This Row],[Published At]])</f>
        <v>2012</v>
      </c>
      <c r="F118">
        <v>25252</v>
      </c>
      <c r="G118">
        <v>191</v>
      </c>
      <c r="H118">
        <v>4</v>
      </c>
      <c r="I118">
        <v>34</v>
      </c>
      <c r="J118">
        <f>_xlfn.XLOOKUP(dataset_2[[#This Row],[Show Name]], Age!A:A,Age!B:B)</f>
        <v>5</v>
      </c>
    </row>
    <row r="119" spans="1:10" x14ac:dyDescent="0.25">
      <c r="A119" s="1" t="s">
        <v>136</v>
      </c>
      <c r="B119" s="1" t="s">
        <v>144</v>
      </c>
      <c r="C119" s="1" t="s">
        <v>145</v>
      </c>
      <c r="D119" s="2">
        <v>42913.549050925925</v>
      </c>
      <c r="E119" s="1">
        <f>YEAR(dataset_2[[#This Row],[Published At]])</f>
        <v>2017</v>
      </c>
      <c r="F119">
        <v>4864</v>
      </c>
      <c r="G119">
        <v>63</v>
      </c>
      <c r="H119">
        <v>2</v>
      </c>
      <c r="I119">
        <v>6</v>
      </c>
      <c r="J119">
        <f>_xlfn.XLOOKUP(dataset_2[[#This Row],[Show Name]], Age!A:A,Age!B:B)</f>
        <v>5</v>
      </c>
    </row>
    <row r="120" spans="1:10" x14ac:dyDescent="0.25">
      <c r="A120" s="1" t="s">
        <v>136</v>
      </c>
      <c r="B120" s="1" t="s">
        <v>1598</v>
      </c>
      <c r="C120" s="1" t="s">
        <v>1599</v>
      </c>
      <c r="D120" s="2">
        <v>43459.510324074072</v>
      </c>
      <c r="E120" s="1">
        <f>YEAR(dataset_2[[#This Row],[Published At]])</f>
        <v>2018</v>
      </c>
      <c r="F120">
        <v>5101</v>
      </c>
      <c r="G120">
        <v>86</v>
      </c>
      <c r="H120">
        <v>1</v>
      </c>
      <c r="I120">
        <v>12</v>
      </c>
      <c r="J120">
        <f>_xlfn.XLOOKUP(dataset_2[[#This Row],[Show Name]], Age!A:A,Age!B:B)</f>
        <v>5</v>
      </c>
    </row>
    <row r="121" spans="1:10" x14ac:dyDescent="0.25">
      <c r="A121" s="1" t="s">
        <v>136</v>
      </c>
      <c r="B121" s="1" t="s">
        <v>150</v>
      </c>
      <c r="C121" s="1" t="s">
        <v>151</v>
      </c>
      <c r="D121" s="2">
        <v>43217.989131944443</v>
      </c>
      <c r="E121" s="1">
        <f>YEAR(dataset_2[[#This Row],[Published At]])</f>
        <v>2018</v>
      </c>
      <c r="F121">
        <v>12684</v>
      </c>
      <c r="G121">
        <v>140</v>
      </c>
      <c r="H121">
        <v>10</v>
      </c>
      <c r="I121">
        <v>33</v>
      </c>
      <c r="J121">
        <f>_xlfn.XLOOKUP(dataset_2[[#This Row],[Show Name]], Age!A:A,Age!B:B)</f>
        <v>5</v>
      </c>
    </row>
    <row r="122" spans="1:10" x14ac:dyDescent="0.25">
      <c r="A122" s="1" t="s">
        <v>152</v>
      </c>
      <c r="B122" s="1" t="s">
        <v>153</v>
      </c>
      <c r="C122" s="1" t="s">
        <v>154</v>
      </c>
      <c r="D122" s="2">
        <v>41008.020127314812</v>
      </c>
      <c r="E122" s="1">
        <f>YEAR(dataset_2[[#This Row],[Published At]])</f>
        <v>2012</v>
      </c>
      <c r="F122">
        <v>8232918</v>
      </c>
      <c r="G122">
        <v>164113</v>
      </c>
      <c r="H122">
        <v>1842</v>
      </c>
      <c r="I122">
        <v>5677</v>
      </c>
      <c r="J122">
        <f>_xlfn.XLOOKUP(dataset_2[[#This Row],[Show Name]], Age!A:A,Age!B:B)</f>
        <v>5</v>
      </c>
    </row>
    <row r="123" spans="1:10" x14ac:dyDescent="0.25">
      <c r="A123" s="1" t="s">
        <v>152</v>
      </c>
      <c r="B123" s="1" t="s">
        <v>155</v>
      </c>
      <c r="C123" s="1" t="s">
        <v>156</v>
      </c>
      <c r="D123" s="2">
        <v>43019.731504629628</v>
      </c>
      <c r="E123" s="1">
        <f>YEAR(dataset_2[[#This Row],[Published At]])</f>
        <v>2017</v>
      </c>
      <c r="F123">
        <v>1574651</v>
      </c>
      <c r="G123">
        <v>31478</v>
      </c>
      <c r="H123">
        <v>327</v>
      </c>
      <c r="I123">
        <v>1009</v>
      </c>
      <c r="J123">
        <f>_xlfn.XLOOKUP(dataset_2[[#This Row],[Show Name]], Age!A:A,Age!B:B)</f>
        <v>5</v>
      </c>
    </row>
    <row r="124" spans="1:10" x14ac:dyDescent="0.25">
      <c r="A124" s="1" t="s">
        <v>152</v>
      </c>
      <c r="B124" s="1" t="s">
        <v>157</v>
      </c>
      <c r="C124" s="1" t="s">
        <v>158</v>
      </c>
      <c r="D124" s="2">
        <v>41337.56177083333</v>
      </c>
      <c r="E124" s="1">
        <f>YEAR(dataset_2[[#This Row],[Published At]])</f>
        <v>2013</v>
      </c>
      <c r="F124">
        <v>1709647</v>
      </c>
      <c r="G124">
        <v>28028</v>
      </c>
      <c r="H124">
        <v>494</v>
      </c>
      <c r="I124">
        <v>895</v>
      </c>
      <c r="J124">
        <f>_xlfn.XLOOKUP(dataset_2[[#This Row],[Show Name]], Age!A:A,Age!B:B)</f>
        <v>5</v>
      </c>
    </row>
    <row r="125" spans="1:10" x14ac:dyDescent="0.25">
      <c r="A125" s="1" t="s">
        <v>152</v>
      </c>
      <c r="B125" s="1" t="s">
        <v>159</v>
      </c>
      <c r="C125" s="1" t="s">
        <v>160</v>
      </c>
      <c r="D125" s="2">
        <v>42994.322789351849</v>
      </c>
      <c r="E125" s="1">
        <f>YEAR(dataset_2[[#This Row],[Published At]])</f>
        <v>2017</v>
      </c>
      <c r="F125">
        <v>201254</v>
      </c>
      <c r="G125">
        <v>4149</v>
      </c>
      <c r="H125">
        <v>61</v>
      </c>
      <c r="I125">
        <v>308</v>
      </c>
      <c r="J125">
        <f>_xlfn.XLOOKUP(dataset_2[[#This Row],[Show Name]], Age!A:A,Age!B:B)</f>
        <v>5</v>
      </c>
    </row>
    <row r="126" spans="1:10" x14ac:dyDescent="0.25">
      <c r="A126" s="1" t="s">
        <v>152</v>
      </c>
      <c r="B126" s="1" t="s">
        <v>161</v>
      </c>
      <c r="C126" s="1" t="s">
        <v>162</v>
      </c>
      <c r="D126" s="2">
        <v>42657.038622685184</v>
      </c>
      <c r="E126" s="1">
        <f>YEAR(dataset_2[[#This Row],[Published At]])</f>
        <v>2016</v>
      </c>
      <c r="F126">
        <v>994324</v>
      </c>
      <c r="G126">
        <v>35996</v>
      </c>
      <c r="H126">
        <v>283</v>
      </c>
      <c r="I126">
        <v>405</v>
      </c>
      <c r="J126">
        <f>_xlfn.XLOOKUP(dataset_2[[#This Row],[Show Name]], Age!A:A,Age!B:B)</f>
        <v>5</v>
      </c>
    </row>
    <row r="127" spans="1:10" x14ac:dyDescent="0.25">
      <c r="A127" s="1" t="s">
        <v>152</v>
      </c>
      <c r="B127" s="1" t="s">
        <v>163</v>
      </c>
      <c r="C127" s="1" t="s">
        <v>164</v>
      </c>
      <c r="D127" s="2">
        <v>43967.022291666668</v>
      </c>
      <c r="E127" s="1">
        <f>YEAR(dataset_2[[#This Row],[Published At]])</f>
        <v>2020</v>
      </c>
      <c r="F127">
        <v>695848</v>
      </c>
      <c r="G127">
        <v>7311</v>
      </c>
      <c r="H127">
        <v>281</v>
      </c>
      <c r="I127">
        <v>232</v>
      </c>
      <c r="J127">
        <f>_xlfn.XLOOKUP(dataset_2[[#This Row],[Show Name]], Age!A:A,Age!B:B)</f>
        <v>5</v>
      </c>
    </row>
    <row r="128" spans="1:10" x14ac:dyDescent="0.25">
      <c r="A128" s="1" t="s">
        <v>152</v>
      </c>
      <c r="B128" s="1" t="s">
        <v>165</v>
      </c>
      <c r="C128" s="1" t="s">
        <v>166</v>
      </c>
      <c r="D128" s="2">
        <v>42504.88212962963</v>
      </c>
      <c r="E128" s="1">
        <f>YEAR(dataset_2[[#This Row],[Published At]])</f>
        <v>2016</v>
      </c>
      <c r="F128">
        <v>195918</v>
      </c>
      <c r="G128">
        <v>2728</v>
      </c>
      <c r="H128">
        <v>67</v>
      </c>
      <c r="I128">
        <v>182</v>
      </c>
      <c r="J128">
        <f>_xlfn.XLOOKUP(dataset_2[[#This Row],[Show Name]], Age!A:A,Age!B:B)</f>
        <v>5</v>
      </c>
    </row>
    <row r="129" spans="1:10" x14ac:dyDescent="0.25">
      <c r="A129" s="1" t="s">
        <v>152</v>
      </c>
      <c r="B129" s="1" t="s">
        <v>1600</v>
      </c>
      <c r="C129" s="1" t="s">
        <v>1601</v>
      </c>
      <c r="D129" s="2">
        <v>44094.055659722224</v>
      </c>
      <c r="E129" s="1">
        <f>YEAR(dataset_2[[#This Row],[Published At]])</f>
        <v>2020</v>
      </c>
      <c r="F129">
        <v>728</v>
      </c>
      <c r="G129">
        <v>8</v>
      </c>
      <c r="H129">
        <v>0</v>
      </c>
      <c r="I129">
        <v>1</v>
      </c>
      <c r="J129">
        <f>_xlfn.XLOOKUP(dataset_2[[#This Row],[Show Name]], Age!A:A,Age!B:B)</f>
        <v>5</v>
      </c>
    </row>
    <row r="130" spans="1:10" x14ac:dyDescent="0.25">
      <c r="A130" s="1" t="s">
        <v>152</v>
      </c>
      <c r="B130" s="1" t="s">
        <v>167</v>
      </c>
      <c r="C130" s="1" t="s">
        <v>168</v>
      </c>
      <c r="D130" s="2">
        <v>40072.932766203703</v>
      </c>
      <c r="E130" s="1">
        <f>YEAR(dataset_2[[#This Row],[Published At]])</f>
        <v>2009</v>
      </c>
      <c r="F130">
        <v>2132681</v>
      </c>
      <c r="G130">
        <v>4056</v>
      </c>
      <c r="H130">
        <v>315</v>
      </c>
      <c r="I130">
        <v>265</v>
      </c>
      <c r="J130">
        <f>_xlfn.XLOOKUP(dataset_2[[#This Row],[Show Name]], Age!A:A,Age!B:B)</f>
        <v>5</v>
      </c>
    </row>
    <row r="131" spans="1:10" x14ac:dyDescent="0.25">
      <c r="A131" s="1" t="s">
        <v>152</v>
      </c>
      <c r="B131" s="1" t="s">
        <v>1602</v>
      </c>
      <c r="C131" s="1" t="s">
        <v>1603</v>
      </c>
      <c r="D131" s="2">
        <v>43792.968773148146</v>
      </c>
      <c r="E131" s="1">
        <f>YEAR(dataset_2[[#This Row],[Published At]])</f>
        <v>2019</v>
      </c>
      <c r="F131">
        <v>179502</v>
      </c>
      <c r="G131">
        <v>8612</v>
      </c>
      <c r="H131">
        <v>82</v>
      </c>
      <c r="I131">
        <v>795</v>
      </c>
      <c r="J131">
        <f>_xlfn.XLOOKUP(dataset_2[[#This Row],[Show Name]], Age!A:A,Age!B:B)</f>
        <v>5</v>
      </c>
    </row>
    <row r="132" spans="1:10" x14ac:dyDescent="0.25">
      <c r="A132" s="1" t="s">
        <v>169</v>
      </c>
      <c r="B132" s="1" t="s">
        <v>170</v>
      </c>
      <c r="C132" s="1" t="s">
        <v>171</v>
      </c>
      <c r="D132" s="2">
        <v>43995.492523148147</v>
      </c>
      <c r="E132" s="1">
        <f>YEAR(dataset_2[[#This Row],[Published At]])</f>
        <v>2020</v>
      </c>
      <c r="F132">
        <v>205364</v>
      </c>
      <c r="G132">
        <v>2139</v>
      </c>
      <c r="H132">
        <v>132</v>
      </c>
      <c r="I132">
        <v>180</v>
      </c>
      <c r="J132">
        <f>_xlfn.XLOOKUP(dataset_2[[#This Row],[Show Name]], Age!A:A,Age!B:B)</f>
        <v>6</v>
      </c>
    </row>
    <row r="133" spans="1:10" x14ac:dyDescent="0.25">
      <c r="A133" s="1" t="s">
        <v>169</v>
      </c>
      <c r="B133" s="1" t="s">
        <v>172</v>
      </c>
      <c r="C133" s="1" t="s">
        <v>173</v>
      </c>
      <c r="D133" s="2">
        <v>44058.133518518516</v>
      </c>
      <c r="E133" s="1">
        <f>YEAR(dataset_2[[#This Row],[Published At]])</f>
        <v>2020</v>
      </c>
      <c r="F133">
        <v>76181</v>
      </c>
      <c r="G133">
        <v>509</v>
      </c>
      <c r="H133">
        <v>41</v>
      </c>
      <c r="I133">
        <v>27</v>
      </c>
      <c r="J133">
        <f>_xlfn.XLOOKUP(dataset_2[[#This Row],[Show Name]], Age!A:A,Age!B:B)</f>
        <v>6</v>
      </c>
    </row>
    <row r="134" spans="1:10" x14ac:dyDescent="0.25">
      <c r="A134" s="1" t="s">
        <v>169</v>
      </c>
      <c r="B134" s="1" t="s">
        <v>174</v>
      </c>
      <c r="C134" s="1" t="s">
        <v>175</v>
      </c>
      <c r="D134" s="2">
        <v>43994.452013888891</v>
      </c>
      <c r="E134" s="1">
        <f>YEAR(dataset_2[[#This Row],[Published At]])</f>
        <v>2020</v>
      </c>
      <c r="F134">
        <v>246776</v>
      </c>
      <c r="G134">
        <v>1841</v>
      </c>
      <c r="H134">
        <v>182</v>
      </c>
      <c r="I134">
        <v>138</v>
      </c>
      <c r="J134">
        <f>_xlfn.XLOOKUP(dataset_2[[#This Row],[Show Name]], Age!A:A,Age!B:B)</f>
        <v>6</v>
      </c>
    </row>
    <row r="135" spans="1:10" x14ac:dyDescent="0.25">
      <c r="A135" s="1" t="s">
        <v>169</v>
      </c>
      <c r="B135" s="1" t="s">
        <v>176</v>
      </c>
      <c r="C135" s="1" t="s">
        <v>177</v>
      </c>
      <c r="D135" s="2">
        <v>43994.701678240737</v>
      </c>
      <c r="E135" s="1">
        <f>YEAR(dataset_2[[#This Row],[Published At]])</f>
        <v>2020</v>
      </c>
      <c r="F135">
        <v>73933</v>
      </c>
      <c r="G135">
        <v>676</v>
      </c>
      <c r="H135">
        <v>49</v>
      </c>
      <c r="I135">
        <v>82</v>
      </c>
      <c r="J135">
        <f>_xlfn.XLOOKUP(dataset_2[[#This Row],[Show Name]], Age!A:A,Age!B:B)</f>
        <v>6</v>
      </c>
    </row>
    <row r="136" spans="1:10" x14ac:dyDescent="0.25">
      <c r="A136" s="1" t="s">
        <v>169</v>
      </c>
      <c r="B136" s="1" t="s">
        <v>178</v>
      </c>
      <c r="C136" s="1" t="s">
        <v>179</v>
      </c>
      <c r="D136" s="2">
        <v>44115.830694444441</v>
      </c>
      <c r="E136" s="1">
        <f>YEAR(dataset_2[[#This Row],[Published At]])</f>
        <v>2020</v>
      </c>
      <c r="F136">
        <v>5890</v>
      </c>
      <c r="G136">
        <v>91</v>
      </c>
      <c r="H136">
        <v>2</v>
      </c>
      <c r="I136">
        <v>10</v>
      </c>
      <c r="J136">
        <f>_xlfn.XLOOKUP(dataset_2[[#This Row],[Show Name]], Age!A:A,Age!B:B)</f>
        <v>6</v>
      </c>
    </row>
    <row r="137" spans="1:10" x14ac:dyDescent="0.25">
      <c r="A137" s="1" t="s">
        <v>169</v>
      </c>
      <c r="B137" s="1" t="s">
        <v>180</v>
      </c>
      <c r="C137" s="1" t="s">
        <v>181</v>
      </c>
      <c r="D137" s="2">
        <v>43994.444421296299</v>
      </c>
      <c r="E137" s="1">
        <f>YEAR(dataset_2[[#This Row],[Published At]])</f>
        <v>2020</v>
      </c>
      <c r="F137">
        <v>56773</v>
      </c>
      <c r="G137">
        <v>459</v>
      </c>
      <c r="H137">
        <v>28</v>
      </c>
      <c r="I137">
        <v>63</v>
      </c>
      <c r="J137">
        <f>_xlfn.XLOOKUP(dataset_2[[#This Row],[Show Name]], Age!A:A,Age!B:B)</f>
        <v>6</v>
      </c>
    </row>
    <row r="138" spans="1:10" x14ac:dyDescent="0.25">
      <c r="A138" s="1" t="s">
        <v>169</v>
      </c>
      <c r="B138" s="1" t="s">
        <v>1604</v>
      </c>
      <c r="C138" s="1" t="s">
        <v>1605</v>
      </c>
      <c r="D138" s="2">
        <v>43994.207777777781</v>
      </c>
      <c r="E138" s="1">
        <f>YEAR(dataset_2[[#This Row],[Published At]])</f>
        <v>2020</v>
      </c>
      <c r="F138">
        <v>43115</v>
      </c>
      <c r="G138">
        <v>382</v>
      </c>
      <c r="H138">
        <v>26</v>
      </c>
      <c r="I138">
        <v>107</v>
      </c>
      <c r="J138">
        <f>_xlfn.XLOOKUP(dataset_2[[#This Row],[Show Name]], Age!A:A,Age!B:B)</f>
        <v>6</v>
      </c>
    </row>
    <row r="139" spans="1:10" x14ac:dyDescent="0.25">
      <c r="A139" s="1" t="s">
        <v>169</v>
      </c>
      <c r="B139" s="1" t="s">
        <v>1606</v>
      </c>
      <c r="C139" s="1" t="s">
        <v>1607</v>
      </c>
      <c r="D139" s="2">
        <v>44075.766099537039</v>
      </c>
      <c r="E139" s="1">
        <f>YEAR(dataset_2[[#This Row],[Published At]])</f>
        <v>2020</v>
      </c>
      <c r="F139">
        <v>30349</v>
      </c>
      <c r="G139">
        <v>323</v>
      </c>
      <c r="H139">
        <v>10</v>
      </c>
      <c r="I139">
        <v>36</v>
      </c>
      <c r="J139">
        <f>_xlfn.XLOOKUP(dataset_2[[#This Row],[Show Name]], Age!A:A,Age!B:B)</f>
        <v>6</v>
      </c>
    </row>
    <row r="140" spans="1:10" x14ac:dyDescent="0.25">
      <c r="A140" s="1" t="s">
        <v>169</v>
      </c>
      <c r="B140" s="1" t="s">
        <v>1608</v>
      </c>
      <c r="C140" s="1" t="s">
        <v>1609</v>
      </c>
      <c r="D140" s="2">
        <v>43994.191203703704</v>
      </c>
      <c r="E140" s="1">
        <f>YEAR(dataset_2[[#This Row],[Published At]])</f>
        <v>2020</v>
      </c>
      <c r="F140">
        <v>22529</v>
      </c>
      <c r="G140">
        <v>222</v>
      </c>
      <c r="H140">
        <v>12</v>
      </c>
      <c r="I140">
        <v>31</v>
      </c>
      <c r="J140">
        <f>_xlfn.XLOOKUP(dataset_2[[#This Row],[Show Name]], Age!A:A,Age!B:B)</f>
        <v>6</v>
      </c>
    </row>
    <row r="141" spans="1:10" x14ac:dyDescent="0.25">
      <c r="A141" s="1" t="s">
        <v>169</v>
      </c>
      <c r="B141" s="1" t="s">
        <v>1610</v>
      </c>
      <c r="C141" s="1" t="s">
        <v>1611</v>
      </c>
      <c r="D141" s="2">
        <v>43999.752106481479</v>
      </c>
      <c r="E141" s="1">
        <f>YEAR(dataset_2[[#This Row],[Published At]])</f>
        <v>2020</v>
      </c>
      <c r="F141">
        <v>22769</v>
      </c>
      <c r="G141">
        <v>218</v>
      </c>
      <c r="H141">
        <v>18</v>
      </c>
      <c r="I141">
        <v>15</v>
      </c>
      <c r="J141">
        <f>_xlfn.XLOOKUP(dataset_2[[#This Row],[Show Name]], Age!A:A,Age!B:B)</f>
        <v>6</v>
      </c>
    </row>
    <row r="142" spans="1:10" x14ac:dyDescent="0.25">
      <c r="A142" s="1" t="s">
        <v>182</v>
      </c>
      <c r="B142" s="1" t="s">
        <v>183</v>
      </c>
      <c r="C142" s="1" t="s">
        <v>184</v>
      </c>
      <c r="D142" s="2">
        <v>43341.43236111111</v>
      </c>
      <c r="E142" s="1">
        <f>YEAR(dataset_2[[#This Row],[Published At]])</f>
        <v>2018</v>
      </c>
      <c r="F142">
        <v>176167</v>
      </c>
      <c r="G142">
        <v>730</v>
      </c>
      <c r="H142">
        <v>72</v>
      </c>
      <c r="I142">
        <v>44</v>
      </c>
      <c r="J142">
        <f>_xlfn.XLOOKUP(dataset_2[[#This Row],[Show Name]], Age!A:A,Age!B:B)</f>
        <v>5</v>
      </c>
    </row>
    <row r="143" spans="1:10" x14ac:dyDescent="0.25">
      <c r="A143" s="1" t="s">
        <v>182</v>
      </c>
      <c r="B143" s="1" t="s">
        <v>185</v>
      </c>
      <c r="C143" s="1" t="s">
        <v>186</v>
      </c>
      <c r="D143" s="2">
        <v>43693.315474537034</v>
      </c>
      <c r="E143" s="1">
        <f>YEAR(dataset_2[[#This Row],[Published At]])</f>
        <v>2019</v>
      </c>
      <c r="F143">
        <v>346060</v>
      </c>
      <c r="G143">
        <v>1311</v>
      </c>
      <c r="H143">
        <v>221</v>
      </c>
      <c r="I143">
        <v>86</v>
      </c>
      <c r="J143">
        <f>_xlfn.XLOOKUP(dataset_2[[#This Row],[Show Name]], Age!A:A,Age!B:B)</f>
        <v>5</v>
      </c>
    </row>
    <row r="144" spans="1:10" x14ac:dyDescent="0.25">
      <c r="A144" s="1" t="s">
        <v>182</v>
      </c>
      <c r="B144" s="1" t="s">
        <v>187</v>
      </c>
      <c r="C144" s="1" t="s">
        <v>188</v>
      </c>
      <c r="D144" s="2">
        <v>43993.927974537037</v>
      </c>
      <c r="E144" s="1">
        <f>YEAR(dataset_2[[#This Row],[Published At]])</f>
        <v>2020</v>
      </c>
      <c r="F144">
        <v>188142</v>
      </c>
      <c r="G144">
        <v>1261</v>
      </c>
      <c r="H144">
        <v>87</v>
      </c>
      <c r="I144">
        <v>112</v>
      </c>
      <c r="J144">
        <f>_xlfn.XLOOKUP(dataset_2[[#This Row],[Show Name]], Age!A:A,Age!B:B)</f>
        <v>5</v>
      </c>
    </row>
    <row r="145" spans="1:10" x14ac:dyDescent="0.25">
      <c r="A145" s="1" t="s">
        <v>182</v>
      </c>
      <c r="B145" s="1" t="s">
        <v>189</v>
      </c>
      <c r="C145" s="1" t="s">
        <v>190</v>
      </c>
      <c r="D145" s="2">
        <v>42484.766724537039</v>
      </c>
      <c r="E145" s="1">
        <f>YEAR(dataset_2[[#This Row],[Published At]])</f>
        <v>2016</v>
      </c>
      <c r="F145">
        <v>1452893</v>
      </c>
      <c r="G145">
        <v>2784</v>
      </c>
      <c r="H145">
        <v>537</v>
      </c>
      <c r="I145">
        <v>203</v>
      </c>
      <c r="J145">
        <f>_xlfn.XLOOKUP(dataset_2[[#This Row],[Show Name]], Age!A:A,Age!B:B)</f>
        <v>5</v>
      </c>
    </row>
    <row r="146" spans="1:10" x14ac:dyDescent="0.25">
      <c r="A146" s="1" t="s">
        <v>182</v>
      </c>
      <c r="B146" s="1" t="s">
        <v>191</v>
      </c>
      <c r="C146" s="1" t="s">
        <v>192</v>
      </c>
      <c r="D146" s="2">
        <v>44023.342488425929</v>
      </c>
      <c r="E146" s="1">
        <f>YEAR(dataset_2[[#This Row],[Published At]])</f>
        <v>2020</v>
      </c>
      <c r="F146">
        <v>4344</v>
      </c>
      <c r="G146">
        <v>36</v>
      </c>
      <c r="H146">
        <v>1</v>
      </c>
      <c r="I146">
        <v>3</v>
      </c>
      <c r="J146">
        <f>_xlfn.XLOOKUP(dataset_2[[#This Row],[Show Name]], Age!A:A,Age!B:B)</f>
        <v>5</v>
      </c>
    </row>
    <row r="147" spans="1:10" x14ac:dyDescent="0.25">
      <c r="A147" s="1" t="s">
        <v>182</v>
      </c>
      <c r="B147" s="1" t="s">
        <v>1612</v>
      </c>
      <c r="C147" s="1" t="s">
        <v>1613</v>
      </c>
      <c r="D147" s="2">
        <v>42429.304675925923</v>
      </c>
      <c r="E147" s="1">
        <f>YEAR(dataset_2[[#This Row],[Published At]])</f>
        <v>2016</v>
      </c>
      <c r="F147">
        <v>1522007</v>
      </c>
      <c r="G147">
        <v>6445</v>
      </c>
      <c r="H147">
        <v>512</v>
      </c>
      <c r="I147">
        <v>1143</v>
      </c>
      <c r="J147">
        <f>_xlfn.XLOOKUP(dataset_2[[#This Row],[Show Name]], Age!A:A,Age!B:B)</f>
        <v>5</v>
      </c>
    </row>
    <row r="148" spans="1:10" x14ac:dyDescent="0.25">
      <c r="A148" s="1" t="s">
        <v>182</v>
      </c>
      <c r="B148" s="1" t="s">
        <v>1614</v>
      </c>
      <c r="C148" s="1" t="s">
        <v>1615</v>
      </c>
      <c r="D148" s="2">
        <v>42796.188240740739</v>
      </c>
      <c r="E148" s="1">
        <f>YEAR(dataset_2[[#This Row],[Published At]])</f>
        <v>2017</v>
      </c>
      <c r="F148">
        <v>944522</v>
      </c>
      <c r="G148">
        <v>3930</v>
      </c>
      <c r="H148">
        <v>326</v>
      </c>
      <c r="I148">
        <v>767</v>
      </c>
      <c r="J148">
        <f>_xlfn.XLOOKUP(dataset_2[[#This Row],[Show Name]], Age!A:A,Age!B:B)</f>
        <v>5</v>
      </c>
    </row>
    <row r="149" spans="1:10" x14ac:dyDescent="0.25">
      <c r="A149" s="1" t="s">
        <v>182</v>
      </c>
      <c r="B149" s="1" t="s">
        <v>1616</v>
      </c>
      <c r="C149" s="1" t="s">
        <v>1617</v>
      </c>
      <c r="D149" s="2">
        <v>43418.992395833331</v>
      </c>
      <c r="E149" s="1">
        <f>YEAR(dataset_2[[#This Row],[Published At]])</f>
        <v>2018</v>
      </c>
      <c r="F149">
        <v>2045</v>
      </c>
      <c r="G149">
        <v>51</v>
      </c>
      <c r="H149">
        <v>1</v>
      </c>
      <c r="I149">
        <v>8</v>
      </c>
      <c r="J149">
        <f>_xlfn.XLOOKUP(dataset_2[[#This Row],[Show Name]], Age!A:A,Age!B:B)</f>
        <v>5</v>
      </c>
    </row>
    <row r="150" spans="1:10" x14ac:dyDescent="0.25">
      <c r="A150" s="1" t="s">
        <v>182</v>
      </c>
      <c r="B150" s="1" t="s">
        <v>1618</v>
      </c>
      <c r="C150" s="1" t="s">
        <v>1619</v>
      </c>
      <c r="D150" s="2">
        <v>41210.875555555554</v>
      </c>
      <c r="E150" s="1">
        <f>YEAR(dataset_2[[#This Row],[Published At]])</f>
        <v>2012</v>
      </c>
      <c r="F150">
        <v>78853</v>
      </c>
      <c r="G150">
        <v>284</v>
      </c>
      <c r="H150">
        <v>31</v>
      </c>
      <c r="I150">
        <v>35</v>
      </c>
      <c r="J150">
        <f>_xlfn.XLOOKUP(dataset_2[[#This Row],[Show Name]], Age!A:A,Age!B:B)</f>
        <v>5</v>
      </c>
    </row>
    <row r="151" spans="1:10" x14ac:dyDescent="0.25">
      <c r="A151" s="1" t="s">
        <v>182</v>
      </c>
      <c r="B151" s="1" t="s">
        <v>1620</v>
      </c>
      <c r="C151" s="1" t="s">
        <v>1621</v>
      </c>
      <c r="D151" s="2">
        <v>43985.583402777775</v>
      </c>
      <c r="E151" s="1">
        <f>YEAR(dataset_2[[#This Row],[Published At]])</f>
        <v>2020</v>
      </c>
      <c r="F151">
        <v>85817</v>
      </c>
      <c r="G151">
        <v>1854</v>
      </c>
      <c r="H151">
        <v>33</v>
      </c>
      <c r="I151">
        <v>593</v>
      </c>
      <c r="J151">
        <f>_xlfn.XLOOKUP(dataset_2[[#This Row],[Show Name]], Age!A:A,Age!B:B)</f>
        <v>5</v>
      </c>
    </row>
    <row r="152" spans="1:10" x14ac:dyDescent="0.25">
      <c r="A152" s="1" t="s">
        <v>193</v>
      </c>
      <c r="B152" s="1" t="s">
        <v>198</v>
      </c>
      <c r="C152" s="1" t="s">
        <v>199</v>
      </c>
      <c r="D152" s="2">
        <v>43970.831979166665</v>
      </c>
      <c r="E152" s="1">
        <f>YEAR(dataset_2[[#This Row],[Published At]])</f>
        <v>2020</v>
      </c>
      <c r="F152">
        <v>32019</v>
      </c>
      <c r="G152">
        <v>254</v>
      </c>
      <c r="H152">
        <v>24</v>
      </c>
      <c r="I152">
        <v>27</v>
      </c>
      <c r="J152">
        <f>_xlfn.XLOOKUP(dataset_2[[#This Row],[Show Name]], Age!A:A,Age!B:B)</f>
        <v>6</v>
      </c>
    </row>
    <row r="153" spans="1:10" x14ac:dyDescent="0.25">
      <c r="A153" s="1" t="s">
        <v>193</v>
      </c>
      <c r="B153" s="1" t="s">
        <v>194</v>
      </c>
      <c r="C153" s="1" t="s">
        <v>195</v>
      </c>
      <c r="D153" s="2">
        <v>44151.499178240738</v>
      </c>
      <c r="E153" s="1">
        <f>YEAR(dataset_2[[#This Row],[Published At]])</f>
        <v>2020</v>
      </c>
      <c r="F153">
        <v>55072</v>
      </c>
      <c r="G153">
        <v>781</v>
      </c>
      <c r="H153">
        <v>6</v>
      </c>
      <c r="I153">
        <v>240</v>
      </c>
      <c r="J153">
        <f>_xlfn.XLOOKUP(dataset_2[[#This Row],[Show Name]], Age!A:A,Age!B:B)</f>
        <v>6</v>
      </c>
    </row>
    <row r="154" spans="1:10" x14ac:dyDescent="0.25">
      <c r="A154" s="1" t="s">
        <v>193</v>
      </c>
      <c r="B154" s="1" t="s">
        <v>200</v>
      </c>
      <c r="C154" s="1" t="s">
        <v>201</v>
      </c>
      <c r="D154" s="2">
        <v>44022.543749999997</v>
      </c>
      <c r="E154" s="1">
        <f>YEAR(dataset_2[[#This Row],[Published At]])</f>
        <v>2020</v>
      </c>
      <c r="F154">
        <v>87307</v>
      </c>
      <c r="G154">
        <v>1141</v>
      </c>
      <c r="H154">
        <v>15</v>
      </c>
      <c r="I154">
        <v>180</v>
      </c>
      <c r="J154">
        <f>_xlfn.XLOOKUP(dataset_2[[#This Row],[Show Name]], Age!A:A,Age!B:B)</f>
        <v>6</v>
      </c>
    </row>
    <row r="155" spans="1:10" x14ac:dyDescent="0.25">
      <c r="A155" s="1" t="s">
        <v>193</v>
      </c>
      <c r="B155" s="1" t="s">
        <v>204</v>
      </c>
      <c r="C155" s="1" t="s">
        <v>205</v>
      </c>
      <c r="D155" s="2">
        <v>44144.550416666665</v>
      </c>
      <c r="E155" s="1">
        <f>YEAR(dataset_2[[#This Row],[Published At]])</f>
        <v>2020</v>
      </c>
      <c r="F155">
        <v>24292</v>
      </c>
      <c r="G155">
        <v>424</v>
      </c>
      <c r="H155">
        <v>10</v>
      </c>
      <c r="I155">
        <v>167</v>
      </c>
      <c r="J155">
        <f>_xlfn.XLOOKUP(dataset_2[[#This Row],[Show Name]], Age!A:A,Age!B:B)</f>
        <v>6</v>
      </c>
    </row>
    <row r="156" spans="1:10" x14ac:dyDescent="0.25">
      <c r="A156" s="1" t="s">
        <v>193</v>
      </c>
      <c r="B156" s="1" t="s">
        <v>196</v>
      </c>
      <c r="C156" s="1" t="s">
        <v>197</v>
      </c>
      <c r="D156" s="2">
        <v>44151.494120370371</v>
      </c>
      <c r="E156" s="1">
        <f>YEAR(dataset_2[[#This Row],[Published At]])</f>
        <v>2020</v>
      </c>
      <c r="F156">
        <v>56380</v>
      </c>
      <c r="G156">
        <v>996</v>
      </c>
      <c r="H156">
        <v>5</v>
      </c>
      <c r="I156">
        <v>124</v>
      </c>
      <c r="J156">
        <f>_xlfn.XLOOKUP(dataset_2[[#This Row],[Show Name]], Age!A:A,Age!B:B)</f>
        <v>6</v>
      </c>
    </row>
    <row r="157" spans="1:10" x14ac:dyDescent="0.25">
      <c r="A157" s="1" t="s">
        <v>193</v>
      </c>
      <c r="B157" s="1" t="s">
        <v>206</v>
      </c>
      <c r="C157" s="1" t="s">
        <v>207</v>
      </c>
      <c r="D157" s="2">
        <v>44151.559583333335</v>
      </c>
      <c r="E157" s="1">
        <f>YEAR(dataset_2[[#This Row],[Published At]])</f>
        <v>2020</v>
      </c>
      <c r="F157">
        <v>12123</v>
      </c>
      <c r="G157">
        <v>302</v>
      </c>
      <c r="H157">
        <v>4</v>
      </c>
      <c r="I157">
        <v>92</v>
      </c>
      <c r="J157">
        <f>_xlfn.XLOOKUP(dataset_2[[#This Row],[Show Name]], Age!A:A,Age!B:B)</f>
        <v>6</v>
      </c>
    </row>
    <row r="158" spans="1:10" x14ac:dyDescent="0.25">
      <c r="A158" s="1" t="s">
        <v>193</v>
      </c>
      <c r="B158" s="1" t="s">
        <v>1622</v>
      </c>
      <c r="C158" s="1" t="s">
        <v>1623</v>
      </c>
      <c r="D158" s="2">
        <v>44026.865266203706</v>
      </c>
      <c r="E158" s="1">
        <f>YEAR(dataset_2[[#This Row],[Published At]])</f>
        <v>2020</v>
      </c>
      <c r="F158">
        <v>13655</v>
      </c>
      <c r="G158">
        <v>121</v>
      </c>
      <c r="H158">
        <v>7</v>
      </c>
      <c r="I158">
        <v>11</v>
      </c>
      <c r="J158">
        <f>_xlfn.XLOOKUP(dataset_2[[#This Row],[Show Name]], Age!A:A,Age!B:B)</f>
        <v>6</v>
      </c>
    </row>
    <row r="159" spans="1:10" x14ac:dyDescent="0.25">
      <c r="A159" s="1" t="s">
        <v>193</v>
      </c>
      <c r="B159" s="1" t="s">
        <v>1624</v>
      </c>
      <c r="C159" s="1" t="s">
        <v>1625</v>
      </c>
      <c r="D159" s="2">
        <v>44151.500798611109</v>
      </c>
      <c r="E159" s="1">
        <f>YEAR(dataset_2[[#This Row],[Published At]])</f>
        <v>2020</v>
      </c>
      <c r="F159">
        <v>13843</v>
      </c>
      <c r="G159">
        <v>351</v>
      </c>
      <c r="H159">
        <v>2</v>
      </c>
      <c r="I159">
        <v>122</v>
      </c>
      <c r="J159">
        <f>_xlfn.XLOOKUP(dataset_2[[#This Row],[Show Name]], Age!A:A,Age!B:B)</f>
        <v>6</v>
      </c>
    </row>
    <row r="160" spans="1:10" x14ac:dyDescent="0.25">
      <c r="A160" s="1" t="s">
        <v>193</v>
      </c>
      <c r="B160" s="1" t="s">
        <v>202</v>
      </c>
      <c r="C160" s="1" t="s">
        <v>203</v>
      </c>
      <c r="D160" s="2">
        <v>44151.497673611113</v>
      </c>
      <c r="E160" s="1">
        <f>YEAR(dataset_2[[#This Row],[Published At]])</f>
        <v>2020</v>
      </c>
      <c r="F160">
        <v>49121</v>
      </c>
      <c r="G160">
        <v>634</v>
      </c>
      <c r="H160">
        <v>2</v>
      </c>
      <c r="I160">
        <v>132</v>
      </c>
      <c r="J160">
        <f>_xlfn.XLOOKUP(dataset_2[[#This Row],[Show Name]], Age!A:A,Age!B:B)</f>
        <v>6</v>
      </c>
    </row>
    <row r="161" spans="1:10" x14ac:dyDescent="0.25">
      <c r="A161" s="1" t="s">
        <v>193</v>
      </c>
      <c r="B161" s="1" t="s">
        <v>1626</v>
      </c>
      <c r="C161" s="1" t="s">
        <v>1627</v>
      </c>
      <c r="D161" s="2">
        <v>44151.509652777779</v>
      </c>
      <c r="E161" s="1">
        <f>YEAR(dataset_2[[#This Row],[Published At]])</f>
        <v>2020</v>
      </c>
      <c r="F161">
        <v>42871</v>
      </c>
      <c r="G161">
        <v>506</v>
      </c>
      <c r="H161">
        <v>5</v>
      </c>
      <c r="I161">
        <v>60</v>
      </c>
      <c r="J161">
        <f>_xlfn.XLOOKUP(dataset_2[[#This Row],[Show Name]], Age!A:A,Age!B:B)</f>
        <v>6</v>
      </c>
    </row>
    <row r="162" spans="1:10" x14ac:dyDescent="0.25">
      <c r="A162" s="1" t="s">
        <v>208</v>
      </c>
      <c r="B162" s="1" t="s">
        <v>209</v>
      </c>
      <c r="C162" s="1" t="s">
        <v>210</v>
      </c>
      <c r="D162" s="2">
        <v>44140.799884259257</v>
      </c>
      <c r="E162" s="1">
        <f>YEAR(dataset_2[[#This Row],[Published At]])</f>
        <v>2020</v>
      </c>
      <c r="F162">
        <v>4501</v>
      </c>
      <c r="G162">
        <v>85</v>
      </c>
      <c r="H162">
        <v>5</v>
      </c>
      <c r="I162">
        <v>43</v>
      </c>
      <c r="J162">
        <f>_xlfn.XLOOKUP(dataset_2[[#This Row],[Show Name]], Age!A:A,Age!B:B)</f>
        <v>7</v>
      </c>
    </row>
    <row r="163" spans="1:10" x14ac:dyDescent="0.25">
      <c r="A163" s="1" t="s">
        <v>208</v>
      </c>
      <c r="B163" s="1" t="s">
        <v>1628</v>
      </c>
      <c r="C163" s="1" t="s">
        <v>1629</v>
      </c>
      <c r="D163" s="2">
        <v>43864.274236111109</v>
      </c>
      <c r="E163" s="1">
        <f>YEAR(dataset_2[[#This Row],[Published At]])</f>
        <v>2020</v>
      </c>
      <c r="F163">
        <v>2736</v>
      </c>
      <c r="G163">
        <v>22</v>
      </c>
      <c r="H163">
        <v>1</v>
      </c>
      <c r="I163">
        <v>6</v>
      </c>
      <c r="J163">
        <f>_xlfn.XLOOKUP(dataset_2[[#This Row],[Show Name]], Age!A:A,Age!B:B)</f>
        <v>7</v>
      </c>
    </row>
    <row r="164" spans="1:10" x14ac:dyDescent="0.25">
      <c r="A164" s="1" t="s">
        <v>208</v>
      </c>
      <c r="B164" s="1" t="s">
        <v>1630</v>
      </c>
      <c r="C164" s="1" t="s">
        <v>1631</v>
      </c>
      <c r="D164" s="2">
        <v>43439.728993055556</v>
      </c>
      <c r="E164" s="1">
        <f>YEAR(dataset_2[[#This Row],[Published At]])</f>
        <v>2018</v>
      </c>
      <c r="F164">
        <v>17005</v>
      </c>
      <c r="G164">
        <v>137</v>
      </c>
      <c r="H164">
        <v>8</v>
      </c>
      <c r="I164">
        <v>12</v>
      </c>
      <c r="J164">
        <f>_xlfn.XLOOKUP(dataset_2[[#This Row],[Show Name]], Age!A:A,Age!B:B)</f>
        <v>7</v>
      </c>
    </row>
    <row r="165" spans="1:10" x14ac:dyDescent="0.25">
      <c r="A165" s="1" t="s">
        <v>208</v>
      </c>
      <c r="B165" s="1" t="s">
        <v>1632</v>
      </c>
      <c r="C165" s="1" t="s">
        <v>1633</v>
      </c>
      <c r="D165" s="2">
        <v>42081.863252314812</v>
      </c>
      <c r="E165" s="1">
        <f>YEAR(dataset_2[[#This Row],[Published At]])</f>
        <v>2015</v>
      </c>
      <c r="F165">
        <v>638029</v>
      </c>
      <c r="G165">
        <v>5288</v>
      </c>
      <c r="H165">
        <v>171</v>
      </c>
      <c r="I165">
        <v>934</v>
      </c>
      <c r="J165">
        <f>_xlfn.XLOOKUP(dataset_2[[#This Row],[Show Name]], Age!A:A,Age!B:B)</f>
        <v>7</v>
      </c>
    </row>
    <row r="166" spans="1:10" x14ac:dyDescent="0.25">
      <c r="A166" s="1" t="s">
        <v>208</v>
      </c>
      <c r="B166" s="1" t="s">
        <v>1634</v>
      </c>
      <c r="C166" s="1" t="s">
        <v>1635</v>
      </c>
      <c r="D166" s="2">
        <v>43307.547418981485</v>
      </c>
      <c r="E166" s="1">
        <f>YEAR(dataset_2[[#This Row],[Published At]])</f>
        <v>2018</v>
      </c>
      <c r="F166">
        <v>1802829</v>
      </c>
      <c r="G166">
        <v>36378</v>
      </c>
      <c r="H166">
        <v>3757</v>
      </c>
      <c r="I166">
        <v>5436</v>
      </c>
      <c r="J166">
        <f>_xlfn.XLOOKUP(dataset_2[[#This Row],[Show Name]], Age!A:A,Age!B:B)</f>
        <v>7</v>
      </c>
    </row>
    <row r="167" spans="1:10" x14ac:dyDescent="0.25">
      <c r="A167" s="1" t="s">
        <v>208</v>
      </c>
      <c r="B167" s="1" t="s">
        <v>1636</v>
      </c>
      <c r="C167" s="1" t="s">
        <v>1637</v>
      </c>
      <c r="D167" s="2">
        <v>44145.750092592592</v>
      </c>
      <c r="E167" s="1">
        <f>YEAR(dataset_2[[#This Row],[Published At]])</f>
        <v>2020</v>
      </c>
      <c r="F167">
        <v>7534</v>
      </c>
      <c r="G167">
        <v>864</v>
      </c>
      <c r="H167">
        <v>6</v>
      </c>
      <c r="I167">
        <v>63</v>
      </c>
      <c r="J167">
        <f>_xlfn.XLOOKUP(dataset_2[[#This Row],[Show Name]], Age!A:A,Age!B:B)</f>
        <v>7</v>
      </c>
    </row>
    <row r="168" spans="1:10" x14ac:dyDescent="0.25">
      <c r="A168" s="1" t="s">
        <v>208</v>
      </c>
      <c r="B168" s="1" t="s">
        <v>1638</v>
      </c>
      <c r="C168" s="1" t="s">
        <v>1639</v>
      </c>
      <c r="D168" s="2">
        <v>43173.169618055559</v>
      </c>
      <c r="E168" s="1">
        <f>YEAR(dataset_2[[#This Row],[Published At]])</f>
        <v>2018</v>
      </c>
      <c r="F168">
        <v>77045</v>
      </c>
      <c r="G168">
        <v>1085</v>
      </c>
      <c r="H168">
        <v>16</v>
      </c>
      <c r="I168">
        <v>160</v>
      </c>
      <c r="J168">
        <f>_xlfn.XLOOKUP(dataset_2[[#This Row],[Show Name]], Age!A:A,Age!B:B)</f>
        <v>7</v>
      </c>
    </row>
    <row r="169" spans="1:10" x14ac:dyDescent="0.25">
      <c r="A169" s="1" t="s">
        <v>208</v>
      </c>
      <c r="B169" s="1" t="s">
        <v>1640</v>
      </c>
      <c r="C169" s="1" t="s">
        <v>1641</v>
      </c>
      <c r="D169" s="2">
        <v>44152.625023148146</v>
      </c>
      <c r="E169" s="1">
        <f>YEAR(dataset_2[[#This Row],[Published At]])</f>
        <v>2020</v>
      </c>
      <c r="F169">
        <v>1925738</v>
      </c>
      <c r="G169">
        <v>89306</v>
      </c>
      <c r="H169">
        <v>769</v>
      </c>
      <c r="I169">
        <v>5833</v>
      </c>
      <c r="J169">
        <f>_xlfn.XLOOKUP(dataset_2[[#This Row],[Show Name]], Age!A:A,Age!B:B)</f>
        <v>7</v>
      </c>
    </row>
    <row r="170" spans="1:10" x14ac:dyDescent="0.25">
      <c r="A170" s="1" t="s">
        <v>208</v>
      </c>
      <c r="B170" s="1" t="s">
        <v>1642</v>
      </c>
      <c r="C170" s="1" t="s">
        <v>1643</v>
      </c>
      <c r="D170" s="2">
        <v>42917.750034722223</v>
      </c>
      <c r="E170" s="1">
        <f>YEAR(dataset_2[[#This Row],[Published At]])</f>
        <v>2017</v>
      </c>
      <c r="F170">
        <v>560466</v>
      </c>
      <c r="G170">
        <v>6067</v>
      </c>
      <c r="H170">
        <v>512</v>
      </c>
      <c r="I170">
        <v>430</v>
      </c>
      <c r="J170">
        <f>_xlfn.XLOOKUP(dataset_2[[#This Row],[Show Name]], Age!A:A,Age!B:B)</f>
        <v>7</v>
      </c>
    </row>
    <row r="171" spans="1:10" x14ac:dyDescent="0.25">
      <c r="A171" s="1" t="s">
        <v>208</v>
      </c>
      <c r="B171" s="1" t="s">
        <v>1644</v>
      </c>
      <c r="C171" s="1" t="s">
        <v>1645</v>
      </c>
      <c r="D171" s="2">
        <v>44153.666805555556</v>
      </c>
      <c r="E171" s="1">
        <f>YEAR(dataset_2[[#This Row],[Published At]])</f>
        <v>2020</v>
      </c>
      <c r="F171">
        <v>18</v>
      </c>
      <c r="G171">
        <v>3</v>
      </c>
      <c r="H171">
        <v>1</v>
      </c>
      <c r="I171">
        <v>2</v>
      </c>
      <c r="J171">
        <f>_xlfn.XLOOKUP(dataset_2[[#This Row],[Show Name]], Age!A:A,Age!B:B)</f>
        <v>7</v>
      </c>
    </row>
    <row r="172" spans="1:10" x14ac:dyDescent="0.25">
      <c r="A172" s="1" t="s">
        <v>211</v>
      </c>
      <c r="B172" s="1" t="s">
        <v>212</v>
      </c>
      <c r="C172" s="1" t="s">
        <v>213</v>
      </c>
      <c r="D172" s="2">
        <v>43400.8125</v>
      </c>
      <c r="E172" s="1">
        <f>YEAR(dataset_2[[#This Row],[Published At]])</f>
        <v>2018</v>
      </c>
      <c r="F172">
        <v>1836626</v>
      </c>
      <c r="G172">
        <v>37335</v>
      </c>
      <c r="H172">
        <v>2497</v>
      </c>
      <c r="I172">
        <v>7730</v>
      </c>
      <c r="J172">
        <f>_xlfn.XLOOKUP(dataset_2[[#This Row],[Show Name]], Age!A:A,Age!B:B)</f>
        <v>10</v>
      </c>
    </row>
    <row r="173" spans="1:10" x14ac:dyDescent="0.25">
      <c r="A173" s="1" t="s">
        <v>211</v>
      </c>
      <c r="B173" s="1" t="s">
        <v>1646</v>
      </c>
      <c r="C173" s="1" t="s">
        <v>1647</v>
      </c>
      <c r="D173" s="2">
        <v>43674.916666666664</v>
      </c>
      <c r="E173" s="1">
        <f>YEAR(dataset_2[[#This Row],[Published At]])</f>
        <v>2019</v>
      </c>
      <c r="F173">
        <v>1237850</v>
      </c>
      <c r="G173">
        <v>65831</v>
      </c>
      <c r="H173">
        <v>470</v>
      </c>
      <c r="I173">
        <v>4109</v>
      </c>
      <c r="J173">
        <f>_xlfn.XLOOKUP(dataset_2[[#This Row],[Show Name]], Age!A:A,Age!B:B)</f>
        <v>10</v>
      </c>
    </row>
    <row r="174" spans="1:10" x14ac:dyDescent="0.25">
      <c r="A174" s="1" t="s">
        <v>211</v>
      </c>
      <c r="B174" s="1" t="s">
        <v>214</v>
      </c>
      <c r="C174" s="1" t="s">
        <v>215</v>
      </c>
      <c r="D174" s="2">
        <v>43745.156354166669</v>
      </c>
      <c r="E174" s="1">
        <f>YEAR(dataset_2[[#This Row],[Published At]])</f>
        <v>2019</v>
      </c>
      <c r="F174">
        <v>1179892</v>
      </c>
      <c r="G174">
        <v>9591</v>
      </c>
      <c r="H174">
        <v>4151</v>
      </c>
      <c r="I174">
        <v>1755</v>
      </c>
      <c r="J174">
        <f>_xlfn.XLOOKUP(dataset_2[[#This Row],[Show Name]], Age!A:A,Age!B:B)</f>
        <v>10</v>
      </c>
    </row>
    <row r="175" spans="1:10" x14ac:dyDescent="0.25">
      <c r="A175" s="1" t="s">
        <v>211</v>
      </c>
      <c r="B175" s="1" t="s">
        <v>1648</v>
      </c>
      <c r="C175" s="1" t="s">
        <v>1649</v>
      </c>
      <c r="D175" s="2">
        <v>44078.982025462959</v>
      </c>
      <c r="E175" s="1">
        <f>YEAR(dataset_2[[#This Row],[Published At]])</f>
        <v>2020</v>
      </c>
      <c r="F175">
        <v>5091</v>
      </c>
      <c r="G175">
        <v>104</v>
      </c>
      <c r="H175">
        <v>0</v>
      </c>
      <c r="I175">
        <v>28</v>
      </c>
      <c r="J175">
        <f>_xlfn.XLOOKUP(dataset_2[[#This Row],[Show Name]], Age!A:A,Age!B:B)</f>
        <v>10</v>
      </c>
    </row>
    <row r="176" spans="1:10" x14ac:dyDescent="0.25">
      <c r="A176" s="1" t="s">
        <v>211</v>
      </c>
      <c r="B176" s="1" t="s">
        <v>1650</v>
      </c>
      <c r="C176" s="1" t="s">
        <v>1651</v>
      </c>
      <c r="D176" s="2">
        <v>43891.688726851855</v>
      </c>
      <c r="E176" s="1">
        <f>YEAR(dataset_2[[#This Row],[Published At]])</f>
        <v>2020</v>
      </c>
      <c r="F176">
        <v>995105</v>
      </c>
      <c r="G176">
        <v>44412</v>
      </c>
      <c r="H176">
        <v>970</v>
      </c>
      <c r="I176">
        <v>2595</v>
      </c>
      <c r="J176">
        <f>_xlfn.XLOOKUP(dataset_2[[#This Row],[Show Name]], Age!A:A,Age!B:B)</f>
        <v>10</v>
      </c>
    </row>
    <row r="177" spans="1:10" x14ac:dyDescent="0.25">
      <c r="A177" s="1" t="s">
        <v>211</v>
      </c>
      <c r="B177" s="1" t="s">
        <v>1652</v>
      </c>
      <c r="C177" s="1" t="s">
        <v>1653</v>
      </c>
      <c r="D177" s="2">
        <v>43766.625081018516</v>
      </c>
      <c r="E177" s="1">
        <f>YEAR(dataset_2[[#This Row],[Published At]])</f>
        <v>2019</v>
      </c>
      <c r="F177">
        <v>189488</v>
      </c>
      <c r="G177">
        <v>5391</v>
      </c>
      <c r="H177">
        <v>110</v>
      </c>
      <c r="I177">
        <v>964</v>
      </c>
      <c r="J177">
        <f>_xlfn.XLOOKUP(dataset_2[[#This Row],[Show Name]], Age!A:A,Age!B:B)</f>
        <v>10</v>
      </c>
    </row>
    <row r="178" spans="1:10" x14ac:dyDescent="0.25">
      <c r="A178" s="1" t="s">
        <v>211</v>
      </c>
      <c r="B178" s="1" t="s">
        <v>1654</v>
      </c>
      <c r="C178" s="1" t="s">
        <v>1655</v>
      </c>
      <c r="D178" s="2">
        <v>43920.083391203705</v>
      </c>
      <c r="E178" s="1">
        <f>YEAR(dataset_2[[#This Row],[Published At]])</f>
        <v>2020</v>
      </c>
      <c r="F178">
        <v>155908</v>
      </c>
      <c r="G178">
        <v>6480</v>
      </c>
      <c r="H178">
        <v>158</v>
      </c>
      <c r="I178">
        <v>866</v>
      </c>
      <c r="J178">
        <f>_xlfn.XLOOKUP(dataset_2[[#This Row],[Show Name]], Age!A:A,Age!B:B)</f>
        <v>10</v>
      </c>
    </row>
    <row r="179" spans="1:10" x14ac:dyDescent="0.25">
      <c r="A179" s="1" t="s">
        <v>211</v>
      </c>
      <c r="B179" s="1" t="s">
        <v>1656</v>
      </c>
      <c r="C179" s="1" t="s">
        <v>1657</v>
      </c>
      <c r="D179" s="2">
        <v>44104.537719907406</v>
      </c>
      <c r="E179" s="1">
        <f>YEAR(dataset_2[[#This Row],[Published At]])</f>
        <v>2020</v>
      </c>
      <c r="F179">
        <v>3727</v>
      </c>
      <c r="G179">
        <v>101</v>
      </c>
      <c r="H179">
        <v>4</v>
      </c>
      <c r="I179">
        <v>22</v>
      </c>
      <c r="J179">
        <f>_xlfn.XLOOKUP(dataset_2[[#This Row],[Show Name]], Age!A:A,Age!B:B)</f>
        <v>10</v>
      </c>
    </row>
    <row r="180" spans="1:10" x14ac:dyDescent="0.25">
      <c r="A180" s="1" t="s">
        <v>211</v>
      </c>
      <c r="B180" s="1" t="s">
        <v>1658</v>
      </c>
      <c r="C180" s="1" t="s">
        <v>1659</v>
      </c>
      <c r="D180" s="2">
        <v>43941.979166666664</v>
      </c>
      <c r="E180" s="1">
        <f>YEAR(dataset_2[[#This Row],[Published At]])</f>
        <v>2020</v>
      </c>
      <c r="F180">
        <v>415954</v>
      </c>
      <c r="G180">
        <v>8105</v>
      </c>
      <c r="H180">
        <v>274</v>
      </c>
      <c r="I180">
        <v>912</v>
      </c>
      <c r="J180">
        <f>_xlfn.XLOOKUP(dataset_2[[#This Row],[Show Name]], Age!A:A,Age!B:B)</f>
        <v>10</v>
      </c>
    </row>
    <row r="181" spans="1:10" x14ac:dyDescent="0.25">
      <c r="A181" s="1" t="s">
        <v>211</v>
      </c>
      <c r="B181" s="1" t="s">
        <v>1660</v>
      </c>
      <c r="C181" s="1" t="s">
        <v>1661</v>
      </c>
      <c r="D181" s="2">
        <v>43838.143159722225</v>
      </c>
      <c r="E181" s="1">
        <f>YEAR(dataset_2[[#This Row],[Published At]])</f>
        <v>2020</v>
      </c>
      <c r="F181">
        <v>1787905</v>
      </c>
      <c r="G181">
        <v>95184</v>
      </c>
      <c r="H181">
        <v>1372</v>
      </c>
      <c r="I181">
        <v>4623</v>
      </c>
      <c r="J181">
        <f>_xlfn.XLOOKUP(dataset_2[[#This Row],[Show Name]], Age!A:A,Age!B:B)</f>
        <v>10</v>
      </c>
    </row>
    <row r="182" spans="1:10" x14ac:dyDescent="0.25">
      <c r="A182" s="1" t="s">
        <v>216</v>
      </c>
      <c r="B182" s="1" t="s">
        <v>217</v>
      </c>
      <c r="C182" s="1" t="s">
        <v>218</v>
      </c>
      <c r="D182" s="2">
        <v>43710.378136574072</v>
      </c>
      <c r="E182" s="1">
        <f>YEAR(dataset_2[[#This Row],[Published At]])</f>
        <v>2019</v>
      </c>
      <c r="F182">
        <v>842531</v>
      </c>
      <c r="G182">
        <v>6644</v>
      </c>
      <c r="H182">
        <v>317</v>
      </c>
      <c r="I182">
        <v>207</v>
      </c>
      <c r="J182">
        <f>_xlfn.XLOOKUP(dataset_2[[#This Row],[Show Name]], Age!A:A,Age!B:B)</f>
        <v>11</v>
      </c>
    </row>
    <row r="183" spans="1:10" x14ac:dyDescent="0.25">
      <c r="A183" s="1" t="s">
        <v>216</v>
      </c>
      <c r="B183" s="1" t="s">
        <v>219</v>
      </c>
      <c r="C183" s="1" t="s">
        <v>220</v>
      </c>
      <c r="D183" s="2">
        <v>43854.696527777778</v>
      </c>
      <c r="E183" s="1">
        <f>YEAR(dataset_2[[#This Row],[Published At]])</f>
        <v>2020</v>
      </c>
      <c r="F183">
        <v>546949</v>
      </c>
      <c r="G183">
        <v>2652</v>
      </c>
      <c r="H183">
        <v>337</v>
      </c>
      <c r="I183">
        <v>91</v>
      </c>
      <c r="J183">
        <f>_xlfn.XLOOKUP(dataset_2[[#This Row],[Show Name]], Age!A:A,Age!B:B)</f>
        <v>11</v>
      </c>
    </row>
    <row r="184" spans="1:10" x14ac:dyDescent="0.25">
      <c r="A184" s="1" t="s">
        <v>216</v>
      </c>
      <c r="B184" s="1" t="s">
        <v>221</v>
      </c>
      <c r="C184" s="1" t="s">
        <v>222</v>
      </c>
      <c r="D184" s="2">
        <v>43954.793171296296</v>
      </c>
      <c r="E184" s="1">
        <f>YEAR(dataset_2[[#This Row],[Published At]])</f>
        <v>2020</v>
      </c>
      <c r="F184">
        <v>342566</v>
      </c>
      <c r="G184">
        <v>2540</v>
      </c>
      <c r="H184">
        <v>357</v>
      </c>
      <c r="I184">
        <v>139</v>
      </c>
      <c r="J184">
        <f>_xlfn.XLOOKUP(dataset_2[[#This Row],[Show Name]], Age!A:A,Age!B:B)</f>
        <v>11</v>
      </c>
    </row>
    <row r="185" spans="1:10" x14ac:dyDescent="0.25">
      <c r="A185" s="1" t="s">
        <v>216</v>
      </c>
      <c r="B185" s="1" t="s">
        <v>223</v>
      </c>
      <c r="C185" s="1" t="s">
        <v>224</v>
      </c>
      <c r="D185" s="2">
        <v>43864.78528935185</v>
      </c>
      <c r="E185" s="1">
        <f>YEAR(dataset_2[[#This Row],[Published At]])</f>
        <v>2020</v>
      </c>
      <c r="F185">
        <v>202890</v>
      </c>
      <c r="G185">
        <v>2739</v>
      </c>
      <c r="H185">
        <v>94</v>
      </c>
      <c r="I185">
        <v>314</v>
      </c>
      <c r="J185">
        <f>_xlfn.XLOOKUP(dataset_2[[#This Row],[Show Name]], Age!A:A,Age!B:B)</f>
        <v>11</v>
      </c>
    </row>
    <row r="186" spans="1:10" x14ac:dyDescent="0.25">
      <c r="A186" s="1" t="s">
        <v>216</v>
      </c>
      <c r="B186" s="1" t="s">
        <v>227</v>
      </c>
      <c r="C186" s="1" t="s">
        <v>228</v>
      </c>
      <c r="D186" s="2">
        <v>43912.669537037036</v>
      </c>
      <c r="E186" s="1">
        <f>YEAR(dataset_2[[#This Row],[Published At]])</f>
        <v>2020</v>
      </c>
      <c r="F186">
        <v>195284</v>
      </c>
      <c r="G186">
        <v>1818</v>
      </c>
      <c r="H186">
        <v>72</v>
      </c>
      <c r="I186">
        <v>124</v>
      </c>
      <c r="J186">
        <f>_xlfn.XLOOKUP(dataset_2[[#This Row],[Show Name]], Age!A:A,Age!B:B)</f>
        <v>11</v>
      </c>
    </row>
    <row r="187" spans="1:10" x14ac:dyDescent="0.25">
      <c r="A187" s="1" t="s">
        <v>216</v>
      </c>
      <c r="B187" s="1" t="s">
        <v>229</v>
      </c>
      <c r="C187" s="1" t="s">
        <v>230</v>
      </c>
      <c r="D187" s="2">
        <v>43945.768784722219</v>
      </c>
      <c r="E187" s="1">
        <f>YEAR(dataset_2[[#This Row],[Published At]])</f>
        <v>2020</v>
      </c>
      <c r="F187">
        <v>160129</v>
      </c>
      <c r="G187">
        <v>1684</v>
      </c>
      <c r="H187">
        <v>94</v>
      </c>
      <c r="I187">
        <v>197</v>
      </c>
      <c r="J187">
        <f>_xlfn.XLOOKUP(dataset_2[[#This Row],[Show Name]], Age!A:A,Age!B:B)</f>
        <v>11</v>
      </c>
    </row>
    <row r="188" spans="1:10" x14ac:dyDescent="0.25">
      <c r="A188" s="1" t="s">
        <v>216</v>
      </c>
      <c r="B188" s="1" t="s">
        <v>225</v>
      </c>
      <c r="C188" s="1" t="s">
        <v>226</v>
      </c>
      <c r="D188" s="2">
        <v>43041.983217592591</v>
      </c>
      <c r="E188" s="1">
        <f>YEAR(dataset_2[[#This Row],[Published At]])</f>
        <v>2017</v>
      </c>
      <c r="F188">
        <v>3184108</v>
      </c>
      <c r="G188">
        <v>27479</v>
      </c>
      <c r="H188">
        <v>876</v>
      </c>
      <c r="I188">
        <v>8452</v>
      </c>
      <c r="J188">
        <f>_xlfn.XLOOKUP(dataset_2[[#This Row],[Show Name]], Age!A:A,Age!B:B)</f>
        <v>11</v>
      </c>
    </row>
    <row r="189" spans="1:10" x14ac:dyDescent="0.25">
      <c r="A189" s="1" t="s">
        <v>216</v>
      </c>
      <c r="B189" s="1" t="s">
        <v>1662</v>
      </c>
      <c r="C189" s="1" t="s">
        <v>1663</v>
      </c>
      <c r="D189" s="2">
        <v>43903.935578703706</v>
      </c>
      <c r="E189" s="1">
        <f>YEAR(dataset_2[[#This Row],[Published At]])</f>
        <v>2020</v>
      </c>
      <c r="F189">
        <v>58406</v>
      </c>
      <c r="G189">
        <v>681</v>
      </c>
      <c r="H189">
        <v>8</v>
      </c>
      <c r="I189">
        <v>103</v>
      </c>
      <c r="J189">
        <f>_xlfn.XLOOKUP(dataset_2[[#This Row],[Show Name]], Age!A:A,Age!B:B)</f>
        <v>11</v>
      </c>
    </row>
    <row r="190" spans="1:10" x14ac:dyDescent="0.25">
      <c r="A190" s="1" t="s">
        <v>216</v>
      </c>
      <c r="B190" s="1" t="s">
        <v>1664</v>
      </c>
      <c r="C190" s="1" t="s">
        <v>1665</v>
      </c>
      <c r="D190" s="2">
        <v>43365.916678240741</v>
      </c>
      <c r="E190" s="1">
        <f>YEAR(dataset_2[[#This Row],[Published At]])</f>
        <v>2018</v>
      </c>
      <c r="F190">
        <v>576610</v>
      </c>
      <c r="G190">
        <v>9237</v>
      </c>
      <c r="H190">
        <v>1224</v>
      </c>
      <c r="I190">
        <v>810</v>
      </c>
      <c r="J190">
        <f>_xlfn.XLOOKUP(dataset_2[[#This Row],[Show Name]], Age!A:A,Age!B:B)</f>
        <v>11</v>
      </c>
    </row>
    <row r="191" spans="1:10" x14ac:dyDescent="0.25">
      <c r="A191" s="1" t="s">
        <v>216</v>
      </c>
      <c r="B191" s="1" t="s">
        <v>1666</v>
      </c>
      <c r="C191" s="1" t="s">
        <v>1667</v>
      </c>
      <c r="D191" s="2">
        <v>44155.291875000003</v>
      </c>
      <c r="E191" s="1">
        <f>YEAR(dataset_2[[#This Row],[Published At]])</f>
        <v>2020</v>
      </c>
      <c r="F191">
        <v>18149</v>
      </c>
      <c r="G191">
        <v>352</v>
      </c>
      <c r="H191">
        <v>17</v>
      </c>
      <c r="I191">
        <v>13</v>
      </c>
      <c r="J191">
        <f>_xlfn.XLOOKUP(dataset_2[[#This Row],[Show Name]], Age!A:A,Age!B:B)</f>
        <v>11</v>
      </c>
    </row>
    <row r="192" spans="1:10" x14ac:dyDescent="0.25">
      <c r="A192" s="1" t="s">
        <v>231</v>
      </c>
      <c r="B192" s="1" t="s">
        <v>1668</v>
      </c>
      <c r="C192" s="1" t="s">
        <v>1669</v>
      </c>
      <c r="D192" s="2">
        <v>44155.85429398148</v>
      </c>
      <c r="E192" s="1">
        <f>YEAR(dataset_2[[#This Row],[Published At]])</f>
        <v>2020</v>
      </c>
      <c r="F192">
        <v>76352</v>
      </c>
      <c r="G192">
        <v>3914</v>
      </c>
      <c r="H192">
        <v>56</v>
      </c>
      <c r="I192">
        <v>853</v>
      </c>
      <c r="J192">
        <f>_xlfn.XLOOKUP(dataset_2[[#This Row],[Show Name]], Age!A:A,Age!B:B)</f>
        <v>6</v>
      </c>
    </row>
    <row r="193" spans="1:10" x14ac:dyDescent="0.25">
      <c r="A193" s="1" t="s">
        <v>231</v>
      </c>
      <c r="B193" s="1" t="s">
        <v>232</v>
      </c>
      <c r="C193" s="1" t="s">
        <v>233</v>
      </c>
      <c r="D193" s="2">
        <v>44150.729166666664</v>
      </c>
      <c r="E193" s="1">
        <f>YEAR(dataset_2[[#This Row],[Published At]])</f>
        <v>2020</v>
      </c>
      <c r="F193">
        <v>146163</v>
      </c>
      <c r="G193">
        <v>9249</v>
      </c>
      <c r="H193">
        <v>133</v>
      </c>
      <c r="I193">
        <v>896</v>
      </c>
      <c r="J193">
        <f>_xlfn.XLOOKUP(dataset_2[[#This Row],[Show Name]], Age!A:A,Age!B:B)</f>
        <v>6</v>
      </c>
    </row>
    <row r="194" spans="1:10" x14ac:dyDescent="0.25">
      <c r="A194" s="1" t="s">
        <v>231</v>
      </c>
      <c r="B194" s="1" t="s">
        <v>234</v>
      </c>
      <c r="C194" s="1" t="s">
        <v>235</v>
      </c>
      <c r="D194" s="2">
        <v>44141.729166666664</v>
      </c>
      <c r="E194" s="1">
        <f>YEAR(dataset_2[[#This Row],[Published At]])</f>
        <v>2020</v>
      </c>
      <c r="F194">
        <v>144980</v>
      </c>
      <c r="G194">
        <v>5676</v>
      </c>
      <c r="H194">
        <v>95</v>
      </c>
      <c r="I194">
        <v>667</v>
      </c>
      <c r="J194">
        <f>_xlfn.XLOOKUP(dataset_2[[#This Row],[Show Name]], Age!A:A,Age!B:B)</f>
        <v>6</v>
      </c>
    </row>
    <row r="195" spans="1:10" x14ac:dyDescent="0.25">
      <c r="A195" s="1" t="s">
        <v>231</v>
      </c>
      <c r="B195" s="1" t="s">
        <v>1670</v>
      </c>
      <c r="C195" s="1" t="s">
        <v>1671</v>
      </c>
      <c r="D195" s="2">
        <v>44156.416747685187</v>
      </c>
      <c r="E195" s="1">
        <f>YEAR(dataset_2[[#This Row],[Published At]])</f>
        <v>2020</v>
      </c>
      <c r="F195">
        <v>3064</v>
      </c>
      <c r="G195">
        <v>380</v>
      </c>
      <c r="H195">
        <v>3</v>
      </c>
      <c r="I195">
        <v>66</v>
      </c>
      <c r="J195">
        <f>_xlfn.XLOOKUP(dataset_2[[#This Row],[Show Name]], Age!A:A,Age!B:B)</f>
        <v>6</v>
      </c>
    </row>
    <row r="196" spans="1:10" x14ac:dyDescent="0.25">
      <c r="A196" s="1" t="s">
        <v>231</v>
      </c>
      <c r="B196" s="1" t="s">
        <v>1672</v>
      </c>
      <c r="C196" s="1" t="s">
        <v>1673</v>
      </c>
      <c r="D196" s="2">
        <v>44154.833541666667</v>
      </c>
      <c r="E196" s="1">
        <f>YEAR(dataset_2[[#This Row],[Published At]])</f>
        <v>2020</v>
      </c>
      <c r="F196">
        <v>132931</v>
      </c>
      <c r="G196">
        <v>11390</v>
      </c>
      <c r="H196">
        <v>88</v>
      </c>
      <c r="I196">
        <v>6183</v>
      </c>
      <c r="J196">
        <f>_xlfn.XLOOKUP(dataset_2[[#This Row],[Show Name]], Age!A:A,Age!B:B)</f>
        <v>6</v>
      </c>
    </row>
    <row r="197" spans="1:10" x14ac:dyDescent="0.25">
      <c r="A197" s="1" t="s">
        <v>231</v>
      </c>
      <c r="B197" s="1" t="s">
        <v>236</v>
      </c>
      <c r="C197" s="1" t="s">
        <v>237</v>
      </c>
      <c r="D197" s="2">
        <v>44152.671122685184</v>
      </c>
      <c r="E197" s="1">
        <f>YEAR(dataset_2[[#This Row],[Published At]])</f>
        <v>2020</v>
      </c>
      <c r="F197">
        <v>34610</v>
      </c>
      <c r="G197">
        <v>2057</v>
      </c>
      <c r="H197">
        <v>22</v>
      </c>
      <c r="I197">
        <v>181</v>
      </c>
      <c r="J197">
        <f>_xlfn.XLOOKUP(dataset_2[[#This Row],[Show Name]], Age!A:A,Age!B:B)</f>
        <v>6</v>
      </c>
    </row>
    <row r="198" spans="1:10" x14ac:dyDescent="0.25">
      <c r="A198" s="1" t="s">
        <v>231</v>
      </c>
      <c r="B198" s="1" t="s">
        <v>238</v>
      </c>
      <c r="C198" s="1" t="s">
        <v>239</v>
      </c>
      <c r="D198" s="2">
        <v>44151.910393518519</v>
      </c>
      <c r="E198" s="1">
        <f>YEAR(dataset_2[[#This Row],[Published At]])</f>
        <v>2020</v>
      </c>
      <c r="F198">
        <v>214017</v>
      </c>
      <c r="G198">
        <v>10858</v>
      </c>
      <c r="H198">
        <v>265</v>
      </c>
      <c r="I198">
        <v>881</v>
      </c>
      <c r="J198">
        <f>_xlfn.XLOOKUP(dataset_2[[#This Row],[Show Name]], Age!A:A,Age!B:B)</f>
        <v>6</v>
      </c>
    </row>
    <row r="199" spans="1:10" x14ac:dyDescent="0.25">
      <c r="A199" s="1" t="s">
        <v>231</v>
      </c>
      <c r="B199" s="1" t="s">
        <v>1674</v>
      </c>
      <c r="C199" s="1" t="s">
        <v>1675</v>
      </c>
      <c r="D199" s="2">
        <v>44155.47928240741</v>
      </c>
      <c r="E199" s="1">
        <f>YEAR(dataset_2[[#This Row],[Published At]])</f>
        <v>2020</v>
      </c>
      <c r="F199">
        <v>16744</v>
      </c>
      <c r="G199">
        <v>550</v>
      </c>
      <c r="H199">
        <v>37</v>
      </c>
      <c r="I199">
        <v>69</v>
      </c>
      <c r="J199">
        <f>_xlfn.XLOOKUP(dataset_2[[#This Row],[Show Name]], Age!A:A,Age!B:B)</f>
        <v>6</v>
      </c>
    </row>
    <row r="200" spans="1:10" x14ac:dyDescent="0.25">
      <c r="A200" s="1" t="s">
        <v>231</v>
      </c>
      <c r="B200" s="1" t="s">
        <v>1676</v>
      </c>
      <c r="C200" s="1" t="s">
        <v>1677</v>
      </c>
      <c r="D200" s="2">
        <v>44155.925717592596</v>
      </c>
      <c r="E200" s="1">
        <f>YEAR(dataset_2[[#This Row],[Published At]])</f>
        <v>2020</v>
      </c>
      <c r="F200">
        <v>27147</v>
      </c>
      <c r="G200">
        <v>1917</v>
      </c>
      <c r="H200">
        <v>33</v>
      </c>
      <c r="I200">
        <v>408</v>
      </c>
      <c r="J200">
        <f>_xlfn.XLOOKUP(dataset_2[[#This Row],[Show Name]], Age!A:A,Age!B:B)</f>
        <v>6</v>
      </c>
    </row>
    <row r="201" spans="1:10" x14ac:dyDescent="0.25">
      <c r="A201" s="1" t="s">
        <v>231</v>
      </c>
      <c r="B201" s="1" t="s">
        <v>1678</v>
      </c>
      <c r="C201" s="1" t="s">
        <v>1679</v>
      </c>
      <c r="D201" s="2">
        <v>44155.718761574077</v>
      </c>
      <c r="E201" s="1">
        <f>YEAR(dataset_2[[#This Row],[Published At]])</f>
        <v>2020</v>
      </c>
      <c r="F201">
        <v>32652</v>
      </c>
      <c r="G201">
        <v>3517</v>
      </c>
      <c r="H201">
        <v>64</v>
      </c>
      <c r="I201">
        <v>1027</v>
      </c>
      <c r="J201">
        <f>_xlfn.XLOOKUP(dataset_2[[#This Row],[Show Name]], Age!A:A,Age!B:B)</f>
        <v>6</v>
      </c>
    </row>
    <row r="202" spans="1:10" x14ac:dyDescent="0.25">
      <c r="A202" s="1" t="s">
        <v>240</v>
      </c>
      <c r="B202" s="1" t="s">
        <v>1680</v>
      </c>
      <c r="C202" s="1" t="s">
        <v>1681</v>
      </c>
      <c r="D202" s="2">
        <v>41187.890115740738</v>
      </c>
      <c r="E202" s="1">
        <f>YEAR(dataset_2[[#This Row],[Published At]])</f>
        <v>2012</v>
      </c>
      <c r="F202">
        <v>560149</v>
      </c>
      <c r="G202">
        <v>1919</v>
      </c>
      <c r="H202">
        <v>117</v>
      </c>
      <c r="I202">
        <v>218</v>
      </c>
      <c r="J202">
        <f>_xlfn.XLOOKUP(dataset_2[[#This Row],[Show Name]], Age!A:A,Age!B:B)</f>
        <v>10</v>
      </c>
    </row>
    <row r="203" spans="1:10" x14ac:dyDescent="0.25">
      <c r="A203" s="1" t="s">
        <v>240</v>
      </c>
      <c r="B203" s="1" t="s">
        <v>1682</v>
      </c>
      <c r="C203" s="1" t="s">
        <v>1683</v>
      </c>
      <c r="D203" s="2">
        <v>43866.666689814818</v>
      </c>
      <c r="E203" s="1">
        <f>YEAR(dataset_2[[#This Row],[Published At]])</f>
        <v>2020</v>
      </c>
      <c r="F203">
        <v>84560</v>
      </c>
      <c r="G203">
        <v>598</v>
      </c>
      <c r="H203">
        <v>18</v>
      </c>
      <c r="I203">
        <v>56</v>
      </c>
      <c r="J203">
        <f>_xlfn.XLOOKUP(dataset_2[[#This Row],[Show Name]], Age!A:A,Age!B:B)</f>
        <v>10</v>
      </c>
    </row>
    <row r="204" spans="1:10" x14ac:dyDescent="0.25">
      <c r="A204" s="1" t="s">
        <v>240</v>
      </c>
      <c r="B204" s="1" t="s">
        <v>401</v>
      </c>
      <c r="C204" s="1" t="s">
        <v>402</v>
      </c>
      <c r="D204" s="2">
        <v>41193.402858796297</v>
      </c>
      <c r="E204" s="1">
        <f>YEAR(dataset_2[[#This Row],[Published At]])</f>
        <v>2012</v>
      </c>
      <c r="F204">
        <v>30576146</v>
      </c>
      <c r="G204">
        <v>137620</v>
      </c>
      <c r="H204">
        <v>18645</v>
      </c>
      <c r="I204">
        <v>2431</v>
      </c>
      <c r="J204">
        <f>_xlfn.XLOOKUP(dataset_2[[#This Row],[Show Name]], Age!A:A,Age!B:B)</f>
        <v>10</v>
      </c>
    </row>
    <row r="205" spans="1:10" x14ac:dyDescent="0.25">
      <c r="A205" s="1" t="s">
        <v>240</v>
      </c>
      <c r="B205" s="1" t="s">
        <v>1684</v>
      </c>
      <c r="C205" s="1" t="s">
        <v>1685</v>
      </c>
      <c r="D205" s="2">
        <v>44128.000069444446</v>
      </c>
      <c r="E205" s="1">
        <f>YEAR(dataset_2[[#This Row],[Published At]])</f>
        <v>2020</v>
      </c>
      <c r="F205">
        <v>2895741</v>
      </c>
      <c r="G205">
        <v>136685</v>
      </c>
      <c r="H205">
        <v>1250</v>
      </c>
      <c r="I205">
        <v>8783</v>
      </c>
      <c r="J205">
        <f>_xlfn.XLOOKUP(dataset_2[[#This Row],[Show Name]], Age!A:A,Age!B:B)</f>
        <v>10</v>
      </c>
    </row>
    <row r="206" spans="1:10" x14ac:dyDescent="0.25">
      <c r="A206" s="1" t="s">
        <v>240</v>
      </c>
      <c r="B206" s="1" t="s">
        <v>1686</v>
      </c>
      <c r="C206" s="1" t="s">
        <v>1687</v>
      </c>
      <c r="D206" s="2">
        <v>41486.23233796296</v>
      </c>
      <c r="E206" s="1">
        <f>YEAR(dataset_2[[#This Row],[Published At]])</f>
        <v>2013</v>
      </c>
      <c r="F206">
        <v>88789</v>
      </c>
      <c r="G206">
        <v>232</v>
      </c>
      <c r="H206">
        <v>11</v>
      </c>
      <c r="I206">
        <v>28</v>
      </c>
      <c r="J206">
        <f>_xlfn.XLOOKUP(dataset_2[[#This Row],[Show Name]], Age!A:A,Age!B:B)</f>
        <v>10</v>
      </c>
    </row>
    <row r="207" spans="1:10" x14ac:dyDescent="0.25">
      <c r="A207" s="1" t="s">
        <v>240</v>
      </c>
      <c r="B207" s="1" t="s">
        <v>1688</v>
      </c>
      <c r="C207" s="1" t="s">
        <v>1689</v>
      </c>
      <c r="D207" s="2">
        <v>41824.416770833333</v>
      </c>
      <c r="E207" s="1">
        <f>YEAR(dataset_2[[#This Row],[Published At]])</f>
        <v>2014</v>
      </c>
      <c r="F207">
        <v>1795268</v>
      </c>
      <c r="G207">
        <v>7974</v>
      </c>
      <c r="H207">
        <v>381</v>
      </c>
      <c r="I207">
        <v>851</v>
      </c>
      <c r="J207">
        <f>_xlfn.XLOOKUP(dataset_2[[#This Row],[Show Name]], Age!A:A,Age!B:B)</f>
        <v>10</v>
      </c>
    </row>
    <row r="208" spans="1:10" x14ac:dyDescent="0.25">
      <c r="A208" s="1" t="s">
        <v>240</v>
      </c>
      <c r="B208" s="1" t="s">
        <v>1690</v>
      </c>
      <c r="C208" s="1" t="s">
        <v>1691</v>
      </c>
      <c r="D208" s="2">
        <v>43907.317939814813</v>
      </c>
      <c r="E208" s="1">
        <f>YEAR(dataset_2[[#This Row],[Published At]])</f>
        <v>2020</v>
      </c>
      <c r="F208">
        <v>13810392</v>
      </c>
      <c r="G208">
        <v>148897</v>
      </c>
      <c r="H208">
        <v>3654</v>
      </c>
      <c r="I208">
        <v>1399</v>
      </c>
      <c r="J208">
        <f>_xlfn.XLOOKUP(dataset_2[[#This Row],[Show Name]], Age!A:A,Age!B:B)</f>
        <v>10</v>
      </c>
    </row>
    <row r="209" spans="1:10" x14ac:dyDescent="0.25">
      <c r="A209" s="1" t="s">
        <v>240</v>
      </c>
      <c r="B209" s="1" t="s">
        <v>1692</v>
      </c>
      <c r="C209" s="1" t="s">
        <v>1693</v>
      </c>
      <c r="D209" s="2">
        <v>40863.251967592594</v>
      </c>
      <c r="E209" s="1">
        <f>YEAR(dataset_2[[#This Row],[Published At]])</f>
        <v>2011</v>
      </c>
      <c r="F209">
        <v>281893</v>
      </c>
      <c r="G209">
        <v>977</v>
      </c>
      <c r="H209">
        <v>30</v>
      </c>
      <c r="I209">
        <v>65</v>
      </c>
      <c r="J209">
        <f>_xlfn.XLOOKUP(dataset_2[[#This Row],[Show Name]], Age!A:A,Age!B:B)</f>
        <v>10</v>
      </c>
    </row>
    <row r="210" spans="1:10" x14ac:dyDescent="0.25">
      <c r="A210" s="1" t="s">
        <v>240</v>
      </c>
      <c r="B210" s="1" t="s">
        <v>1694</v>
      </c>
      <c r="C210" s="1" t="s">
        <v>1695</v>
      </c>
      <c r="D210" s="2">
        <v>39405.143043981479</v>
      </c>
      <c r="E210" s="1">
        <f>YEAR(dataset_2[[#This Row],[Published At]])</f>
        <v>2007</v>
      </c>
      <c r="F210">
        <v>1048939</v>
      </c>
      <c r="G210">
        <v>1146</v>
      </c>
      <c r="H210">
        <v>97</v>
      </c>
      <c r="I210">
        <v>86</v>
      </c>
      <c r="J210">
        <f>_xlfn.XLOOKUP(dataset_2[[#This Row],[Show Name]], Age!A:A,Age!B:B)</f>
        <v>10</v>
      </c>
    </row>
    <row r="211" spans="1:10" x14ac:dyDescent="0.25">
      <c r="A211" s="1" t="s">
        <v>240</v>
      </c>
      <c r="B211" s="1" t="s">
        <v>1696</v>
      </c>
      <c r="C211" s="1" t="s">
        <v>1697</v>
      </c>
      <c r="D211" s="2">
        <v>42915.881597222222</v>
      </c>
      <c r="E211" s="1">
        <f>YEAR(dataset_2[[#This Row],[Published At]])</f>
        <v>2017</v>
      </c>
      <c r="F211">
        <v>7045</v>
      </c>
      <c r="G211">
        <v>55</v>
      </c>
      <c r="H211">
        <v>1</v>
      </c>
      <c r="I211">
        <v>4</v>
      </c>
      <c r="J211">
        <f>_xlfn.XLOOKUP(dataset_2[[#This Row],[Show Name]], Age!A:A,Age!B:B)</f>
        <v>10</v>
      </c>
    </row>
    <row r="212" spans="1:10" x14ac:dyDescent="0.25">
      <c r="A212" s="1" t="s">
        <v>241</v>
      </c>
      <c r="B212" s="1" t="s">
        <v>244</v>
      </c>
      <c r="C212" s="1" t="s">
        <v>245</v>
      </c>
      <c r="D212" s="2">
        <v>44144.797037037039</v>
      </c>
      <c r="E212" s="1">
        <f>YEAR(dataset_2[[#This Row],[Published At]])</f>
        <v>2020</v>
      </c>
      <c r="F212">
        <v>1089162</v>
      </c>
      <c r="G212">
        <v>64307</v>
      </c>
      <c r="H212">
        <v>1532</v>
      </c>
      <c r="I212">
        <v>4592</v>
      </c>
      <c r="J212">
        <f>_xlfn.XLOOKUP(dataset_2[[#This Row],[Show Name]], Age!A:A,Age!B:B)</f>
        <v>10</v>
      </c>
    </row>
    <row r="213" spans="1:10" x14ac:dyDescent="0.25">
      <c r="A213" s="1" t="s">
        <v>241</v>
      </c>
      <c r="B213" s="1" t="s">
        <v>242</v>
      </c>
      <c r="C213" s="1" t="s">
        <v>243</v>
      </c>
      <c r="D213" s="2">
        <v>44151.791817129626</v>
      </c>
      <c r="E213" s="1">
        <f>YEAR(dataset_2[[#This Row],[Published At]])</f>
        <v>2020</v>
      </c>
      <c r="F213">
        <v>277648</v>
      </c>
      <c r="G213">
        <v>13102</v>
      </c>
      <c r="H213">
        <v>136</v>
      </c>
      <c r="I213">
        <v>1090</v>
      </c>
      <c r="J213">
        <f>_xlfn.XLOOKUP(dataset_2[[#This Row],[Show Name]], Age!A:A,Age!B:B)</f>
        <v>10</v>
      </c>
    </row>
    <row r="214" spans="1:10" x14ac:dyDescent="0.25">
      <c r="A214" s="1" t="s">
        <v>241</v>
      </c>
      <c r="B214" s="1" t="s">
        <v>246</v>
      </c>
      <c r="C214" s="1" t="s">
        <v>247</v>
      </c>
      <c r="D214" s="2">
        <v>43540.625057870369</v>
      </c>
      <c r="E214" s="1">
        <f>YEAR(dataset_2[[#This Row],[Published At]])</f>
        <v>2019</v>
      </c>
      <c r="F214">
        <v>8554684</v>
      </c>
      <c r="G214">
        <v>198659</v>
      </c>
      <c r="H214">
        <v>3960</v>
      </c>
      <c r="I214">
        <v>8946</v>
      </c>
      <c r="J214">
        <f>_xlfn.XLOOKUP(dataset_2[[#This Row],[Show Name]], Age!A:A,Age!B:B)</f>
        <v>10</v>
      </c>
    </row>
    <row r="215" spans="1:10" x14ac:dyDescent="0.25">
      <c r="A215" s="1" t="s">
        <v>241</v>
      </c>
      <c r="B215" s="1" t="s">
        <v>1698</v>
      </c>
      <c r="C215" s="1" t="s">
        <v>1699</v>
      </c>
      <c r="D215" s="2">
        <v>44156.037685185183</v>
      </c>
      <c r="E215" s="1">
        <f>YEAR(dataset_2[[#This Row],[Published At]])</f>
        <v>2020</v>
      </c>
      <c r="F215">
        <v>17535</v>
      </c>
      <c r="G215">
        <v>1349</v>
      </c>
      <c r="H215">
        <v>17</v>
      </c>
      <c r="I215">
        <v>165</v>
      </c>
      <c r="J215">
        <f>_xlfn.XLOOKUP(dataset_2[[#This Row],[Show Name]], Age!A:A,Age!B:B)</f>
        <v>10</v>
      </c>
    </row>
    <row r="216" spans="1:10" x14ac:dyDescent="0.25">
      <c r="A216" s="1" t="s">
        <v>241</v>
      </c>
      <c r="B216" s="1" t="s">
        <v>1700</v>
      </c>
      <c r="C216" s="1" t="s">
        <v>1701</v>
      </c>
      <c r="D216" s="2">
        <v>44155.890231481484</v>
      </c>
      <c r="E216" s="1">
        <f>YEAR(dataset_2[[#This Row],[Published At]])</f>
        <v>2020</v>
      </c>
      <c r="F216">
        <v>21283</v>
      </c>
      <c r="G216">
        <v>1637</v>
      </c>
      <c r="H216">
        <v>39</v>
      </c>
      <c r="I216">
        <v>395</v>
      </c>
      <c r="J216">
        <f>_xlfn.XLOOKUP(dataset_2[[#This Row],[Show Name]], Age!A:A,Age!B:B)</f>
        <v>10</v>
      </c>
    </row>
    <row r="217" spans="1:10" x14ac:dyDescent="0.25">
      <c r="A217" s="1" t="s">
        <v>241</v>
      </c>
      <c r="B217" s="1" t="s">
        <v>1702</v>
      </c>
      <c r="C217" s="1" t="s">
        <v>1703</v>
      </c>
      <c r="D217" s="2">
        <v>44148.250717592593</v>
      </c>
      <c r="E217" s="1">
        <f>YEAR(dataset_2[[#This Row],[Published At]])</f>
        <v>2020</v>
      </c>
      <c r="F217">
        <v>301400</v>
      </c>
      <c r="G217">
        <v>28018</v>
      </c>
      <c r="H217">
        <v>124</v>
      </c>
      <c r="I217">
        <v>815</v>
      </c>
      <c r="J217">
        <f>_xlfn.XLOOKUP(dataset_2[[#This Row],[Show Name]], Age!A:A,Age!B:B)</f>
        <v>10</v>
      </c>
    </row>
    <row r="218" spans="1:10" x14ac:dyDescent="0.25">
      <c r="A218" s="1" t="s">
        <v>241</v>
      </c>
      <c r="B218" s="1" t="s">
        <v>1704</v>
      </c>
      <c r="C218" s="1" t="s">
        <v>1705</v>
      </c>
      <c r="D218" s="2">
        <v>44154.804259259261</v>
      </c>
      <c r="E218" s="1">
        <f>YEAR(dataset_2[[#This Row],[Published At]])</f>
        <v>2020</v>
      </c>
      <c r="F218">
        <v>7031</v>
      </c>
      <c r="G218">
        <v>392</v>
      </c>
      <c r="H218">
        <v>2</v>
      </c>
      <c r="I218">
        <v>36</v>
      </c>
      <c r="J218">
        <f>_xlfn.XLOOKUP(dataset_2[[#This Row],[Show Name]], Age!A:A,Age!B:B)</f>
        <v>10</v>
      </c>
    </row>
    <row r="219" spans="1:10" x14ac:dyDescent="0.25">
      <c r="A219" s="1" t="s">
        <v>241</v>
      </c>
      <c r="B219" s="1" t="s">
        <v>1706</v>
      </c>
      <c r="C219" s="1" t="s">
        <v>1707</v>
      </c>
      <c r="D219" s="2">
        <v>44154.913055555553</v>
      </c>
      <c r="E219" s="1">
        <f>YEAR(dataset_2[[#This Row],[Published At]])</f>
        <v>2020</v>
      </c>
      <c r="F219">
        <v>18245</v>
      </c>
      <c r="G219">
        <v>867</v>
      </c>
      <c r="H219">
        <v>6</v>
      </c>
      <c r="I219">
        <v>129</v>
      </c>
      <c r="J219">
        <f>_xlfn.XLOOKUP(dataset_2[[#This Row],[Show Name]], Age!A:A,Age!B:B)</f>
        <v>10</v>
      </c>
    </row>
    <row r="220" spans="1:10" x14ac:dyDescent="0.25">
      <c r="A220" s="1" t="s">
        <v>241</v>
      </c>
      <c r="B220" s="1" t="s">
        <v>248</v>
      </c>
      <c r="C220" s="1" t="s">
        <v>249</v>
      </c>
      <c r="D220" s="2">
        <v>44023.859189814815</v>
      </c>
      <c r="E220" s="1">
        <f>YEAR(dataset_2[[#This Row],[Published At]])</f>
        <v>2020</v>
      </c>
      <c r="F220">
        <v>575978</v>
      </c>
      <c r="G220">
        <v>22798</v>
      </c>
      <c r="H220">
        <v>379</v>
      </c>
      <c r="I220">
        <v>1670</v>
      </c>
      <c r="J220">
        <f>_xlfn.XLOOKUP(dataset_2[[#This Row],[Show Name]], Age!A:A,Age!B:B)</f>
        <v>10</v>
      </c>
    </row>
    <row r="221" spans="1:10" x14ac:dyDescent="0.25">
      <c r="A221" s="1" t="s">
        <v>241</v>
      </c>
      <c r="B221" s="1" t="s">
        <v>1708</v>
      </c>
      <c r="C221" s="1" t="s">
        <v>1709</v>
      </c>
      <c r="D221" s="2">
        <v>44154.570011574076</v>
      </c>
      <c r="E221" s="1">
        <f>YEAR(dataset_2[[#This Row],[Published At]])</f>
        <v>2020</v>
      </c>
      <c r="F221">
        <v>63280</v>
      </c>
      <c r="G221">
        <v>2018</v>
      </c>
      <c r="H221">
        <v>16</v>
      </c>
      <c r="I221">
        <v>430</v>
      </c>
      <c r="J221">
        <f>_xlfn.XLOOKUP(dataset_2[[#This Row],[Show Name]], Age!A:A,Age!B:B)</f>
        <v>10</v>
      </c>
    </row>
    <row r="222" spans="1:10" x14ac:dyDescent="0.25">
      <c r="A222" s="1" t="s">
        <v>250</v>
      </c>
      <c r="B222" s="1" t="s">
        <v>1710</v>
      </c>
      <c r="C222" s="1" t="s">
        <v>1711</v>
      </c>
      <c r="D222" s="2">
        <v>44155.750358796293</v>
      </c>
      <c r="E222" s="1">
        <f>YEAR(dataset_2[[#This Row],[Published At]])</f>
        <v>2020</v>
      </c>
      <c r="F222">
        <v>46710</v>
      </c>
      <c r="G222">
        <v>1698</v>
      </c>
      <c r="H222">
        <v>18</v>
      </c>
      <c r="I222">
        <v>131</v>
      </c>
      <c r="J222">
        <f>_xlfn.XLOOKUP(dataset_2[[#This Row],[Show Name]], Age!A:A,Age!B:B)</f>
        <v>15</v>
      </c>
    </row>
    <row r="223" spans="1:10" x14ac:dyDescent="0.25">
      <c r="A223" s="1" t="s">
        <v>250</v>
      </c>
      <c r="B223" s="1" t="s">
        <v>1712</v>
      </c>
      <c r="C223" s="1" t="s">
        <v>1713</v>
      </c>
      <c r="D223" s="2">
        <v>44154.750057870369</v>
      </c>
      <c r="E223" s="1">
        <f>YEAR(dataset_2[[#This Row],[Published At]])</f>
        <v>2020</v>
      </c>
      <c r="F223">
        <v>63666</v>
      </c>
      <c r="G223">
        <v>2616</v>
      </c>
      <c r="H223">
        <v>24</v>
      </c>
      <c r="I223">
        <v>209</v>
      </c>
      <c r="J223">
        <f>_xlfn.XLOOKUP(dataset_2[[#This Row],[Show Name]], Age!A:A,Age!B:B)</f>
        <v>15</v>
      </c>
    </row>
    <row r="224" spans="1:10" x14ac:dyDescent="0.25">
      <c r="A224" s="1" t="s">
        <v>250</v>
      </c>
      <c r="B224" s="1" t="s">
        <v>253</v>
      </c>
      <c r="C224" s="1" t="s">
        <v>254</v>
      </c>
      <c r="D224" s="2">
        <v>43867.557037037041</v>
      </c>
      <c r="E224" s="1">
        <f>YEAR(dataset_2[[#This Row],[Published At]])</f>
        <v>2020</v>
      </c>
      <c r="F224">
        <v>1637613</v>
      </c>
      <c r="G224">
        <v>25972</v>
      </c>
      <c r="H224">
        <v>647</v>
      </c>
      <c r="I224">
        <v>1335</v>
      </c>
      <c r="J224">
        <f>_xlfn.XLOOKUP(dataset_2[[#This Row],[Show Name]], Age!A:A,Age!B:B)</f>
        <v>15</v>
      </c>
    </row>
    <row r="225" spans="1:10" x14ac:dyDescent="0.25">
      <c r="A225" s="1" t="s">
        <v>250</v>
      </c>
      <c r="B225" s="1" t="s">
        <v>255</v>
      </c>
      <c r="C225" s="1" t="s">
        <v>256</v>
      </c>
      <c r="D225" s="2">
        <v>44139.750358796293</v>
      </c>
      <c r="E225" s="1">
        <f>YEAR(dataset_2[[#This Row],[Published At]])</f>
        <v>2020</v>
      </c>
      <c r="F225">
        <v>1269714</v>
      </c>
      <c r="G225">
        <v>29149</v>
      </c>
      <c r="H225">
        <v>480</v>
      </c>
      <c r="I225">
        <v>2425</v>
      </c>
      <c r="J225">
        <f>_xlfn.XLOOKUP(dataset_2[[#This Row],[Show Name]], Age!A:A,Age!B:B)</f>
        <v>15</v>
      </c>
    </row>
    <row r="226" spans="1:10" x14ac:dyDescent="0.25">
      <c r="A226" s="1" t="s">
        <v>250</v>
      </c>
      <c r="B226" s="1" t="s">
        <v>257</v>
      </c>
      <c r="C226" s="1" t="s">
        <v>258</v>
      </c>
      <c r="D226" s="2">
        <v>44110.750243055554</v>
      </c>
      <c r="E226" s="1">
        <f>YEAR(dataset_2[[#This Row],[Published At]])</f>
        <v>2020</v>
      </c>
      <c r="F226">
        <v>1192929</v>
      </c>
      <c r="G226">
        <v>24841</v>
      </c>
      <c r="H226">
        <v>450</v>
      </c>
      <c r="I226">
        <v>2868</v>
      </c>
      <c r="J226">
        <f>_xlfn.XLOOKUP(dataset_2[[#This Row],[Show Name]], Age!A:A,Age!B:B)</f>
        <v>15</v>
      </c>
    </row>
    <row r="227" spans="1:10" x14ac:dyDescent="0.25">
      <c r="A227" s="1" t="s">
        <v>250</v>
      </c>
      <c r="B227" s="1" t="s">
        <v>259</v>
      </c>
      <c r="C227" s="1" t="s">
        <v>260</v>
      </c>
      <c r="D227" s="2">
        <v>43797.598310185182</v>
      </c>
      <c r="E227" s="1">
        <f>YEAR(dataset_2[[#This Row],[Published At]])</f>
        <v>2019</v>
      </c>
      <c r="F227">
        <v>159399</v>
      </c>
      <c r="G227">
        <v>2325</v>
      </c>
      <c r="H227">
        <v>65</v>
      </c>
      <c r="I227">
        <v>171</v>
      </c>
      <c r="J227">
        <f>_xlfn.XLOOKUP(dataset_2[[#This Row],[Show Name]], Age!A:A,Age!B:B)</f>
        <v>15</v>
      </c>
    </row>
    <row r="228" spans="1:10" x14ac:dyDescent="0.25">
      <c r="A228" s="1" t="s">
        <v>250</v>
      </c>
      <c r="B228" s="1" t="s">
        <v>251</v>
      </c>
      <c r="C228" s="1" t="s">
        <v>252</v>
      </c>
      <c r="D228" s="2">
        <v>44151.750138888892</v>
      </c>
      <c r="E228" s="1">
        <f>YEAR(dataset_2[[#This Row],[Published At]])</f>
        <v>2020</v>
      </c>
      <c r="F228">
        <v>139854</v>
      </c>
      <c r="G228">
        <v>3893</v>
      </c>
      <c r="H228">
        <v>47</v>
      </c>
      <c r="I228">
        <v>302</v>
      </c>
      <c r="J228">
        <f>_xlfn.XLOOKUP(dataset_2[[#This Row],[Show Name]], Age!A:A,Age!B:B)</f>
        <v>15</v>
      </c>
    </row>
    <row r="229" spans="1:10" x14ac:dyDescent="0.25">
      <c r="A229" s="1" t="s">
        <v>250</v>
      </c>
      <c r="B229" s="1" t="s">
        <v>1714</v>
      </c>
      <c r="C229" s="1" t="s">
        <v>1715</v>
      </c>
      <c r="D229" s="2">
        <v>43789.735798611109</v>
      </c>
      <c r="E229" s="1">
        <f>YEAR(dataset_2[[#This Row],[Published At]])</f>
        <v>2019</v>
      </c>
      <c r="F229">
        <v>801425</v>
      </c>
      <c r="G229">
        <v>13114</v>
      </c>
      <c r="H229">
        <v>254</v>
      </c>
      <c r="I229">
        <v>1104</v>
      </c>
      <c r="J229">
        <f>_xlfn.XLOOKUP(dataset_2[[#This Row],[Show Name]], Age!A:A,Age!B:B)</f>
        <v>15</v>
      </c>
    </row>
    <row r="230" spans="1:10" x14ac:dyDescent="0.25">
      <c r="A230" s="1" t="s">
        <v>250</v>
      </c>
      <c r="B230" s="1" t="s">
        <v>1716</v>
      </c>
      <c r="C230" s="1" t="s">
        <v>1717</v>
      </c>
      <c r="D230" s="2">
        <v>43061.313020833331</v>
      </c>
      <c r="E230" s="1">
        <f>YEAR(dataset_2[[#This Row],[Published At]])</f>
        <v>2017</v>
      </c>
      <c r="F230">
        <v>2535253</v>
      </c>
      <c r="G230">
        <v>13799</v>
      </c>
      <c r="H230">
        <v>3081</v>
      </c>
      <c r="I230">
        <v>800</v>
      </c>
      <c r="J230">
        <f>_xlfn.XLOOKUP(dataset_2[[#This Row],[Show Name]], Age!A:A,Age!B:B)</f>
        <v>15</v>
      </c>
    </row>
    <row r="231" spans="1:10" x14ac:dyDescent="0.25">
      <c r="A231" s="1" t="s">
        <v>250</v>
      </c>
      <c r="B231" s="1" t="s">
        <v>1718</v>
      </c>
      <c r="C231" s="1" t="s">
        <v>1719</v>
      </c>
      <c r="D231" s="2">
        <v>44153.750138888892</v>
      </c>
      <c r="E231" s="1">
        <f>YEAR(dataset_2[[#This Row],[Published At]])</f>
        <v>2020</v>
      </c>
      <c r="F231">
        <v>93791</v>
      </c>
      <c r="G231">
        <v>3237</v>
      </c>
      <c r="H231">
        <v>48</v>
      </c>
      <c r="I231">
        <v>261</v>
      </c>
      <c r="J231">
        <f>_xlfn.XLOOKUP(dataset_2[[#This Row],[Show Name]], Age!A:A,Age!B:B)</f>
        <v>15</v>
      </c>
    </row>
    <row r="232" spans="1:10" x14ac:dyDescent="0.25">
      <c r="A232" s="1" t="s">
        <v>261</v>
      </c>
      <c r="B232" s="1" t="s">
        <v>1720</v>
      </c>
      <c r="C232" s="1" t="s">
        <v>1721</v>
      </c>
      <c r="D232" s="2">
        <v>44156.041817129626</v>
      </c>
      <c r="E232" s="1">
        <f>YEAR(dataset_2[[#This Row],[Published At]])</f>
        <v>2020</v>
      </c>
      <c r="F232">
        <v>71626</v>
      </c>
      <c r="G232">
        <v>4045</v>
      </c>
      <c r="H232">
        <v>117</v>
      </c>
      <c r="I232">
        <v>1187</v>
      </c>
      <c r="J232">
        <f>_xlfn.XLOOKUP(dataset_2[[#This Row],[Show Name]], Age!A:A,Age!B:B)</f>
        <v>7</v>
      </c>
    </row>
    <row r="233" spans="1:10" x14ac:dyDescent="0.25">
      <c r="A233" s="1" t="s">
        <v>261</v>
      </c>
      <c r="B233" s="1" t="s">
        <v>262</v>
      </c>
      <c r="C233" s="1" t="s">
        <v>263</v>
      </c>
      <c r="D233" s="2">
        <v>44115.811168981483</v>
      </c>
      <c r="E233" s="1">
        <f>YEAR(dataset_2[[#This Row],[Published At]])</f>
        <v>2020</v>
      </c>
      <c r="F233">
        <v>1953453</v>
      </c>
      <c r="G233">
        <v>79969</v>
      </c>
      <c r="H233">
        <v>1049</v>
      </c>
      <c r="I233">
        <v>7576</v>
      </c>
      <c r="J233">
        <f>_xlfn.XLOOKUP(dataset_2[[#This Row],[Show Name]], Age!A:A,Age!B:B)</f>
        <v>7</v>
      </c>
    </row>
    <row r="234" spans="1:10" x14ac:dyDescent="0.25">
      <c r="A234" s="1" t="s">
        <v>261</v>
      </c>
      <c r="B234" s="1" t="s">
        <v>1722</v>
      </c>
      <c r="C234" s="1" t="s">
        <v>1723</v>
      </c>
      <c r="D234" s="2">
        <v>44155.208715277775</v>
      </c>
      <c r="E234" s="1">
        <f>YEAR(dataset_2[[#This Row],[Published At]])</f>
        <v>2020</v>
      </c>
      <c r="F234">
        <v>30592</v>
      </c>
      <c r="G234">
        <v>1626</v>
      </c>
      <c r="H234">
        <v>25</v>
      </c>
      <c r="I234">
        <v>238</v>
      </c>
      <c r="J234">
        <f>_xlfn.XLOOKUP(dataset_2[[#This Row],[Show Name]], Age!A:A,Age!B:B)</f>
        <v>7</v>
      </c>
    </row>
    <row r="235" spans="1:10" x14ac:dyDescent="0.25">
      <c r="A235" s="1" t="s">
        <v>261</v>
      </c>
      <c r="B235" s="1" t="s">
        <v>1724</v>
      </c>
      <c r="C235" s="1" t="s">
        <v>1725</v>
      </c>
      <c r="D235" s="2">
        <v>44155.150868055556</v>
      </c>
      <c r="E235" s="1">
        <f>YEAR(dataset_2[[#This Row],[Published At]])</f>
        <v>2020</v>
      </c>
      <c r="F235">
        <v>34822</v>
      </c>
      <c r="G235">
        <v>1543</v>
      </c>
      <c r="H235">
        <v>18</v>
      </c>
      <c r="I235">
        <v>280</v>
      </c>
      <c r="J235">
        <f>_xlfn.XLOOKUP(dataset_2[[#This Row],[Show Name]], Age!A:A,Age!B:B)</f>
        <v>7</v>
      </c>
    </row>
    <row r="236" spans="1:10" x14ac:dyDescent="0.25">
      <c r="A236" s="1" t="s">
        <v>261</v>
      </c>
      <c r="B236" s="1" t="s">
        <v>266</v>
      </c>
      <c r="C236" s="1" t="s">
        <v>267</v>
      </c>
      <c r="D236" s="2">
        <v>44152.625162037039</v>
      </c>
      <c r="E236" s="1">
        <f>YEAR(dataset_2[[#This Row],[Published At]])</f>
        <v>2020</v>
      </c>
      <c r="F236">
        <v>136113</v>
      </c>
      <c r="G236">
        <v>4159</v>
      </c>
      <c r="H236">
        <v>54</v>
      </c>
      <c r="I236">
        <v>664</v>
      </c>
      <c r="J236">
        <f>_xlfn.XLOOKUP(dataset_2[[#This Row],[Show Name]], Age!A:A,Age!B:B)</f>
        <v>7</v>
      </c>
    </row>
    <row r="237" spans="1:10" x14ac:dyDescent="0.25">
      <c r="A237" s="1" t="s">
        <v>261</v>
      </c>
      <c r="B237" s="1" t="s">
        <v>264</v>
      </c>
      <c r="C237" s="1" t="s">
        <v>265</v>
      </c>
      <c r="D237" s="2">
        <v>44089.000069444446</v>
      </c>
      <c r="E237" s="1">
        <f>YEAR(dataset_2[[#This Row],[Published At]])</f>
        <v>2020</v>
      </c>
      <c r="F237">
        <v>1734417</v>
      </c>
      <c r="G237">
        <v>83533</v>
      </c>
      <c r="H237">
        <v>778</v>
      </c>
      <c r="I237">
        <v>8030</v>
      </c>
      <c r="J237">
        <f>_xlfn.XLOOKUP(dataset_2[[#This Row],[Show Name]], Age!A:A,Age!B:B)</f>
        <v>7</v>
      </c>
    </row>
    <row r="238" spans="1:10" x14ac:dyDescent="0.25">
      <c r="A238" s="1" t="s">
        <v>261</v>
      </c>
      <c r="B238" s="1" t="s">
        <v>1726</v>
      </c>
      <c r="C238" s="1" t="s">
        <v>1727</v>
      </c>
      <c r="D238" s="2">
        <v>44155.687511574077</v>
      </c>
      <c r="E238" s="1">
        <f>YEAR(dataset_2[[#This Row],[Published At]])</f>
        <v>2020</v>
      </c>
      <c r="F238">
        <v>70199</v>
      </c>
      <c r="G238">
        <v>1947</v>
      </c>
      <c r="H238">
        <v>79</v>
      </c>
      <c r="I238">
        <v>417</v>
      </c>
      <c r="J238">
        <f>_xlfn.XLOOKUP(dataset_2[[#This Row],[Show Name]], Age!A:A,Age!B:B)</f>
        <v>7</v>
      </c>
    </row>
    <row r="239" spans="1:10" x14ac:dyDescent="0.25">
      <c r="A239" s="1" t="s">
        <v>261</v>
      </c>
      <c r="B239" s="1" t="s">
        <v>268</v>
      </c>
      <c r="C239" s="1" t="s">
        <v>269</v>
      </c>
      <c r="D239" s="2">
        <v>44125.800335648149</v>
      </c>
      <c r="E239" s="1">
        <f>YEAR(dataset_2[[#This Row],[Published At]])</f>
        <v>2020</v>
      </c>
      <c r="F239">
        <v>1119001</v>
      </c>
      <c r="G239">
        <v>68482</v>
      </c>
      <c r="H239">
        <v>1472</v>
      </c>
      <c r="I239">
        <v>5712</v>
      </c>
      <c r="J239">
        <f>_xlfn.XLOOKUP(dataset_2[[#This Row],[Show Name]], Age!A:A,Age!B:B)</f>
        <v>7</v>
      </c>
    </row>
    <row r="240" spans="1:10" x14ac:dyDescent="0.25">
      <c r="A240" s="1" t="s">
        <v>261</v>
      </c>
      <c r="B240" s="1" t="s">
        <v>270</v>
      </c>
      <c r="C240" s="1" t="s">
        <v>271</v>
      </c>
      <c r="D240" s="2">
        <v>44116.656261574077</v>
      </c>
      <c r="E240" s="1">
        <f>YEAR(dataset_2[[#This Row],[Published At]])</f>
        <v>2020</v>
      </c>
      <c r="F240">
        <v>152624</v>
      </c>
      <c r="G240">
        <v>4839</v>
      </c>
      <c r="H240">
        <v>95</v>
      </c>
      <c r="I240">
        <v>545</v>
      </c>
      <c r="J240">
        <f>_xlfn.XLOOKUP(dataset_2[[#This Row],[Show Name]], Age!A:A,Age!B:B)</f>
        <v>7</v>
      </c>
    </row>
    <row r="241" spans="1:10" x14ac:dyDescent="0.25">
      <c r="A241" s="1" t="s">
        <v>261</v>
      </c>
      <c r="B241" s="1" t="s">
        <v>1728</v>
      </c>
      <c r="C241" s="1" t="s">
        <v>1729</v>
      </c>
      <c r="D241" s="2">
        <v>44155.788275462961</v>
      </c>
      <c r="E241" s="1">
        <f>YEAR(dataset_2[[#This Row],[Published At]])</f>
        <v>2020</v>
      </c>
      <c r="F241">
        <v>122227</v>
      </c>
      <c r="G241">
        <v>3794</v>
      </c>
      <c r="H241">
        <v>38</v>
      </c>
      <c r="I241">
        <v>224</v>
      </c>
      <c r="J241">
        <f>_xlfn.XLOOKUP(dataset_2[[#This Row],[Show Name]], Age!A:A,Age!B:B)</f>
        <v>7</v>
      </c>
    </row>
    <row r="242" spans="1:10" x14ac:dyDescent="0.25">
      <c r="A242" s="1" t="s">
        <v>272</v>
      </c>
      <c r="B242" s="1" t="s">
        <v>273</v>
      </c>
      <c r="C242" s="1" t="s">
        <v>274</v>
      </c>
      <c r="D242" s="2">
        <v>44105.3125</v>
      </c>
      <c r="E242" s="1">
        <f>YEAR(dataset_2[[#This Row],[Published At]])</f>
        <v>2020</v>
      </c>
      <c r="F242">
        <v>63346</v>
      </c>
      <c r="G242">
        <v>774</v>
      </c>
      <c r="H242">
        <v>53</v>
      </c>
      <c r="I242">
        <v>52</v>
      </c>
      <c r="J242">
        <f>_xlfn.XLOOKUP(dataset_2[[#This Row],[Show Name]], Age!A:A,Age!B:B)</f>
        <v>13</v>
      </c>
    </row>
    <row r="243" spans="1:10" x14ac:dyDescent="0.25">
      <c r="A243" s="1" t="s">
        <v>272</v>
      </c>
      <c r="B243" s="1" t="s">
        <v>275</v>
      </c>
      <c r="C243" s="1" t="s">
        <v>276</v>
      </c>
      <c r="D243" s="2">
        <v>44106.041724537034</v>
      </c>
      <c r="E243" s="1">
        <f>YEAR(dataset_2[[#This Row],[Published At]])</f>
        <v>2020</v>
      </c>
      <c r="F243">
        <v>35899</v>
      </c>
      <c r="G243">
        <v>379</v>
      </c>
      <c r="H243">
        <v>26</v>
      </c>
      <c r="I243">
        <v>26</v>
      </c>
      <c r="J243">
        <f>_xlfn.XLOOKUP(dataset_2[[#This Row],[Show Name]], Age!A:A,Age!B:B)</f>
        <v>13</v>
      </c>
    </row>
    <row r="244" spans="1:10" x14ac:dyDescent="0.25">
      <c r="A244" s="1" t="s">
        <v>272</v>
      </c>
      <c r="B244" s="1" t="s">
        <v>1730</v>
      </c>
      <c r="C244" s="1" t="s">
        <v>1731</v>
      </c>
      <c r="D244" s="2">
        <v>44106.333379629628</v>
      </c>
      <c r="E244" s="1">
        <f>YEAR(dataset_2[[#This Row],[Published At]])</f>
        <v>2020</v>
      </c>
      <c r="F244">
        <v>6150</v>
      </c>
      <c r="G244">
        <v>83</v>
      </c>
      <c r="H244">
        <v>3</v>
      </c>
      <c r="I244">
        <v>11</v>
      </c>
      <c r="J244">
        <f>_xlfn.XLOOKUP(dataset_2[[#This Row],[Show Name]], Age!A:A,Age!B:B)</f>
        <v>13</v>
      </c>
    </row>
    <row r="245" spans="1:10" x14ac:dyDescent="0.25">
      <c r="A245" s="1" t="s">
        <v>272</v>
      </c>
      <c r="B245" s="1" t="s">
        <v>283</v>
      </c>
      <c r="C245" s="1" t="s">
        <v>284</v>
      </c>
      <c r="D245" s="2">
        <v>44109.093761574077</v>
      </c>
      <c r="E245" s="1">
        <f>YEAR(dataset_2[[#This Row],[Published At]])</f>
        <v>2020</v>
      </c>
      <c r="F245">
        <v>14021</v>
      </c>
      <c r="G245">
        <v>157</v>
      </c>
      <c r="H245">
        <v>9</v>
      </c>
      <c r="I245">
        <v>14</v>
      </c>
      <c r="J245">
        <f>_xlfn.XLOOKUP(dataset_2[[#This Row],[Show Name]], Age!A:A,Age!B:B)</f>
        <v>13</v>
      </c>
    </row>
    <row r="246" spans="1:10" x14ac:dyDescent="0.25">
      <c r="A246" s="1" t="s">
        <v>272</v>
      </c>
      <c r="B246" s="1" t="s">
        <v>277</v>
      </c>
      <c r="C246" s="1" t="s">
        <v>278</v>
      </c>
      <c r="D246" s="2">
        <v>43890.104571759257</v>
      </c>
      <c r="E246" s="1">
        <f>YEAR(dataset_2[[#This Row],[Published At]])</f>
        <v>2020</v>
      </c>
      <c r="F246">
        <v>246057</v>
      </c>
      <c r="G246">
        <v>1995</v>
      </c>
      <c r="H246">
        <v>139</v>
      </c>
      <c r="I246">
        <v>224</v>
      </c>
      <c r="J246">
        <f>_xlfn.XLOOKUP(dataset_2[[#This Row],[Show Name]], Age!A:A,Age!B:B)</f>
        <v>13</v>
      </c>
    </row>
    <row r="247" spans="1:10" x14ac:dyDescent="0.25">
      <c r="A247" s="1" t="s">
        <v>272</v>
      </c>
      <c r="B247" s="1" t="s">
        <v>287</v>
      </c>
      <c r="C247" s="1" t="s">
        <v>288</v>
      </c>
      <c r="D247" s="2">
        <v>44126.616446759261</v>
      </c>
      <c r="E247" s="1">
        <f>YEAR(dataset_2[[#This Row],[Published At]])</f>
        <v>2020</v>
      </c>
      <c r="F247">
        <v>1983</v>
      </c>
      <c r="G247">
        <v>16</v>
      </c>
      <c r="H247">
        <v>0</v>
      </c>
      <c r="I247">
        <v>9</v>
      </c>
      <c r="J247">
        <f>_xlfn.XLOOKUP(dataset_2[[#This Row],[Show Name]], Age!A:A,Age!B:B)</f>
        <v>13</v>
      </c>
    </row>
    <row r="248" spans="1:10" x14ac:dyDescent="0.25">
      <c r="A248" s="1" t="s">
        <v>272</v>
      </c>
      <c r="B248" s="1" t="s">
        <v>281</v>
      </c>
      <c r="C248" s="1" t="s">
        <v>282</v>
      </c>
      <c r="D248" s="2">
        <v>44123.958344907405</v>
      </c>
      <c r="E248" s="1">
        <f>YEAR(dataset_2[[#This Row],[Published At]])</f>
        <v>2020</v>
      </c>
      <c r="F248">
        <v>15121</v>
      </c>
      <c r="G248">
        <v>186</v>
      </c>
      <c r="H248">
        <v>15</v>
      </c>
      <c r="I248">
        <v>26</v>
      </c>
      <c r="J248">
        <f>_xlfn.XLOOKUP(dataset_2[[#This Row],[Show Name]], Age!A:A,Age!B:B)</f>
        <v>13</v>
      </c>
    </row>
    <row r="249" spans="1:10" x14ac:dyDescent="0.25">
      <c r="A249" s="1" t="s">
        <v>272</v>
      </c>
      <c r="B249" s="1" t="s">
        <v>279</v>
      </c>
      <c r="C249" s="1" t="s">
        <v>280</v>
      </c>
      <c r="D249" s="2">
        <v>44110.927118055559</v>
      </c>
      <c r="E249" s="1">
        <f>YEAR(dataset_2[[#This Row],[Published At]])</f>
        <v>2020</v>
      </c>
      <c r="F249">
        <v>6645</v>
      </c>
      <c r="G249">
        <v>87</v>
      </c>
      <c r="H249">
        <v>3</v>
      </c>
      <c r="I249">
        <v>12</v>
      </c>
      <c r="J249">
        <f>_xlfn.XLOOKUP(dataset_2[[#This Row],[Show Name]], Age!A:A,Age!B:B)</f>
        <v>13</v>
      </c>
    </row>
    <row r="250" spans="1:10" x14ac:dyDescent="0.25">
      <c r="A250" s="1" t="s">
        <v>272</v>
      </c>
      <c r="B250" s="1" t="s">
        <v>285</v>
      </c>
      <c r="C250" s="1" t="s">
        <v>286</v>
      </c>
      <c r="D250" s="2">
        <v>44125.041666666664</v>
      </c>
      <c r="E250" s="1">
        <f>YEAR(dataset_2[[#This Row],[Published At]])</f>
        <v>2020</v>
      </c>
      <c r="F250">
        <v>6782</v>
      </c>
      <c r="G250">
        <v>103</v>
      </c>
      <c r="H250">
        <v>4</v>
      </c>
      <c r="I250">
        <v>6</v>
      </c>
      <c r="J250">
        <f>_xlfn.XLOOKUP(dataset_2[[#This Row],[Show Name]], Age!A:A,Age!B:B)</f>
        <v>13</v>
      </c>
    </row>
    <row r="251" spans="1:10" x14ac:dyDescent="0.25">
      <c r="A251" s="1" t="s">
        <v>272</v>
      </c>
      <c r="B251" s="1" t="s">
        <v>289</v>
      </c>
      <c r="C251" s="1" t="s">
        <v>290</v>
      </c>
      <c r="D251" s="2">
        <v>43991.197881944441</v>
      </c>
      <c r="E251" s="1">
        <f>YEAR(dataset_2[[#This Row],[Published At]])</f>
        <v>2020</v>
      </c>
      <c r="F251">
        <v>121394</v>
      </c>
      <c r="G251">
        <v>1356</v>
      </c>
      <c r="H251">
        <v>83</v>
      </c>
      <c r="I251">
        <v>82</v>
      </c>
      <c r="J251">
        <f>_xlfn.XLOOKUP(dataset_2[[#This Row],[Show Name]], Age!A:A,Age!B:B)</f>
        <v>13</v>
      </c>
    </row>
    <row r="252" spans="1:10" x14ac:dyDescent="0.25">
      <c r="A252" s="1" t="s">
        <v>291</v>
      </c>
      <c r="B252" s="1" t="s">
        <v>292</v>
      </c>
      <c r="C252" s="1" t="s">
        <v>293</v>
      </c>
      <c r="D252" s="2">
        <v>41608.227743055555</v>
      </c>
      <c r="E252" s="1">
        <f>YEAR(dataset_2[[#This Row],[Published At]])</f>
        <v>2013</v>
      </c>
      <c r="F252">
        <v>791043</v>
      </c>
      <c r="G252">
        <v>6980</v>
      </c>
      <c r="H252">
        <v>250</v>
      </c>
      <c r="I252">
        <v>602</v>
      </c>
      <c r="J252">
        <f>_xlfn.XLOOKUP(dataset_2[[#This Row],[Show Name]], Age!A:A,Age!B:B)</f>
        <v>5</v>
      </c>
    </row>
    <row r="253" spans="1:10" x14ac:dyDescent="0.25">
      <c r="A253" s="1" t="s">
        <v>291</v>
      </c>
      <c r="B253" s="1" t="s">
        <v>296</v>
      </c>
      <c r="C253" s="1" t="s">
        <v>297</v>
      </c>
      <c r="D253" s="2">
        <v>42796.895844907405</v>
      </c>
      <c r="E253" s="1">
        <f>YEAR(dataset_2[[#This Row],[Published At]])</f>
        <v>2017</v>
      </c>
      <c r="F253">
        <v>20748</v>
      </c>
      <c r="G253">
        <v>115</v>
      </c>
      <c r="H253">
        <v>9</v>
      </c>
      <c r="I253">
        <v>3</v>
      </c>
      <c r="J253">
        <f>_xlfn.XLOOKUP(dataset_2[[#This Row],[Show Name]], Age!A:A,Age!B:B)</f>
        <v>5</v>
      </c>
    </row>
    <row r="254" spans="1:10" x14ac:dyDescent="0.25">
      <c r="A254" s="1" t="s">
        <v>291</v>
      </c>
      <c r="B254" s="1" t="s">
        <v>304</v>
      </c>
      <c r="C254" s="1" t="s">
        <v>305</v>
      </c>
      <c r="D254" s="2">
        <v>41611.65420138889</v>
      </c>
      <c r="E254" s="1">
        <f>YEAR(dataset_2[[#This Row],[Published At]])</f>
        <v>2013</v>
      </c>
      <c r="F254">
        <v>408164</v>
      </c>
      <c r="G254">
        <v>1891</v>
      </c>
      <c r="H254">
        <v>130</v>
      </c>
      <c r="I254">
        <v>161</v>
      </c>
      <c r="J254">
        <f>_xlfn.XLOOKUP(dataset_2[[#This Row],[Show Name]], Age!A:A,Age!B:B)</f>
        <v>5</v>
      </c>
    </row>
    <row r="255" spans="1:10" x14ac:dyDescent="0.25">
      <c r="A255" s="1" t="s">
        <v>291</v>
      </c>
      <c r="B255" s="1" t="s">
        <v>298</v>
      </c>
      <c r="C255" s="1" t="s">
        <v>299</v>
      </c>
      <c r="D255" s="2">
        <v>42177.913240740738</v>
      </c>
      <c r="E255" s="1">
        <f>YEAR(dataset_2[[#This Row],[Published At]])</f>
        <v>2015</v>
      </c>
      <c r="F255">
        <v>81895</v>
      </c>
      <c r="G255">
        <v>505</v>
      </c>
      <c r="H255">
        <v>13</v>
      </c>
      <c r="I255">
        <v>46</v>
      </c>
      <c r="J255">
        <f>_xlfn.XLOOKUP(dataset_2[[#This Row],[Show Name]], Age!A:A,Age!B:B)</f>
        <v>5</v>
      </c>
    </row>
    <row r="256" spans="1:10" x14ac:dyDescent="0.25">
      <c r="A256" s="1" t="s">
        <v>291</v>
      </c>
      <c r="B256" s="1" t="s">
        <v>294</v>
      </c>
      <c r="C256" s="1" t="s">
        <v>295</v>
      </c>
      <c r="D256" s="2">
        <v>41611.611921296295</v>
      </c>
      <c r="E256" s="1">
        <f>YEAR(dataset_2[[#This Row],[Published At]])</f>
        <v>2013</v>
      </c>
      <c r="F256">
        <v>3477741</v>
      </c>
      <c r="G256">
        <v>23346</v>
      </c>
      <c r="H256">
        <v>1621</v>
      </c>
      <c r="I256">
        <v>1524</v>
      </c>
      <c r="J256">
        <f>_xlfn.XLOOKUP(dataset_2[[#This Row],[Show Name]], Age!A:A,Age!B:B)</f>
        <v>5</v>
      </c>
    </row>
    <row r="257" spans="1:10" x14ac:dyDescent="0.25">
      <c r="A257" s="1" t="s">
        <v>291</v>
      </c>
      <c r="B257" s="1" t="s">
        <v>302</v>
      </c>
      <c r="C257" s="1" t="s">
        <v>303</v>
      </c>
      <c r="D257" s="2">
        <v>43238.674699074072</v>
      </c>
      <c r="E257" s="1">
        <f>YEAR(dataset_2[[#This Row],[Published At]])</f>
        <v>2018</v>
      </c>
      <c r="F257">
        <v>53870</v>
      </c>
      <c r="G257">
        <v>347</v>
      </c>
      <c r="H257">
        <v>31</v>
      </c>
      <c r="I257">
        <v>33</v>
      </c>
      <c r="J257">
        <f>_xlfn.XLOOKUP(dataset_2[[#This Row],[Show Name]], Age!A:A,Age!B:B)</f>
        <v>5</v>
      </c>
    </row>
    <row r="258" spans="1:10" x14ac:dyDescent="0.25">
      <c r="A258" s="1" t="s">
        <v>291</v>
      </c>
      <c r="B258" s="1" t="s">
        <v>1732</v>
      </c>
      <c r="C258" s="1" t="s">
        <v>1733</v>
      </c>
      <c r="D258" s="2">
        <v>41611.85434027778</v>
      </c>
      <c r="E258" s="1">
        <f>YEAR(dataset_2[[#This Row],[Published At]])</f>
        <v>2013</v>
      </c>
      <c r="F258">
        <v>2269209</v>
      </c>
      <c r="G258">
        <v>13266</v>
      </c>
      <c r="H258">
        <v>1160</v>
      </c>
      <c r="I258">
        <v>325</v>
      </c>
      <c r="J258">
        <f>_xlfn.XLOOKUP(dataset_2[[#This Row],[Show Name]], Age!A:A,Age!B:B)</f>
        <v>5</v>
      </c>
    </row>
    <row r="259" spans="1:10" x14ac:dyDescent="0.25">
      <c r="A259" s="1" t="s">
        <v>291</v>
      </c>
      <c r="B259" s="1" t="s">
        <v>300</v>
      </c>
      <c r="C259" s="1" t="s">
        <v>301</v>
      </c>
      <c r="D259" s="2">
        <v>42461.86141203704</v>
      </c>
      <c r="E259" s="1">
        <f>YEAR(dataset_2[[#This Row],[Published At]])</f>
        <v>2016</v>
      </c>
      <c r="F259">
        <v>114015</v>
      </c>
      <c r="G259">
        <v>608</v>
      </c>
      <c r="H259">
        <v>34</v>
      </c>
      <c r="I259">
        <v>151</v>
      </c>
      <c r="J259">
        <f>_xlfn.XLOOKUP(dataset_2[[#This Row],[Show Name]], Age!A:A,Age!B:B)</f>
        <v>5</v>
      </c>
    </row>
    <row r="260" spans="1:10" x14ac:dyDescent="0.25">
      <c r="A260" s="1" t="s">
        <v>291</v>
      </c>
      <c r="B260" s="1" t="s">
        <v>306</v>
      </c>
      <c r="C260" s="1" t="s">
        <v>307</v>
      </c>
      <c r="D260" s="2">
        <v>41611.630798611113</v>
      </c>
      <c r="E260" s="1">
        <f>YEAR(dataset_2[[#This Row],[Published At]])</f>
        <v>2013</v>
      </c>
      <c r="F260">
        <v>1597258</v>
      </c>
      <c r="G260">
        <v>9163</v>
      </c>
      <c r="H260">
        <v>681</v>
      </c>
      <c r="I260">
        <v>658</v>
      </c>
      <c r="J260">
        <f>_xlfn.XLOOKUP(dataset_2[[#This Row],[Show Name]], Age!A:A,Age!B:B)</f>
        <v>5</v>
      </c>
    </row>
    <row r="261" spans="1:10" x14ac:dyDescent="0.25">
      <c r="A261" s="1" t="s">
        <v>291</v>
      </c>
      <c r="B261" s="1" t="s">
        <v>1734</v>
      </c>
      <c r="C261" s="1" t="s">
        <v>1735</v>
      </c>
      <c r="D261" s="2">
        <v>41611.863321759258</v>
      </c>
      <c r="E261" s="1">
        <f>YEAR(dataset_2[[#This Row],[Published At]])</f>
        <v>2013</v>
      </c>
      <c r="F261">
        <v>1507457</v>
      </c>
      <c r="G261">
        <v>6455</v>
      </c>
      <c r="H261">
        <v>595</v>
      </c>
      <c r="I261">
        <v>406</v>
      </c>
      <c r="J261">
        <f>_xlfn.XLOOKUP(dataset_2[[#This Row],[Show Name]], Age!A:A,Age!B:B)</f>
        <v>5</v>
      </c>
    </row>
    <row r="262" spans="1:10" x14ac:dyDescent="0.25">
      <c r="A262" s="1" t="s">
        <v>308</v>
      </c>
      <c r="B262" s="1" t="s">
        <v>309</v>
      </c>
      <c r="C262" s="1" t="s">
        <v>310</v>
      </c>
      <c r="D262" s="2">
        <v>43843.614583333336</v>
      </c>
      <c r="E262" s="1">
        <f>YEAR(dataset_2[[#This Row],[Published At]])</f>
        <v>2020</v>
      </c>
      <c r="F262">
        <v>68036</v>
      </c>
      <c r="G262">
        <v>782</v>
      </c>
      <c r="H262">
        <v>29</v>
      </c>
      <c r="I262">
        <v>122</v>
      </c>
      <c r="J262">
        <f>_xlfn.XLOOKUP(dataset_2[[#This Row],[Show Name]], Age!A:A,Age!B:B)</f>
        <v>5</v>
      </c>
    </row>
    <row r="263" spans="1:10" x14ac:dyDescent="0.25">
      <c r="A263" s="1" t="s">
        <v>308</v>
      </c>
      <c r="B263" s="1" t="s">
        <v>311</v>
      </c>
      <c r="C263" s="1" t="s">
        <v>312</v>
      </c>
      <c r="D263" s="2">
        <v>43969.791724537034</v>
      </c>
      <c r="E263" s="1">
        <f>YEAR(dataset_2[[#This Row],[Published At]])</f>
        <v>2020</v>
      </c>
      <c r="F263">
        <v>10646</v>
      </c>
      <c r="G263">
        <v>99</v>
      </c>
      <c r="H263">
        <v>16</v>
      </c>
      <c r="I263">
        <v>58</v>
      </c>
      <c r="J263">
        <f>_xlfn.XLOOKUP(dataset_2[[#This Row],[Show Name]], Age!A:A,Age!B:B)</f>
        <v>5</v>
      </c>
    </row>
    <row r="264" spans="1:10" x14ac:dyDescent="0.25">
      <c r="A264" s="1" t="s">
        <v>308</v>
      </c>
      <c r="B264" s="1" t="s">
        <v>315</v>
      </c>
      <c r="C264" s="1" t="s">
        <v>316</v>
      </c>
      <c r="D264" s="2">
        <v>43893.54178240741</v>
      </c>
      <c r="E264" s="1">
        <f>YEAR(dataset_2[[#This Row],[Published At]])</f>
        <v>2020</v>
      </c>
      <c r="F264">
        <v>210726</v>
      </c>
      <c r="G264">
        <v>3402</v>
      </c>
      <c r="H264">
        <v>84</v>
      </c>
      <c r="I264">
        <v>772</v>
      </c>
      <c r="J264">
        <f>_xlfn.XLOOKUP(dataset_2[[#This Row],[Show Name]], Age!A:A,Age!B:B)</f>
        <v>5</v>
      </c>
    </row>
    <row r="265" spans="1:10" x14ac:dyDescent="0.25">
      <c r="A265" s="1" t="s">
        <v>308</v>
      </c>
      <c r="B265" s="1" t="s">
        <v>313</v>
      </c>
      <c r="C265" s="1" t="s">
        <v>314</v>
      </c>
      <c r="D265" s="2">
        <v>43231.132152777776</v>
      </c>
      <c r="E265" s="1">
        <f>YEAR(dataset_2[[#This Row],[Published At]])</f>
        <v>2018</v>
      </c>
      <c r="F265">
        <v>38643</v>
      </c>
      <c r="G265">
        <v>215</v>
      </c>
      <c r="H265">
        <v>15</v>
      </c>
      <c r="I265">
        <v>171</v>
      </c>
      <c r="J265">
        <f>_xlfn.XLOOKUP(dataset_2[[#This Row],[Show Name]], Age!A:A,Age!B:B)</f>
        <v>5</v>
      </c>
    </row>
    <row r="266" spans="1:10" x14ac:dyDescent="0.25">
      <c r="A266" s="1" t="s">
        <v>308</v>
      </c>
      <c r="B266" s="1" t="s">
        <v>317</v>
      </c>
      <c r="C266" s="1" t="s">
        <v>318</v>
      </c>
      <c r="D266" s="2">
        <v>43140.208310185182</v>
      </c>
      <c r="E266" s="1">
        <f>YEAR(dataset_2[[#This Row],[Published At]])</f>
        <v>2018</v>
      </c>
      <c r="F266">
        <v>1337696</v>
      </c>
      <c r="G266">
        <v>6014</v>
      </c>
      <c r="H266">
        <v>719</v>
      </c>
      <c r="I266">
        <v>574</v>
      </c>
      <c r="J266">
        <f>_xlfn.XLOOKUP(dataset_2[[#This Row],[Show Name]], Age!A:A,Age!B:B)</f>
        <v>5</v>
      </c>
    </row>
    <row r="267" spans="1:10" x14ac:dyDescent="0.25">
      <c r="A267" s="1" t="s">
        <v>308</v>
      </c>
      <c r="B267" s="1" t="s">
        <v>1736</v>
      </c>
      <c r="C267" s="1" t="s">
        <v>1737</v>
      </c>
      <c r="D267" s="2">
        <v>41504.098692129628</v>
      </c>
      <c r="E267" s="1">
        <f>YEAR(dataset_2[[#This Row],[Published At]])</f>
        <v>2013</v>
      </c>
      <c r="F267">
        <v>95412</v>
      </c>
      <c r="G267">
        <v>322</v>
      </c>
      <c r="H267">
        <v>34</v>
      </c>
      <c r="I267">
        <v>28</v>
      </c>
      <c r="J267">
        <f>_xlfn.XLOOKUP(dataset_2[[#This Row],[Show Name]], Age!A:A,Age!B:B)</f>
        <v>5</v>
      </c>
    </row>
    <row r="268" spans="1:10" x14ac:dyDescent="0.25">
      <c r="A268" s="1" t="s">
        <v>308</v>
      </c>
      <c r="B268" s="1" t="s">
        <v>1738</v>
      </c>
      <c r="C268" s="1" t="s">
        <v>1739</v>
      </c>
      <c r="D268" s="2">
        <v>43825.650196759256</v>
      </c>
      <c r="E268" s="1">
        <f>YEAR(dataset_2[[#This Row],[Published At]])</f>
        <v>2019</v>
      </c>
      <c r="F268">
        <v>15926</v>
      </c>
      <c r="G268">
        <v>186</v>
      </c>
      <c r="H268">
        <v>6</v>
      </c>
      <c r="I268">
        <v>24</v>
      </c>
      <c r="J268">
        <f>_xlfn.XLOOKUP(dataset_2[[#This Row],[Show Name]], Age!A:A,Age!B:B)</f>
        <v>5</v>
      </c>
    </row>
    <row r="269" spans="1:10" x14ac:dyDescent="0.25">
      <c r="A269" s="1" t="s">
        <v>308</v>
      </c>
      <c r="B269" s="1" t="s">
        <v>1740</v>
      </c>
      <c r="C269" s="1" t="s">
        <v>1741</v>
      </c>
      <c r="D269" s="2">
        <v>39489.199236111112</v>
      </c>
      <c r="E269" s="1">
        <f>YEAR(dataset_2[[#This Row],[Published At]])</f>
        <v>2008</v>
      </c>
      <c r="F269">
        <v>17386</v>
      </c>
      <c r="G269">
        <v>25</v>
      </c>
      <c r="H269">
        <v>6</v>
      </c>
      <c r="I269">
        <v>3</v>
      </c>
      <c r="J269">
        <f>_xlfn.XLOOKUP(dataset_2[[#This Row],[Show Name]], Age!A:A,Age!B:B)</f>
        <v>5</v>
      </c>
    </row>
    <row r="270" spans="1:10" x14ac:dyDescent="0.25">
      <c r="A270" s="1" t="s">
        <v>308</v>
      </c>
      <c r="B270" s="1" t="s">
        <v>1742</v>
      </c>
      <c r="C270" s="1" t="s">
        <v>1743</v>
      </c>
      <c r="D270" s="2">
        <v>43441.161863425928</v>
      </c>
      <c r="E270" s="1">
        <f>YEAR(dataset_2[[#This Row],[Published At]])</f>
        <v>2018</v>
      </c>
      <c r="F270">
        <v>247320</v>
      </c>
      <c r="G270">
        <v>2538</v>
      </c>
      <c r="H270">
        <v>107</v>
      </c>
      <c r="I270">
        <v>281</v>
      </c>
      <c r="J270">
        <f>_xlfn.XLOOKUP(dataset_2[[#This Row],[Show Name]], Age!A:A,Age!B:B)</f>
        <v>5</v>
      </c>
    </row>
    <row r="271" spans="1:10" x14ac:dyDescent="0.25">
      <c r="A271" s="1" t="s">
        <v>308</v>
      </c>
      <c r="B271" s="1" t="s">
        <v>1744</v>
      </c>
      <c r="C271" s="1" t="s">
        <v>1745</v>
      </c>
      <c r="D271" s="2">
        <v>42735.765925925924</v>
      </c>
      <c r="E271" s="1">
        <f>YEAR(dataset_2[[#This Row],[Published At]])</f>
        <v>2016</v>
      </c>
      <c r="F271">
        <v>2327</v>
      </c>
      <c r="G271">
        <v>27</v>
      </c>
      <c r="H271">
        <v>5</v>
      </c>
      <c r="I271">
        <v>6</v>
      </c>
      <c r="J271">
        <f>_xlfn.XLOOKUP(dataset_2[[#This Row],[Show Name]], Age!A:A,Age!B:B)</f>
        <v>5</v>
      </c>
    </row>
    <row r="272" spans="1:10" x14ac:dyDescent="0.25">
      <c r="A272" s="1" t="s">
        <v>319</v>
      </c>
      <c r="B272" s="1" t="s">
        <v>320</v>
      </c>
      <c r="C272" s="1" t="s">
        <v>321</v>
      </c>
      <c r="D272" s="2">
        <v>43601.352719907409</v>
      </c>
      <c r="E272" s="1">
        <f>YEAR(dataset_2[[#This Row],[Published At]])</f>
        <v>2019</v>
      </c>
      <c r="F272">
        <v>1339290</v>
      </c>
      <c r="G272">
        <v>23608</v>
      </c>
      <c r="H272">
        <v>468</v>
      </c>
      <c r="I272">
        <v>1255</v>
      </c>
      <c r="J272">
        <f>_xlfn.XLOOKUP(dataset_2[[#This Row],[Show Name]], Age!A:A,Age!B:B)</f>
        <v>6</v>
      </c>
    </row>
    <row r="273" spans="1:10" x14ac:dyDescent="0.25">
      <c r="A273" s="1" t="s">
        <v>319</v>
      </c>
      <c r="B273" s="1" t="s">
        <v>322</v>
      </c>
      <c r="C273" s="1" t="s">
        <v>323</v>
      </c>
      <c r="D273" s="2">
        <v>43491.121527777781</v>
      </c>
      <c r="E273" s="1">
        <f>YEAR(dataset_2[[#This Row],[Published At]])</f>
        <v>2019</v>
      </c>
      <c r="F273">
        <v>16914986</v>
      </c>
      <c r="G273">
        <v>222559</v>
      </c>
      <c r="H273">
        <v>29747</v>
      </c>
      <c r="I273">
        <v>19117</v>
      </c>
      <c r="J273">
        <f>_xlfn.XLOOKUP(dataset_2[[#This Row],[Show Name]], Age!A:A,Age!B:B)</f>
        <v>6</v>
      </c>
    </row>
    <row r="274" spans="1:10" x14ac:dyDescent="0.25">
      <c r="A274" s="1" t="s">
        <v>319</v>
      </c>
      <c r="B274" s="1" t="s">
        <v>324</v>
      </c>
      <c r="C274" s="1" t="s">
        <v>325</v>
      </c>
      <c r="D274" s="2">
        <v>43358.361134259256</v>
      </c>
      <c r="E274" s="1">
        <f>YEAR(dataset_2[[#This Row],[Published At]])</f>
        <v>2018</v>
      </c>
      <c r="F274">
        <v>1242776</v>
      </c>
      <c r="G274">
        <v>19587</v>
      </c>
      <c r="H274">
        <v>411</v>
      </c>
      <c r="I274">
        <v>766</v>
      </c>
      <c r="J274">
        <f>_xlfn.XLOOKUP(dataset_2[[#This Row],[Show Name]], Age!A:A,Age!B:B)</f>
        <v>6</v>
      </c>
    </row>
    <row r="275" spans="1:10" x14ac:dyDescent="0.25">
      <c r="A275" s="1" t="s">
        <v>319</v>
      </c>
      <c r="B275" s="1" t="s">
        <v>326</v>
      </c>
      <c r="C275" s="1" t="s">
        <v>327</v>
      </c>
      <c r="D275" s="2">
        <v>43949.7500462963</v>
      </c>
      <c r="E275" s="1">
        <f>YEAR(dataset_2[[#This Row],[Published At]])</f>
        <v>2020</v>
      </c>
      <c r="F275">
        <v>665995</v>
      </c>
      <c r="G275">
        <v>11334</v>
      </c>
      <c r="H275">
        <v>168</v>
      </c>
      <c r="I275">
        <v>523</v>
      </c>
      <c r="J275">
        <f>_xlfn.XLOOKUP(dataset_2[[#This Row],[Show Name]], Age!A:A,Age!B:B)</f>
        <v>6</v>
      </c>
    </row>
    <row r="276" spans="1:10" x14ac:dyDescent="0.25">
      <c r="A276" s="1" t="s">
        <v>319</v>
      </c>
      <c r="B276" s="1" t="s">
        <v>332</v>
      </c>
      <c r="C276" s="1" t="s">
        <v>333</v>
      </c>
      <c r="D276" s="2">
        <v>43097.985937500001</v>
      </c>
      <c r="E276" s="1">
        <f>YEAR(dataset_2[[#This Row],[Published At]])</f>
        <v>2017</v>
      </c>
      <c r="F276">
        <v>6281806</v>
      </c>
      <c r="G276">
        <v>76619</v>
      </c>
      <c r="H276">
        <v>1884</v>
      </c>
      <c r="I276">
        <v>2362</v>
      </c>
      <c r="J276">
        <f>_xlfn.XLOOKUP(dataset_2[[#This Row],[Show Name]], Age!A:A,Age!B:B)</f>
        <v>6</v>
      </c>
    </row>
    <row r="277" spans="1:10" x14ac:dyDescent="0.25">
      <c r="A277" s="1" t="s">
        <v>319</v>
      </c>
      <c r="B277" s="1" t="s">
        <v>328</v>
      </c>
      <c r="C277" s="1" t="s">
        <v>329</v>
      </c>
      <c r="D277" s="2">
        <v>43030.400949074072</v>
      </c>
      <c r="E277" s="1">
        <f>YEAR(dataset_2[[#This Row],[Published At]])</f>
        <v>2017</v>
      </c>
      <c r="F277">
        <v>2654806</v>
      </c>
      <c r="G277">
        <v>47852</v>
      </c>
      <c r="H277">
        <v>623</v>
      </c>
      <c r="I277">
        <v>3330</v>
      </c>
      <c r="J277">
        <f>_xlfn.XLOOKUP(dataset_2[[#This Row],[Show Name]], Age!A:A,Age!B:B)</f>
        <v>6</v>
      </c>
    </row>
    <row r="278" spans="1:10" x14ac:dyDescent="0.25">
      <c r="A278" s="1" t="s">
        <v>319</v>
      </c>
      <c r="B278" s="1" t="s">
        <v>330</v>
      </c>
      <c r="C278" s="1" t="s">
        <v>331</v>
      </c>
      <c r="D278" s="2">
        <v>43384.126863425925</v>
      </c>
      <c r="E278" s="1">
        <f>YEAR(dataset_2[[#This Row],[Published At]])</f>
        <v>2018</v>
      </c>
      <c r="F278">
        <v>508933</v>
      </c>
      <c r="G278">
        <v>6524</v>
      </c>
      <c r="H278">
        <v>113</v>
      </c>
      <c r="I278">
        <v>510</v>
      </c>
      <c r="J278">
        <f>_xlfn.XLOOKUP(dataset_2[[#This Row],[Show Name]], Age!A:A,Age!B:B)</f>
        <v>6</v>
      </c>
    </row>
    <row r="279" spans="1:10" x14ac:dyDescent="0.25">
      <c r="A279" s="1" t="s">
        <v>319</v>
      </c>
      <c r="B279" s="1" t="s">
        <v>1746</v>
      </c>
      <c r="C279" s="1" t="s">
        <v>1747</v>
      </c>
      <c r="D279" s="2">
        <v>44065.8125</v>
      </c>
      <c r="E279" s="1">
        <f>YEAR(dataset_2[[#This Row],[Published At]])</f>
        <v>2020</v>
      </c>
      <c r="F279">
        <v>45672</v>
      </c>
      <c r="G279">
        <v>698</v>
      </c>
      <c r="H279">
        <v>34</v>
      </c>
      <c r="I279">
        <v>35</v>
      </c>
      <c r="J279">
        <f>_xlfn.XLOOKUP(dataset_2[[#This Row],[Show Name]], Age!A:A,Age!B:B)</f>
        <v>6</v>
      </c>
    </row>
    <row r="280" spans="1:10" x14ac:dyDescent="0.25">
      <c r="A280" s="1" t="s">
        <v>319</v>
      </c>
      <c r="B280" s="1" t="s">
        <v>1748</v>
      </c>
      <c r="C280" s="1" t="s">
        <v>1749</v>
      </c>
      <c r="D280" s="2">
        <v>43144.177094907405</v>
      </c>
      <c r="E280" s="1">
        <f>YEAR(dataset_2[[#This Row],[Published At]])</f>
        <v>2018</v>
      </c>
      <c r="F280">
        <v>2128751</v>
      </c>
      <c r="G280">
        <v>25474</v>
      </c>
      <c r="H280">
        <v>551</v>
      </c>
      <c r="I280">
        <v>938</v>
      </c>
      <c r="J280">
        <f>_xlfn.XLOOKUP(dataset_2[[#This Row],[Show Name]], Age!A:A,Age!B:B)</f>
        <v>6</v>
      </c>
    </row>
    <row r="281" spans="1:10" x14ac:dyDescent="0.25">
      <c r="A281" s="1" t="s">
        <v>319</v>
      </c>
      <c r="B281" s="1" t="s">
        <v>1750</v>
      </c>
      <c r="C281" s="1" t="s">
        <v>1751</v>
      </c>
      <c r="D281" s="2">
        <v>43029.462222222224</v>
      </c>
      <c r="E281" s="1">
        <f>YEAR(dataset_2[[#This Row],[Published At]])</f>
        <v>2017</v>
      </c>
      <c r="F281">
        <v>2231448</v>
      </c>
      <c r="G281">
        <v>25282</v>
      </c>
      <c r="H281">
        <v>770</v>
      </c>
      <c r="I281">
        <v>2179</v>
      </c>
      <c r="J281">
        <f>_xlfn.XLOOKUP(dataset_2[[#This Row],[Show Name]], Age!A:A,Age!B:B)</f>
        <v>6</v>
      </c>
    </row>
    <row r="282" spans="1:10" x14ac:dyDescent="0.25">
      <c r="A282" s="1" t="s">
        <v>334</v>
      </c>
      <c r="B282" s="1" t="s">
        <v>1752</v>
      </c>
      <c r="C282" s="1" t="s">
        <v>1753</v>
      </c>
      <c r="D282" s="2">
        <v>44154.876134259262</v>
      </c>
      <c r="E282" s="1">
        <f>YEAR(dataset_2[[#This Row],[Published At]])</f>
        <v>2020</v>
      </c>
      <c r="F282">
        <v>34914</v>
      </c>
      <c r="G282">
        <v>2406</v>
      </c>
      <c r="H282">
        <v>13</v>
      </c>
      <c r="I282">
        <v>653</v>
      </c>
      <c r="J282">
        <f>_xlfn.XLOOKUP(dataset_2[[#This Row],[Show Name]], Age!A:A,Age!B:B)</f>
        <v>5</v>
      </c>
    </row>
    <row r="283" spans="1:10" x14ac:dyDescent="0.25">
      <c r="A283" s="1" t="s">
        <v>334</v>
      </c>
      <c r="B283" s="1" t="s">
        <v>339</v>
      </c>
      <c r="C283" s="1" t="s">
        <v>340</v>
      </c>
      <c r="D283" s="2">
        <v>44137.6875</v>
      </c>
      <c r="E283" s="1">
        <f>YEAR(dataset_2[[#This Row],[Published At]])</f>
        <v>2020</v>
      </c>
      <c r="F283">
        <v>17869</v>
      </c>
      <c r="G283">
        <v>233</v>
      </c>
      <c r="H283">
        <v>4</v>
      </c>
      <c r="I283">
        <v>22</v>
      </c>
      <c r="J283">
        <f>_xlfn.XLOOKUP(dataset_2[[#This Row],[Show Name]], Age!A:A,Age!B:B)</f>
        <v>5</v>
      </c>
    </row>
    <row r="284" spans="1:10" x14ac:dyDescent="0.25">
      <c r="A284" s="1" t="s">
        <v>334</v>
      </c>
      <c r="B284" s="1" t="s">
        <v>335</v>
      </c>
      <c r="C284" s="1" t="s">
        <v>336</v>
      </c>
      <c r="D284" s="2">
        <v>42314.051620370374</v>
      </c>
      <c r="E284" s="1">
        <f>YEAR(dataset_2[[#This Row],[Published At]])</f>
        <v>2015</v>
      </c>
      <c r="F284">
        <v>884285</v>
      </c>
      <c r="G284">
        <v>8238</v>
      </c>
      <c r="H284">
        <v>281</v>
      </c>
      <c r="I284">
        <v>2162</v>
      </c>
      <c r="J284">
        <f>_xlfn.XLOOKUP(dataset_2[[#This Row],[Show Name]], Age!A:A,Age!B:B)</f>
        <v>5</v>
      </c>
    </row>
    <row r="285" spans="1:10" x14ac:dyDescent="0.25">
      <c r="A285" s="1" t="s">
        <v>334</v>
      </c>
      <c r="B285" s="1" t="s">
        <v>345</v>
      </c>
      <c r="C285" s="1" t="s">
        <v>346</v>
      </c>
      <c r="D285" s="2">
        <v>44139.666724537034</v>
      </c>
      <c r="E285" s="1">
        <f>YEAR(dataset_2[[#This Row],[Published At]])</f>
        <v>2020</v>
      </c>
      <c r="F285">
        <v>14712</v>
      </c>
      <c r="G285">
        <v>192</v>
      </c>
      <c r="H285">
        <v>9</v>
      </c>
      <c r="I285">
        <v>17</v>
      </c>
      <c r="J285">
        <f>_xlfn.XLOOKUP(dataset_2[[#This Row],[Show Name]], Age!A:A,Age!B:B)</f>
        <v>5</v>
      </c>
    </row>
    <row r="286" spans="1:10" x14ac:dyDescent="0.25">
      <c r="A286" s="1" t="s">
        <v>334</v>
      </c>
      <c r="B286" s="1" t="s">
        <v>1754</v>
      </c>
      <c r="C286" s="1" t="s">
        <v>1755</v>
      </c>
      <c r="D286" s="2">
        <v>42309.675312500003</v>
      </c>
      <c r="E286" s="1">
        <f>YEAR(dataset_2[[#This Row],[Published At]])</f>
        <v>2015</v>
      </c>
      <c r="F286">
        <v>171820</v>
      </c>
      <c r="G286">
        <v>995</v>
      </c>
      <c r="H286">
        <v>66</v>
      </c>
      <c r="I286">
        <v>55</v>
      </c>
      <c r="J286">
        <f>_xlfn.XLOOKUP(dataset_2[[#This Row],[Show Name]], Age!A:A,Age!B:B)</f>
        <v>5</v>
      </c>
    </row>
    <row r="287" spans="1:10" x14ac:dyDescent="0.25">
      <c r="A287" s="1" t="s">
        <v>334</v>
      </c>
      <c r="B287" s="1" t="s">
        <v>337</v>
      </c>
      <c r="C287" s="1" t="s">
        <v>338</v>
      </c>
      <c r="D287" s="2">
        <v>42297.875092592592</v>
      </c>
      <c r="E287" s="1">
        <f>YEAR(dataset_2[[#This Row],[Published At]])</f>
        <v>2015</v>
      </c>
      <c r="F287">
        <v>835365</v>
      </c>
      <c r="G287">
        <v>12607</v>
      </c>
      <c r="H287">
        <v>495</v>
      </c>
      <c r="I287">
        <v>802</v>
      </c>
      <c r="J287">
        <f>_xlfn.XLOOKUP(dataset_2[[#This Row],[Show Name]], Age!A:A,Age!B:B)</f>
        <v>5</v>
      </c>
    </row>
    <row r="288" spans="1:10" x14ac:dyDescent="0.25">
      <c r="A288" s="1" t="s">
        <v>334</v>
      </c>
      <c r="B288" s="1" t="s">
        <v>1756</v>
      </c>
      <c r="C288" s="1" t="s">
        <v>1757</v>
      </c>
      <c r="D288" s="2">
        <v>42172.345960648148</v>
      </c>
      <c r="E288" s="1">
        <f>YEAR(dataset_2[[#This Row],[Published At]])</f>
        <v>2015</v>
      </c>
      <c r="F288">
        <v>1610244</v>
      </c>
      <c r="G288">
        <v>5911</v>
      </c>
      <c r="H288">
        <v>239</v>
      </c>
      <c r="I288">
        <v>692</v>
      </c>
      <c r="J288">
        <f>_xlfn.XLOOKUP(dataset_2[[#This Row],[Show Name]], Age!A:A,Age!B:B)</f>
        <v>5</v>
      </c>
    </row>
    <row r="289" spans="1:10" x14ac:dyDescent="0.25">
      <c r="A289" s="1" t="s">
        <v>334</v>
      </c>
      <c r="B289" s="1" t="s">
        <v>1758</v>
      </c>
      <c r="C289" s="1" t="s">
        <v>1759</v>
      </c>
      <c r="D289" s="2">
        <v>42003.967569444445</v>
      </c>
      <c r="E289" s="1">
        <f>YEAR(dataset_2[[#This Row],[Published At]])</f>
        <v>2014</v>
      </c>
      <c r="F289">
        <v>931896</v>
      </c>
      <c r="G289">
        <v>23455</v>
      </c>
      <c r="H289">
        <v>605</v>
      </c>
      <c r="I289">
        <v>704</v>
      </c>
      <c r="J289">
        <f>_xlfn.XLOOKUP(dataset_2[[#This Row],[Show Name]], Age!A:A,Age!B:B)</f>
        <v>5</v>
      </c>
    </row>
    <row r="290" spans="1:10" x14ac:dyDescent="0.25">
      <c r="A290" s="1" t="s">
        <v>334</v>
      </c>
      <c r="B290" s="1" t="s">
        <v>341</v>
      </c>
      <c r="C290" s="1" t="s">
        <v>342</v>
      </c>
      <c r="D290" s="2">
        <v>44124.875428240739</v>
      </c>
      <c r="E290" s="1">
        <f>YEAR(dataset_2[[#This Row],[Published At]])</f>
        <v>2020</v>
      </c>
      <c r="F290">
        <v>126588</v>
      </c>
      <c r="G290">
        <v>5259</v>
      </c>
      <c r="H290">
        <v>204</v>
      </c>
      <c r="I290">
        <v>3531</v>
      </c>
      <c r="J290">
        <f>_xlfn.XLOOKUP(dataset_2[[#This Row],[Show Name]], Age!A:A,Age!B:B)</f>
        <v>5</v>
      </c>
    </row>
    <row r="291" spans="1:10" x14ac:dyDescent="0.25">
      <c r="A291" s="1" t="s">
        <v>334</v>
      </c>
      <c r="B291" s="1" t="s">
        <v>343</v>
      </c>
      <c r="C291" s="1" t="s">
        <v>344</v>
      </c>
      <c r="D291" s="2">
        <v>42316.26425925926</v>
      </c>
      <c r="E291" s="1">
        <f>YEAR(dataset_2[[#This Row],[Published At]])</f>
        <v>2015</v>
      </c>
      <c r="F291">
        <v>256323</v>
      </c>
      <c r="G291">
        <v>10687</v>
      </c>
      <c r="H291">
        <v>107</v>
      </c>
      <c r="I291">
        <v>1170</v>
      </c>
      <c r="J291">
        <f>_xlfn.XLOOKUP(dataset_2[[#This Row],[Show Name]], Age!A:A,Age!B:B)</f>
        <v>5</v>
      </c>
    </row>
    <row r="292" spans="1:10" x14ac:dyDescent="0.25">
      <c r="A292" s="1" t="s">
        <v>347</v>
      </c>
      <c r="B292" s="1" t="s">
        <v>348</v>
      </c>
      <c r="C292" s="1" t="s">
        <v>349</v>
      </c>
      <c r="D292" s="2">
        <v>42079.586018518516</v>
      </c>
      <c r="E292" s="1">
        <f>YEAR(dataset_2[[#This Row],[Published At]])</f>
        <v>2015</v>
      </c>
      <c r="F292">
        <v>27581527</v>
      </c>
      <c r="G292">
        <v>161246</v>
      </c>
      <c r="H292">
        <v>32725</v>
      </c>
      <c r="I292">
        <v>8649</v>
      </c>
      <c r="J292">
        <f>_xlfn.XLOOKUP(dataset_2[[#This Row],[Show Name]], Age!A:A,Age!B:B)</f>
        <v>6</v>
      </c>
    </row>
    <row r="293" spans="1:10" x14ac:dyDescent="0.25">
      <c r="A293" s="1" t="s">
        <v>347</v>
      </c>
      <c r="B293" s="1" t="s">
        <v>350</v>
      </c>
      <c r="C293" s="1" t="s">
        <v>351</v>
      </c>
      <c r="D293" s="2">
        <v>44029.954930555556</v>
      </c>
      <c r="E293" s="1">
        <f>YEAR(dataset_2[[#This Row],[Published At]])</f>
        <v>2020</v>
      </c>
      <c r="F293">
        <v>3989</v>
      </c>
      <c r="G293">
        <v>43</v>
      </c>
      <c r="H293">
        <v>2</v>
      </c>
      <c r="I293">
        <v>13</v>
      </c>
      <c r="J293">
        <f>_xlfn.XLOOKUP(dataset_2[[#This Row],[Show Name]], Age!A:A,Age!B:B)</f>
        <v>6</v>
      </c>
    </row>
    <row r="294" spans="1:10" x14ac:dyDescent="0.25">
      <c r="A294" s="1" t="s">
        <v>347</v>
      </c>
      <c r="B294" s="1" t="s">
        <v>1760</v>
      </c>
      <c r="C294" s="1" t="s">
        <v>1761</v>
      </c>
      <c r="D294" s="2">
        <v>44155.1562962963</v>
      </c>
      <c r="E294" s="1">
        <f>YEAR(dataset_2[[#This Row],[Published At]])</f>
        <v>2020</v>
      </c>
      <c r="F294">
        <v>7588</v>
      </c>
      <c r="G294">
        <v>292</v>
      </c>
      <c r="H294">
        <v>1</v>
      </c>
      <c r="I294">
        <v>50</v>
      </c>
      <c r="J294">
        <f>_xlfn.XLOOKUP(dataset_2[[#This Row],[Show Name]], Age!A:A,Age!B:B)</f>
        <v>6</v>
      </c>
    </row>
    <row r="295" spans="1:10" x14ac:dyDescent="0.25">
      <c r="A295" s="1" t="s">
        <v>347</v>
      </c>
      <c r="B295" s="1" t="s">
        <v>352</v>
      </c>
      <c r="C295" s="1" t="s">
        <v>353</v>
      </c>
      <c r="D295" s="2">
        <v>40909.217233796298</v>
      </c>
      <c r="E295" s="1">
        <f>YEAR(dataset_2[[#This Row],[Published At]])</f>
        <v>2012</v>
      </c>
      <c r="F295">
        <v>1508747</v>
      </c>
      <c r="G295">
        <v>4394</v>
      </c>
      <c r="H295">
        <v>419</v>
      </c>
      <c r="I295">
        <v>429</v>
      </c>
      <c r="J295">
        <f>_xlfn.XLOOKUP(dataset_2[[#This Row],[Show Name]], Age!A:A,Age!B:B)</f>
        <v>6</v>
      </c>
    </row>
    <row r="296" spans="1:10" x14ac:dyDescent="0.25">
      <c r="A296" s="1" t="s">
        <v>347</v>
      </c>
      <c r="B296" s="1" t="s">
        <v>356</v>
      </c>
      <c r="C296" s="1" t="s">
        <v>357</v>
      </c>
      <c r="D296" s="2">
        <v>41857.916412037041</v>
      </c>
      <c r="E296" s="1">
        <f>YEAR(dataset_2[[#This Row],[Published At]])</f>
        <v>2014</v>
      </c>
      <c r="F296">
        <v>673643</v>
      </c>
      <c r="G296">
        <v>15136</v>
      </c>
      <c r="H296">
        <v>405</v>
      </c>
      <c r="I296">
        <v>1495</v>
      </c>
      <c r="J296">
        <f>_xlfn.XLOOKUP(dataset_2[[#This Row],[Show Name]], Age!A:A,Age!B:B)</f>
        <v>6</v>
      </c>
    </row>
    <row r="297" spans="1:10" x14ac:dyDescent="0.25">
      <c r="A297" s="1" t="s">
        <v>347</v>
      </c>
      <c r="B297" s="1" t="s">
        <v>360</v>
      </c>
      <c r="C297" s="1" t="s">
        <v>361</v>
      </c>
      <c r="D297" s="2">
        <v>40904.128078703703</v>
      </c>
      <c r="E297" s="1">
        <f>YEAR(dataset_2[[#This Row],[Published At]])</f>
        <v>2011</v>
      </c>
      <c r="F297">
        <v>3105004</v>
      </c>
      <c r="G297">
        <v>25827</v>
      </c>
      <c r="H297">
        <v>933</v>
      </c>
      <c r="I297">
        <v>2724</v>
      </c>
      <c r="J297">
        <f>_xlfn.XLOOKUP(dataset_2[[#This Row],[Show Name]], Age!A:A,Age!B:B)</f>
        <v>6</v>
      </c>
    </row>
    <row r="298" spans="1:10" x14ac:dyDescent="0.25">
      <c r="A298" s="1" t="s">
        <v>347</v>
      </c>
      <c r="B298" s="1" t="s">
        <v>358</v>
      </c>
      <c r="C298" s="1" t="s">
        <v>359</v>
      </c>
      <c r="D298" s="2">
        <v>43640.030451388891</v>
      </c>
      <c r="E298" s="1">
        <f>YEAR(dataset_2[[#This Row],[Published At]])</f>
        <v>2019</v>
      </c>
      <c r="F298">
        <v>7127</v>
      </c>
      <c r="G298">
        <v>63</v>
      </c>
      <c r="H298">
        <v>2</v>
      </c>
      <c r="I298">
        <v>4</v>
      </c>
      <c r="J298">
        <f>_xlfn.XLOOKUP(dataset_2[[#This Row],[Show Name]], Age!A:A,Age!B:B)</f>
        <v>6</v>
      </c>
    </row>
    <row r="299" spans="1:10" x14ac:dyDescent="0.25">
      <c r="A299" s="1" t="s">
        <v>347</v>
      </c>
      <c r="B299" s="1" t="s">
        <v>354</v>
      </c>
      <c r="C299" s="1" t="s">
        <v>355</v>
      </c>
      <c r="D299" s="2">
        <v>44136.989849537036</v>
      </c>
      <c r="E299" s="1">
        <f>YEAR(dataset_2[[#This Row],[Published At]])</f>
        <v>2020</v>
      </c>
      <c r="F299">
        <v>1703</v>
      </c>
      <c r="G299">
        <v>61</v>
      </c>
      <c r="H299">
        <v>1</v>
      </c>
      <c r="I299">
        <v>6</v>
      </c>
      <c r="J299">
        <f>_xlfn.XLOOKUP(dataset_2[[#This Row],[Show Name]], Age!A:A,Age!B:B)</f>
        <v>6</v>
      </c>
    </row>
    <row r="300" spans="1:10" x14ac:dyDescent="0.25">
      <c r="A300" s="1" t="s">
        <v>347</v>
      </c>
      <c r="B300" s="1" t="s">
        <v>1762</v>
      </c>
      <c r="C300" s="1" t="s">
        <v>1763</v>
      </c>
      <c r="D300" s="2">
        <v>39726.169120370374</v>
      </c>
      <c r="E300" s="1">
        <f>YEAR(dataset_2[[#This Row],[Published At]])</f>
        <v>2008</v>
      </c>
      <c r="F300">
        <v>4541456</v>
      </c>
      <c r="G300">
        <v>15757</v>
      </c>
      <c r="H300">
        <v>475</v>
      </c>
      <c r="I300">
        <v>1723</v>
      </c>
      <c r="J300">
        <f>_xlfn.XLOOKUP(dataset_2[[#This Row],[Show Name]], Age!A:A,Age!B:B)</f>
        <v>6</v>
      </c>
    </row>
    <row r="301" spans="1:10" x14ac:dyDescent="0.25">
      <c r="A301" s="1" t="s">
        <v>347</v>
      </c>
      <c r="B301" s="1" t="s">
        <v>1764</v>
      </c>
      <c r="C301" s="1" t="s">
        <v>1765</v>
      </c>
      <c r="D301" s="2">
        <v>43999.750069444446</v>
      </c>
      <c r="E301" s="1">
        <f>YEAR(dataset_2[[#This Row],[Published At]])</f>
        <v>2020</v>
      </c>
      <c r="F301">
        <v>303621</v>
      </c>
      <c r="G301">
        <v>11790</v>
      </c>
      <c r="H301">
        <v>90</v>
      </c>
      <c r="I301">
        <v>746</v>
      </c>
      <c r="J301">
        <f>_xlfn.XLOOKUP(dataset_2[[#This Row],[Show Name]], Age!A:A,Age!B:B)</f>
        <v>6</v>
      </c>
    </row>
    <row r="302" spans="1:10" x14ac:dyDescent="0.25">
      <c r="A302" s="1" t="s">
        <v>362</v>
      </c>
      <c r="B302" s="1" t="s">
        <v>363</v>
      </c>
      <c r="C302" s="1" t="s">
        <v>364</v>
      </c>
      <c r="D302" s="2">
        <v>43220.067569444444</v>
      </c>
      <c r="E302" s="1">
        <f>YEAR(dataset_2[[#This Row],[Published At]])</f>
        <v>2018</v>
      </c>
      <c r="F302">
        <v>276473</v>
      </c>
      <c r="G302">
        <v>3906</v>
      </c>
      <c r="H302">
        <v>112</v>
      </c>
      <c r="I302">
        <v>655</v>
      </c>
      <c r="J302">
        <f>_xlfn.XLOOKUP(dataset_2[[#This Row],[Show Name]], Age!A:A,Age!B:B)</f>
        <v>8</v>
      </c>
    </row>
    <row r="303" spans="1:10" x14ac:dyDescent="0.25">
      <c r="A303" s="1" t="s">
        <v>362</v>
      </c>
      <c r="B303" s="1" t="s">
        <v>365</v>
      </c>
      <c r="C303" s="1" t="s">
        <v>366</v>
      </c>
      <c r="D303" s="2">
        <v>43138.875011574077</v>
      </c>
      <c r="E303" s="1">
        <f>YEAR(dataset_2[[#This Row],[Published At]])</f>
        <v>2018</v>
      </c>
      <c r="F303">
        <v>14207943</v>
      </c>
      <c r="G303">
        <v>276156</v>
      </c>
      <c r="H303">
        <v>6405</v>
      </c>
      <c r="I303">
        <v>6475</v>
      </c>
      <c r="J303">
        <f>_xlfn.XLOOKUP(dataset_2[[#This Row],[Show Name]], Age!A:A,Age!B:B)</f>
        <v>8</v>
      </c>
    </row>
    <row r="304" spans="1:10" x14ac:dyDescent="0.25">
      <c r="A304" s="1" t="s">
        <v>362</v>
      </c>
      <c r="B304" s="1" t="s">
        <v>367</v>
      </c>
      <c r="C304" s="1" t="s">
        <v>368</v>
      </c>
      <c r="D304" s="2">
        <v>43774.0625</v>
      </c>
      <c r="E304" s="1">
        <f>YEAR(dataset_2[[#This Row],[Published At]])</f>
        <v>2019</v>
      </c>
      <c r="F304">
        <v>10099877</v>
      </c>
      <c r="G304">
        <v>298424</v>
      </c>
      <c r="H304">
        <v>4627</v>
      </c>
      <c r="I304">
        <v>19083</v>
      </c>
      <c r="J304">
        <f>_xlfn.XLOOKUP(dataset_2[[#This Row],[Show Name]], Age!A:A,Age!B:B)</f>
        <v>8</v>
      </c>
    </row>
    <row r="305" spans="1:10" x14ac:dyDescent="0.25">
      <c r="A305" s="1" t="s">
        <v>362</v>
      </c>
      <c r="B305" s="1" t="s">
        <v>369</v>
      </c>
      <c r="C305" s="1" t="s">
        <v>370</v>
      </c>
      <c r="D305" s="2">
        <v>42877.672534722224</v>
      </c>
      <c r="E305" s="1">
        <f>YEAR(dataset_2[[#This Row],[Published At]])</f>
        <v>2017</v>
      </c>
      <c r="F305">
        <v>86081</v>
      </c>
      <c r="G305">
        <v>2975</v>
      </c>
      <c r="H305">
        <v>24</v>
      </c>
      <c r="I305">
        <v>425</v>
      </c>
      <c r="J305">
        <f>_xlfn.XLOOKUP(dataset_2[[#This Row],[Show Name]], Age!A:A,Age!B:B)</f>
        <v>8</v>
      </c>
    </row>
    <row r="306" spans="1:10" x14ac:dyDescent="0.25">
      <c r="A306" s="1" t="s">
        <v>362</v>
      </c>
      <c r="B306" s="1" t="s">
        <v>373</v>
      </c>
      <c r="C306" s="1" t="s">
        <v>374</v>
      </c>
      <c r="D306" s="2">
        <v>43288.295960648145</v>
      </c>
      <c r="E306" s="1">
        <f>YEAR(dataset_2[[#This Row],[Published At]])</f>
        <v>2018</v>
      </c>
      <c r="F306">
        <v>6878</v>
      </c>
      <c r="G306">
        <v>106</v>
      </c>
      <c r="H306">
        <v>4</v>
      </c>
      <c r="I306">
        <v>18</v>
      </c>
      <c r="J306">
        <f>_xlfn.XLOOKUP(dataset_2[[#This Row],[Show Name]], Age!A:A,Age!B:B)</f>
        <v>8</v>
      </c>
    </row>
    <row r="307" spans="1:10" x14ac:dyDescent="0.25">
      <c r="A307" s="1" t="s">
        <v>362</v>
      </c>
      <c r="B307" s="1" t="s">
        <v>375</v>
      </c>
      <c r="C307" s="1" t="s">
        <v>376</v>
      </c>
      <c r="D307" s="2">
        <v>44032.84375</v>
      </c>
      <c r="E307" s="1">
        <f>YEAR(dataset_2[[#This Row],[Published At]])</f>
        <v>2020</v>
      </c>
      <c r="F307">
        <v>5854797</v>
      </c>
      <c r="G307">
        <v>105000</v>
      </c>
      <c r="H307">
        <v>1070</v>
      </c>
      <c r="I307">
        <v>1686</v>
      </c>
      <c r="J307">
        <f>_xlfn.XLOOKUP(dataset_2[[#This Row],[Show Name]], Age!A:A,Age!B:B)</f>
        <v>8</v>
      </c>
    </row>
    <row r="308" spans="1:10" x14ac:dyDescent="0.25">
      <c r="A308" s="1" t="s">
        <v>362</v>
      </c>
      <c r="B308" s="1" t="s">
        <v>371</v>
      </c>
      <c r="C308" s="1" t="s">
        <v>372</v>
      </c>
      <c r="D308" s="2">
        <v>44107.195740740739</v>
      </c>
      <c r="E308" s="1">
        <f>YEAR(dataset_2[[#This Row],[Published At]])</f>
        <v>2020</v>
      </c>
      <c r="F308">
        <v>14106</v>
      </c>
      <c r="G308">
        <v>327</v>
      </c>
      <c r="H308">
        <v>4</v>
      </c>
      <c r="I308">
        <v>59</v>
      </c>
      <c r="J308">
        <f>_xlfn.XLOOKUP(dataset_2[[#This Row],[Show Name]], Age!A:A,Age!B:B)</f>
        <v>8</v>
      </c>
    </row>
    <row r="309" spans="1:10" x14ac:dyDescent="0.25">
      <c r="A309" s="1" t="s">
        <v>362</v>
      </c>
      <c r="B309" s="1" t="s">
        <v>1766</v>
      </c>
      <c r="C309" s="1" t="s">
        <v>1767</v>
      </c>
      <c r="D309" s="2">
        <v>44122.700960648152</v>
      </c>
      <c r="E309" s="1">
        <f>YEAR(dataset_2[[#This Row],[Published At]])</f>
        <v>2020</v>
      </c>
      <c r="F309">
        <v>8512</v>
      </c>
      <c r="G309">
        <v>74</v>
      </c>
      <c r="H309">
        <v>1</v>
      </c>
      <c r="I309">
        <v>22</v>
      </c>
      <c r="J309">
        <f>_xlfn.XLOOKUP(dataset_2[[#This Row],[Show Name]], Age!A:A,Age!B:B)</f>
        <v>8</v>
      </c>
    </row>
    <row r="310" spans="1:10" x14ac:dyDescent="0.25">
      <c r="A310" s="1" t="s">
        <v>362</v>
      </c>
      <c r="B310" s="1" t="s">
        <v>1768</v>
      </c>
      <c r="C310" s="1" t="s">
        <v>1769</v>
      </c>
      <c r="D310" s="2">
        <v>44106.721087962964</v>
      </c>
      <c r="E310" s="1">
        <f>YEAR(dataset_2[[#This Row],[Published At]])</f>
        <v>2020</v>
      </c>
      <c r="F310">
        <v>16777</v>
      </c>
      <c r="G310">
        <v>214</v>
      </c>
      <c r="H310">
        <v>4</v>
      </c>
      <c r="I310">
        <v>67</v>
      </c>
      <c r="J310">
        <f>_xlfn.XLOOKUP(dataset_2[[#This Row],[Show Name]], Age!A:A,Age!B:B)</f>
        <v>8</v>
      </c>
    </row>
    <row r="311" spans="1:10" x14ac:dyDescent="0.25">
      <c r="A311" s="1" t="s">
        <v>362</v>
      </c>
      <c r="B311" s="1" t="s">
        <v>1770</v>
      </c>
      <c r="C311" s="1" t="s">
        <v>1771</v>
      </c>
      <c r="D311" s="2">
        <v>44139.796956018516</v>
      </c>
      <c r="E311" s="1">
        <f>YEAR(dataset_2[[#This Row],[Published At]])</f>
        <v>2020</v>
      </c>
      <c r="F311">
        <v>4173</v>
      </c>
      <c r="G311">
        <v>62</v>
      </c>
      <c r="H311">
        <v>0</v>
      </c>
      <c r="I311">
        <v>6</v>
      </c>
      <c r="J311">
        <f>_xlfn.XLOOKUP(dataset_2[[#This Row],[Show Name]], Age!A:A,Age!B:B)</f>
        <v>8</v>
      </c>
    </row>
    <row r="312" spans="1:10" x14ac:dyDescent="0.25">
      <c r="A312" s="1" t="s">
        <v>377</v>
      </c>
      <c r="B312" s="1" t="s">
        <v>380</v>
      </c>
      <c r="C312" s="1" t="s">
        <v>381</v>
      </c>
      <c r="D312" s="2">
        <v>43545.052106481482</v>
      </c>
      <c r="E312" s="1">
        <f>YEAR(dataset_2[[#This Row],[Published At]])</f>
        <v>2019</v>
      </c>
      <c r="F312">
        <v>99423</v>
      </c>
      <c r="G312">
        <v>4694</v>
      </c>
      <c r="H312">
        <v>63</v>
      </c>
      <c r="I312">
        <v>593</v>
      </c>
      <c r="J312">
        <f>_xlfn.XLOOKUP(dataset_2[[#This Row],[Show Name]], Age!A:A,Age!B:B)</f>
        <v>8</v>
      </c>
    </row>
    <row r="313" spans="1:10" x14ac:dyDescent="0.25">
      <c r="A313" s="1" t="s">
        <v>377</v>
      </c>
      <c r="B313" s="1" t="s">
        <v>378</v>
      </c>
      <c r="C313" s="1" t="s">
        <v>379</v>
      </c>
      <c r="D313" s="2">
        <v>42241.916666666664</v>
      </c>
      <c r="E313" s="1">
        <f>YEAR(dataset_2[[#This Row],[Published At]])</f>
        <v>2015</v>
      </c>
      <c r="F313">
        <v>839283</v>
      </c>
      <c r="G313">
        <v>17851</v>
      </c>
      <c r="H313">
        <v>383</v>
      </c>
      <c r="I313">
        <v>2273</v>
      </c>
      <c r="J313">
        <f>_xlfn.XLOOKUP(dataset_2[[#This Row],[Show Name]], Age!A:A,Age!B:B)</f>
        <v>8</v>
      </c>
    </row>
    <row r="314" spans="1:10" x14ac:dyDescent="0.25">
      <c r="A314" s="1" t="s">
        <v>377</v>
      </c>
      <c r="B314" s="1" t="s">
        <v>1772</v>
      </c>
      <c r="C314" s="1" t="s">
        <v>1773</v>
      </c>
      <c r="D314" s="2">
        <v>43637.08090277778</v>
      </c>
      <c r="E314" s="1">
        <f>YEAR(dataset_2[[#This Row],[Published At]])</f>
        <v>2019</v>
      </c>
      <c r="F314">
        <v>105241</v>
      </c>
      <c r="G314">
        <v>950</v>
      </c>
      <c r="H314">
        <v>30</v>
      </c>
      <c r="I314">
        <v>237</v>
      </c>
      <c r="J314">
        <f>_xlfn.XLOOKUP(dataset_2[[#This Row],[Show Name]], Age!A:A,Age!B:B)</f>
        <v>8</v>
      </c>
    </row>
    <row r="315" spans="1:10" x14ac:dyDescent="0.25">
      <c r="A315" s="1" t="s">
        <v>377</v>
      </c>
      <c r="B315" s="1" t="s">
        <v>1774</v>
      </c>
      <c r="C315" s="1" t="s">
        <v>1775</v>
      </c>
      <c r="D315" s="2">
        <v>44079.95722222222</v>
      </c>
      <c r="E315" s="1">
        <f>YEAR(dataset_2[[#This Row],[Published At]])</f>
        <v>2020</v>
      </c>
      <c r="F315">
        <v>319</v>
      </c>
      <c r="G315">
        <v>0</v>
      </c>
      <c r="H315">
        <v>0</v>
      </c>
      <c r="I315">
        <v>1</v>
      </c>
      <c r="J315">
        <f>_xlfn.XLOOKUP(dataset_2[[#This Row],[Show Name]], Age!A:A,Age!B:B)</f>
        <v>8</v>
      </c>
    </row>
    <row r="316" spans="1:10" x14ac:dyDescent="0.25">
      <c r="A316" s="1" t="s">
        <v>377</v>
      </c>
      <c r="B316" s="1" t="s">
        <v>1776</v>
      </c>
      <c r="C316" s="1" t="s">
        <v>1777</v>
      </c>
      <c r="D316" s="2">
        <v>43969.177187499998</v>
      </c>
      <c r="E316" s="1">
        <f>YEAR(dataset_2[[#This Row],[Published At]])</f>
        <v>2020</v>
      </c>
      <c r="F316">
        <v>5915</v>
      </c>
      <c r="G316">
        <v>97</v>
      </c>
      <c r="H316">
        <v>2</v>
      </c>
      <c r="I316">
        <v>83</v>
      </c>
      <c r="J316">
        <f>_xlfn.XLOOKUP(dataset_2[[#This Row],[Show Name]], Age!A:A,Age!B:B)</f>
        <v>8</v>
      </c>
    </row>
    <row r="317" spans="1:10" x14ac:dyDescent="0.25">
      <c r="A317" s="1" t="s">
        <v>377</v>
      </c>
      <c r="B317" s="1" t="s">
        <v>1778</v>
      </c>
      <c r="C317" s="1" t="s">
        <v>1779</v>
      </c>
      <c r="D317" s="2">
        <v>43812.666759259257</v>
      </c>
      <c r="E317" s="1">
        <f>YEAR(dataset_2[[#This Row],[Published At]])</f>
        <v>2019</v>
      </c>
      <c r="F317">
        <v>894623</v>
      </c>
      <c r="G317">
        <v>4801</v>
      </c>
      <c r="H317">
        <v>449</v>
      </c>
      <c r="I317">
        <v>155</v>
      </c>
      <c r="J317">
        <f>_xlfn.XLOOKUP(dataset_2[[#This Row],[Show Name]], Age!A:A,Age!B:B)</f>
        <v>8</v>
      </c>
    </row>
    <row r="318" spans="1:10" x14ac:dyDescent="0.25">
      <c r="A318" s="1" t="s">
        <v>377</v>
      </c>
      <c r="B318" s="1" t="s">
        <v>1780</v>
      </c>
      <c r="C318" s="1" t="s">
        <v>1781</v>
      </c>
      <c r="D318" s="2">
        <v>42288.737997685188</v>
      </c>
      <c r="E318" s="1">
        <f>YEAR(dataset_2[[#This Row],[Published At]])</f>
        <v>2015</v>
      </c>
      <c r="F318">
        <v>361</v>
      </c>
      <c r="G318">
        <v>3</v>
      </c>
      <c r="H318">
        <v>0</v>
      </c>
      <c r="I318">
        <v>1</v>
      </c>
      <c r="J318">
        <f>_xlfn.XLOOKUP(dataset_2[[#This Row],[Show Name]], Age!A:A,Age!B:B)</f>
        <v>8</v>
      </c>
    </row>
    <row r="319" spans="1:10" x14ac:dyDescent="0.25">
      <c r="A319" s="1" t="s">
        <v>377</v>
      </c>
      <c r="B319" s="1" t="s">
        <v>1782</v>
      </c>
      <c r="C319" s="1" t="s">
        <v>1783</v>
      </c>
      <c r="D319" s="2">
        <v>40750.76421296296</v>
      </c>
      <c r="E319" s="1">
        <f>YEAR(dataset_2[[#This Row],[Published At]])</f>
        <v>2011</v>
      </c>
      <c r="F319">
        <v>43761</v>
      </c>
      <c r="G319">
        <v>353</v>
      </c>
      <c r="H319">
        <v>16</v>
      </c>
      <c r="I319">
        <v>69</v>
      </c>
      <c r="J319">
        <f>_xlfn.XLOOKUP(dataset_2[[#This Row],[Show Name]], Age!A:A,Age!B:B)</f>
        <v>8</v>
      </c>
    </row>
    <row r="320" spans="1:10" x14ac:dyDescent="0.25">
      <c r="A320" s="1" t="s">
        <v>377</v>
      </c>
      <c r="B320" s="1" t="s">
        <v>1784</v>
      </c>
      <c r="C320" s="1" t="s">
        <v>1785</v>
      </c>
      <c r="D320" s="2">
        <v>44114.774756944447</v>
      </c>
      <c r="E320" s="1">
        <f>YEAR(dataset_2[[#This Row],[Published At]])</f>
        <v>2020</v>
      </c>
      <c r="F320">
        <v>2455</v>
      </c>
      <c r="G320">
        <v>38</v>
      </c>
      <c r="H320">
        <v>1</v>
      </c>
      <c r="I320">
        <v>32</v>
      </c>
      <c r="J320">
        <f>_xlfn.XLOOKUP(dataset_2[[#This Row],[Show Name]], Age!A:A,Age!B:B)</f>
        <v>8</v>
      </c>
    </row>
    <row r="321" spans="1:10" x14ac:dyDescent="0.25">
      <c r="A321" s="1" t="s">
        <v>377</v>
      </c>
      <c r="B321" s="1" t="s">
        <v>1786</v>
      </c>
      <c r="C321" s="1" t="s">
        <v>1787</v>
      </c>
      <c r="D321" s="2">
        <v>43672.857974537037</v>
      </c>
      <c r="E321" s="1">
        <f>YEAR(dataset_2[[#This Row],[Published At]])</f>
        <v>2019</v>
      </c>
      <c r="F321">
        <v>13054</v>
      </c>
      <c r="G321">
        <v>271</v>
      </c>
      <c r="H321">
        <v>21</v>
      </c>
      <c r="I321">
        <v>108</v>
      </c>
      <c r="J321">
        <f>_xlfn.XLOOKUP(dataset_2[[#This Row],[Show Name]], Age!A:A,Age!B:B)</f>
        <v>8</v>
      </c>
    </row>
    <row r="322" spans="1:10" x14ac:dyDescent="0.25">
      <c r="A322" s="1" t="s">
        <v>382</v>
      </c>
      <c r="B322" s="1" t="s">
        <v>1788</v>
      </c>
      <c r="C322" s="1" t="s">
        <v>1789</v>
      </c>
      <c r="D322" s="2">
        <v>44156.208379629628</v>
      </c>
      <c r="E322" s="1">
        <f>YEAR(dataset_2[[#This Row],[Published At]])</f>
        <v>2020</v>
      </c>
      <c r="F322">
        <v>409889</v>
      </c>
      <c r="G322">
        <v>17704</v>
      </c>
      <c r="H322">
        <v>291</v>
      </c>
      <c r="I322">
        <v>235</v>
      </c>
      <c r="J322">
        <f>_xlfn.XLOOKUP(dataset_2[[#This Row],[Show Name]], Age!A:A,Age!B:B)</f>
        <v>11</v>
      </c>
    </row>
    <row r="323" spans="1:10" x14ac:dyDescent="0.25">
      <c r="A323" s="1" t="s">
        <v>382</v>
      </c>
      <c r="B323" s="1" t="s">
        <v>383</v>
      </c>
      <c r="C323" s="1" t="s">
        <v>384</v>
      </c>
      <c r="D323" s="2">
        <v>44148.666678240741</v>
      </c>
      <c r="E323" s="1">
        <f>YEAR(dataset_2[[#This Row],[Published At]])</f>
        <v>2020</v>
      </c>
      <c r="F323">
        <v>222985</v>
      </c>
      <c r="G323">
        <v>4789</v>
      </c>
      <c r="H323">
        <v>154</v>
      </c>
      <c r="I323">
        <v>147</v>
      </c>
      <c r="J323">
        <f>_xlfn.XLOOKUP(dataset_2[[#This Row],[Show Name]], Age!A:A,Age!B:B)</f>
        <v>11</v>
      </c>
    </row>
    <row r="324" spans="1:10" x14ac:dyDescent="0.25">
      <c r="A324" s="1" t="s">
        <v>382</v>
      </c>
      <c r="B324" s="1" t="s">
        <v>389</v>
      </c>
      <c r="C324" s="1" t="s">
        <v>390</v>
      </c>
      <c r="D324" s="2">
        <v>44128.541886574072</v>
      </c>
      <c r="E324" s="1">
        <f>YEAR(dataset_2[[#This Row],[Published At]])</f>
        <v>2020</v>
      </c>
      <c r="F324">
        <v>441861</v>
      </c>
      <c r="G324">
        <v>1869</v>
      </c>
      <c r="H324">
        <v>593</v>
      </c>
      <c r="I324">
        <v>27</v>
      </c>
      <c r="J324">
        <f>_xlfn.XLOOKUP(dataset_2[[#This Row],[Show Name]], Age!A:A,Age!B:B)</f>
        <v>11</v>
      </c>
    </row>
    <row r="325" spans="1:10" x14ac:dyDescent="0.25">
      <c r="A325" s="1" t="s">
        <v>382</v>
      </c>
      <c r="B325" s="1" t="s">
        <v>1790</v>
      </c>
      <c r="C325" s="1" t="s">
        <v>1791</v>
      </c>
      <c r="D325" s="2">
        <v>44155.881840277776</v>
      </c>
      <c r="E325" s="1">
        <f>YEAR(dataset_2[[#This Row],[Published At]])</f>
        <v>2020</v>
      </c>
      <c r="F325">
        <v>38470</v>
      </c>
      <c r="G325">
        <v>2862</v>
      </c>
      <c r="H325">
        <v>191</v>
      </c>
      <c r="I325">
        <v>605</v>
      </c>
      <c r="J325">
        <f>_xlfn.XLOOKUP(dataset_2[[#This Row],[Show Name]], Age!A:A,Age!B:B)</f>
        <v>11</v>
      </c>
    </row>
    <row r="326" spans="1:10" x14ac:dyDescent="0.25">
      <c r="A326" s="1" t="s">
        <v>382</v>
      </c>
      <c r="B326" s="1" t="s">
        <v>1792</v>
      </c>
      <c r="C326" s="1" t="s">
        <v>1793</v>
      </c>
      <c r="D326" s="2">
        <v>44155.791909722226</v>
      </c>
      <c r="E326" s="1">
        <f>YEAR(dataset_2[[#This Row],[Published At]])</f>
        <v>2020</v>
      </c>
      <c r="F326">
        <v>355022</v>
      </c>
      <c r="G326">
        <v>13291</v>
      </c>
      <c r="H326">
        <v>164</v>
      </c>
      <c r="I326">
        <v>846</v>
      </c>
      <c r="J326">
        <f>_xlfn.XLOOKUP(dataset_2[[#This Row],[Show Name]], Age!A:A,Age!B:B)</f>
        <v>11</v>
      </c>
    </row>
    <row r="327" spans="1:10" x14ac:dyDescent="0.25">
      <c r="A327" s="1" t="s">
        <v>382</v>
      </c>
      <c r="B327" s="1" t="s">
        <v>387</v>
      </c>
      <c r="C327" s="1" t="s">
        <v>388</v>
      </c>
      <c r="D327" s="2">
        <v>44146.500254629631</v>
      </c>
      <c r="E327" s="1">
        <f>YEAR(dataset_2[[#This Row],[Published At]])</f>
        <v>2020</v>
      </c>
      <c r="F327">
        <v>4943479</v>
      </c>
      <c r="G327">
        <v>246659</v>
      </c>
      <c r="H327">
        <v>2422</v>
      </c>
      <c r="I327">
        <v>24311</v>
      </c>
      <c r="J327">
        <f>_xlfn.XLOOKUP(dataset_2[[#This Row],[Show Name]], Age!A:A,Age!B:B)</f>
        <v>11</v>
      </c>
    </row>
    <row r="328" spans="1:10" x14ac:dyDescent="0.25">
      <c r="A328" s="1" t="s">
        <v>382</v>
      </c>
      <c r="B328" s="1" t="s">
        <v>1794</v>
      </c>
      <c r="C328" s="1" t="s">
        <v>1795</v>
      </c>
      <c r="D328" s="2">
        <v>43954.135439814818</v>
      </c>
      <c r="E328" s="1">
        <f>YEAR(dataset_2[[#This Row],[Published At]])</f>
        <v>2020</v>
      </c>
      <c r="F328">
        <v>1449847</v>
      </c>
      <c r="G328">
        <v>11742</v>
      </c>
      <c r="H328">
        <v>1038</v>
      </c>
      <c r="I328">
        <v>375</v>
      </c>
      <c r="J328">
        <f>_xlfn.XLOOKUP(dataset_2[[#This Row],[Show Name]], Age!A:A,Age!B:B)</f>
        <v>11</v>
      </c>
    </row>
    <row r="329" spans="1:10" x14ac:dyDescent="0.25">
      <c r="A329" s="1" t="s">
        <v>382</v>
      </c>
      <c r="B329" s="1" t="s">
        <v>391</v>
      </c>
      <c r="C329" s="1" t="s">
        <v>392</v>
      </c>
      <c r="D329" s="2">
        <v>44148.998310185183</v>
      </c>
      <c r="E329" s="1">
        <f>YEAR(dataset_2[[#This Row],[Published At]])</f>
        <v>2020</v>
      </c>
      <c r="F329">
        <v>2364875</v>
      </c>
      <c r="G329">
        <v>80520</v>
      </c>
      <c r="H329">
        <v>1342</v>
      </c>
      <c r="I329">
        <v>2093</v>
      </c>
      <c r="J329">
        <f>_xlfn.XLOOKUP(dataset_2[[#This Row],[Show Name]], Age!A:A,Age!B:B)</f>
        <v>11</v>
      </c>
    </row>
    <row r="330" spans="1:10" x14ac:dyDescent="0.25">
      <c r="A330" s="1" t="s">
        <v>382</v>
      </c>
      <c r="B330" s="1" t="s">
        <v>1796</v>
      </c>
      <c r="C330" s="1" t="s">
        <v>1797</v>
      </c>
      <c r="D330" s="2">
        <v>44134.583472222221</v>
      </c>
      <c r="E330" s="1">
        <f>YEAR(dataset_2[[#This Row],[Published At]])</f>
        <v>2020</v>
      </c>
      <c r="F330">
        <v>2302517</v>
      </c>
      <c r="G330">
        <v>68139</v>
      </c>
      <c r="H330">
        <v>1115</v>
      </c>
      <c r="I330">
        <v>8256</v>
      </c>
      <c r="J330">
        <f>_xlfn.XLOOKUP(dataset_2[[#This Row],[Show Name]], Age!A:A,Age!B:B)</f>
        <v>11</v>
      </c>
    </row>
    <row r="331" spans="1:10" x14ac:dyDescent="0.25">
      <c r="A331" s="1" t="s">
        <v>382</v>
      </c>
      <c r="B331" s="1" t="s">
        <v>385</v>
      </c>
      <c r="C331" s="1" t="s">
        <v>386</v>
      </c>
      <c r="D331" s="2">
        <v>44151.801087962966</v>
      </c>
      <c r="E331" s="1">
        <f>YEAR(dataset_2[[#This Row],[Published At]])</f>
        <v>2020</v>
      </c>
      <c r="F331">
        <v>2205483</v>
      </c>
      <c r="G331">
        <v>80820</v>
      </c>
      <c r="H331">
        <v>1078</v>
      </c>
      <c r="I331">
        <v>12927</v>
      </c>
      <c r="J331">
        <f>_xlfn.XLOOKUP(dataset_2[[#This Row],[Show Name]], Age!A:A,Age!B:B)</f>
        <v>11</v>
      </c>
    </row>
    <row r="332" spans="1:10" x14ac:dyDescent="0.25">
      <c r="A332" s="1" t="s">
        <v>393</v>
      </c>
      <c r="B332" s="1" t="s">
        <v>396</v>
      </c>
      <c r="C332" s="1" t="s">
        <v>397</v>
      </c>
      <c r="D332" s="2">
        <v>42435.020833333336</v>
      </c>
      <c r="E332" s="1">
        <f>YEAR(dataset_2[[#This Row],[Published At]])</f>
        <v>2016</v>
      </c>
      <c r="F332">
        <v>17724162</v>
      </c>
      <c r="G332">
        <v>350373</v>
      </c>
      <c r="H332">
        <v>7065</v>
      </c>
      <c r="I332">
        <v>31941</v>
      </c>
      <c r="J332">
        <f>_xlfn.XLOOKUP(dataset_2[[#This Row],[Show Name]], Age!A:A,Age!B:B)</f>
        <v>8</v>
      </c>
    </row>
    <row r="333" spans="1:10" x14ac:dyDescent="0.25">
      <c r="A333" s="1" t="s">
        <v>393</v>
      </c>
      <c r="B333" s="1" t="s">
        <v>394</v>
      </c>
      <c r="C333" s="1" t="s">
        <v>395</v>
      </c>
      <c r="D333" s="2">
        <v>42494.922650462962</v>
      </c>
      <c r="E333" s="1">
        <f>YEAR(dataset_2[[#This Row],[Published At]])</f>
        <v>2016</v>
      </c>
      <c r="F333">
        <v>24884971</v>
      </c>
      <c r="G333">
        <v>438897</v>
      </c>
      <c r="H333">
        <v>7919</v>
      </c>
      <c r="I333">
        <v>21516</v>
      </c>
      <c r="J333">
        <f>_xlfn.XLOOKUP(dataset_2[[#This Row],[Show Name]], Age!A:A,Age!B:B)</f>
        <v>8</v>
      </c>
    </row>
    <row r="334" spans="1:10" x14ac:dyDescent="0.25">
      <c r="A334" s="1" t="s">
        <v>393</v>
      </c>
      <c r="B334" s="1" t="s">
        <v>398</v>
      </c>
      <c r="C334" s="1" t="s">
        <v>399</v>
      </c>
      <c r="D334" s="2">
        <v>43027.083379629628</v>
      </c>
      <c r="E334" s="1">
        <f>YEAR(dataset_2[[#This Row],[Published At]])</f>
        <v>2017</v>
      </c>
      <c r="F334">
        <v>44643</v>
      </c>
      <c r="G334">
        <v>421</v>
      </c>
      <c r="H334">
        <v>19</v>
      </c>
      <c r="I334">
        <v>93</v>
      </c>
      <c r="J334">
        <f>_xlfn.XLOOKUP(dataset_2[[#This Row],[Show Name]], Age!A:A,Age!B:B)</f>
        <v>8</v>
      </c>
    </row>
    <row r="335" spans="1:10" x14ac:dyDescent="0.25">
      <c r="A335" s="1" t="s">
        <v>393</v>
      </c>
      <c r="B335" s="1" t="s">
        <v>1798</v>
      </c>
      <c r="C335" s="1" t="s">
        <v>1799</v>
      </c>
      <c r="D335" s="2">
        <v>42453.265775462962</v>
      </c>
      <c r="E335" s="1">
        <f>YEAR(dataset_2[[#This Row],[Published At]])</f>
        <v>2016</v>
      </c>
      <c r="F335">
        <v>1088700</v>
      </c>
      <c r="G335">
        <v>12381</v>
      </c>
      <c r="H335">
        <v>284</v>
      </c>
      <c r="I335">
        <v>983</v>
      </c>
      <c r="J335">
        <f>_xlfn.XLOOKUP(dataset_2[[#This Row],[Show Name]], Age!A:A,Age!B:B)</f>
        <v>8</v>
      </c>
    </row>
    <row r="336" spans="1:10" x14ac:dyDescent="0.25">
      <c r="A336" s="1" t="s">
        <v>393</v>
      </c>
      <c r="B336" s="1" t="s">
        <v>1800</v>
      </c>
      <c r="C336" s="1" t="s">
        <v>1801</v>
      </c>
      <c r="D336" s="2">
        <v>42529.954155092593</v>
      </c>
      <c r="E336" s="1">
        <f>YEAR(dataset_2[[#This Row],[Published At]])</f>
        <v>2016</v>
      </c>
      <c r="F336">
        <v>34649800</v>
      </c>
      <c r="G336">
        <v>449803</v>
      </c>
      <c r="H336">
        <v>10250</v>
      </c>
      <c r="I336">
        <v>11343</v>
      </c>
      <c r="J336">
        <f>_xlfn.XLOOKUP(dataset_2[[#This Row],[Show Name]], Age!A:A,Age!B:B)</f>
        <v>8</v>
      </c>
    </row>
    <row r="337" spans="1:10" x14ac:dyDescent="0.25">
      <c r="A337" s="1" t="s">
        <v>393</v>
      </c>
      <c r="B337" s="1" t="s">
        <v>1802</v>
      </c>
      <c r="C337" s="1" t="s">
        <v>1803</v>
      </c>
      <c r="D337" s="2">
        <v>43946.533553240741</v>
      </c>
      <c r="E337" s="1">
        <f>YEAR(dataset_2[[#This Row],[Published At]])</f>
        <v>2020</v>
      </c>
      <c r="F337">
        <v>8291612</v>
      </c>
      <c r="G337">
        <v>88244</v>
      </c>
      <c r="H337">
        <v>9031</v>
      </c>
      <c r="I337">
        <v>2045</v>
      </c>
      <c r="J337">
        <f>_xlfn.XLOOKUP(dataset_2[[#This Row],[Show Name]], Age!A:A,Age!B:B)</f>
        <v>8</v>
      </c>
    </row>
    <row r="338" spans="1:10" x14ac:dyDescent="0.25">
      <c r="A338" s="1" t="s">
        <v>393</v>
      </c>
      <c r="B338" s="1" t="s">
        <v>1804</v>
      </c>
      <c r="C338" s="1" t="s">
        <v>1805</v>
      </c>
      <c r="D338" s="2">
        <v>43025.560648148145</v>
      </c>
      <c r="E338" s="1">
        <f>YEAR(dataset_2[[#This Row],[Published At]])</f>
        <v>2017</v>
      </c>
      <c r="F338">
        <v>23765482</v>
      </c>
      <c r="G338">
        <v>64822</v>
      </c>
      <c r="H338">
        <v>14670</v>
      </c>
      <c r="I338">
        <v>6509</v>
      </c>
      <c r="J338">
        <f>_xlfn.XLOOKUP(dataset_2[[#This Row],[Show Name]], Age!A:A,Age!B:B)</f>
        <v>8</v>
      </c>
    </row>
    <row r="339" spans="1:10" x14ac:dyDescent="0.25">
      <c r="A339" s="1" t="s">
        <v>393</v>
      </c>
      <c r="B339" s="1" t="s">
        <v>1806</v>
      </c>
      <c r="C339" s="1" t="s">
        <v>1807</v>
      </c>
      <c r="D339" s="2">
        <v>43988.521574074075</v>
      </c>
      <c r="E339" s="1">
        <f>YEAR(dataset_2[[#This Row],[Published At]])</f>
        <v>2020</v>
      </c>
      <c r="F339">
        <v>1893064</v>
      </c>
      <c r="G339">
        <v>12892</v>
      </c>
      <c r="H339">
        <v>1589</v>
      </c>
      <c r="I339">
        <v>277</v>
      </c>
      <c r="J339">
        <f>_xlfn.XLOOKUP(dataset_2[[#This Row],[Show Name]], Age!A:A,Age!B:B)</f>
        <v>8</v>
      </c>
    </row>
    <row r="340" spans="1:10" x14ac:dyDescent="0.25">
      <c r="A340" s="1" t="s">
        <v>393</v>
      </c>
      <c r="B340" s="1" t="s">
        <v>1808</v>
      </c>
      <c r="C340" s="1" t="s">
        <v>1809</v>
      </c>
      <c r="D340" s="2">
        <v>43404.518784722219</v>
      </c>
      <c r="E340" s="1">
        <f>YEAR(dataset_2[[#This Row],[Published At]])</f>
        <v>2018</v>
      </c>
      <c r="F340">
        <v>15996180</v>
      </c>
      <c r="G340">
        <v>81475</v>
      </c>
      <c r="H340">
        <v>13754</v>
      </c>
      <c r="I340">
        <v>6258</v>
      </c>
      <c r="J340">
        <f>_xlfn.XLOOKUP(dataset_2[[#This Row],[Show Name]], Age!A:A,Age!B:B)</f>
        <v>8</v>
      </c>
    </row>
    <row r="341" spans="1:10" x14ac:dyDescent="0.25">
      <c r="A341" s="1" t="s">
        <v>393</v>
      </c>
      <c r="B341" s="1" t="s">
        <v>1810</v>
      </c>
      <c r="C341" s="1" t="s">
        <v>1811</v>
      </c>
      <c r="D341" s="2">
        <v>43334.541678240741</v>
      </c>
      <c r="E341" s="1">
        <f>YEAR(dataset_2[[#This Row],[Published At]])</f>
        <v>2018</v>
      </c>
      <c r="F341">
        <v>281863</v>
      </c>
      <c r="G341">
        <v>3587</v>
      </c>
      <c r="H341">
        <v>271</v>
      </c>
      <c r="I341">
        <v>83</v>
      </c>
      <c r="J341">
        <f>_xlfn.XLOOKUP(dataset_2[[#This Row],[Show Name]], Age!A:A,Age!B:B)</f>
        <v>8</v>
      </c>
    </row>
    <row r="342" spans="1:10" x14ac:dyDescent="0.25">
      <c r="A342" s="1" t="s">
        <v>400</v>
      </c>
      <c r="B342" s="1" t="s">
        <v>401</v>
      </c>
      <c r="C342" s="1" t="s">
        <v>402</v>
      </c>
      <c r="D342" s="2">
        <v>41193.402858796297</v>
      </c>
      <c r="E342" s="1">
        <f>YEAR(dataset_2[[#This Row],[Published At]])</f>
        <v>2012</v>
      </c>
      <c r="F342">
        <v>30576240</v>
      </c>
      <c r="G342">
        <v>137620</v>
      </c>
      <c r="H342">
        <v>18645</v>
      </c>
      <c r="I342">
        <v>2431</v>
      </c>
      <c r="J342">
        <f>_xlfn.XLOOKUP(dataset_2[[#This Row],[Show Name]], Age!A:A,Age!B:B)</f>
        <v>5</v>
      </c>
    </row>
    <row r="343" spans="1:10" x14ac:dyDescent="0.25">
      <c r="A343" s="1" t="s">
        <v>400</v>
      </c>
      <c r="B343" s="1" t="s">
        <v>1812</v>
      </c>
      <c r="C343" s="1" t="s">
        <v>1813</v>
      </c>
      <c r="D343" s="2">
        <v>40634.550868055558</v>
      </c>
      <c r="E343" s="1">
        <f>YEAR(dataset_2[[#This Row],[Published At]])</f>
        <v>2011</v>
      </c>
      <c r="F343">
        <v>947207</v>
      </c>
      <c r="G343">
        <v>5165</v>
      </c>
      <c r="H343">
        <v>123</v>
      </c>
      <c r="I343">
        <v>551</v>
      </c>
      <c r="J343">
        <f>_xlfn.XLOOKUP(dataset_2[[#This Row],[Show Name]], Age!A:A,Age!B:B)</f>
        <v>5</v>
      </c>
    </row>
    <row r="344" spans="1:10" x14ac:dyDescent="0.25">
      <c r="A344" s="1" t="s">
        <v>400</v>
      </c>
      <c r="B344" s="1" t="s">
        <v>1814</v>
      </c>
      <c r="C344" s="1" t="s">
        <v>1815</v>
      </c>
      <c r="D344" s="2">
        <v>41200.372430555559</v>
      </c>
      <c r="E344" s="1">
        <f>YEAR(dataset_2[[#This Row],[Published At]])</f>
        <v>2012</v>
      </c>
      <c r="F344">
        <v>11587675</v>
      </c>
      <c r="G344">
        <v>80780</v>
      </c>
      <c r="H344">
        <v>10501</v>
      </c>
      <c r="I344">
        <v>1158</v>
      </c>
      <c r="J344">
        <f>_xlfn.XLOOKUP(dataset_2[[#This Row],[Show Name]], Age!A:A,Age!B:B)</f>
        <v>5</v>
      </c>
    </row>
    <row r="345" spans="1:10" x14ac:dyDescent="0.25">
      <c r="A345" s="1" t="s">
        <v>400</v>
      </c>
      <c r="B345" s="1" t="s">
        <v>1816</v>
      </c>
      <c r="C345" s="1" t="s">
        <v>1817</v>
      </c>
      <c r="D345" s="2">
        <v>42652.055659722224</v>
      </c>
      <c r="E345" s="1">
        <f>YEAR(dataset_2[[#This Row],[Published At]])</f>
        <v>2016</v>
      </c>
      <c r="F345">
        <v>145977</v>
      </c>
      <c r="G345">
        <v>1455</v>
      </c>
      <c r="H345">
        <v>59</v>
      </c>
      <c r="I345">
        <v>68</v>
      </c>
      <c r="J345">
        <f>_xlfn.XLOOKUP(dataset_2[[#This Row],[Show Name]], Age!A:A,Age!B:B)</f>
        <v>5</v>
      </c>
    </row>
    <row r="346" spans="1:10" x14ac:dyDescent="0.25">
      <c r="A346" s="1" t="s">
        <v>400</v>
      </c>
      <c r="B346" s="1" t="s">
        <v>1818</v>
      </c>
      <c r="C346" s="1" t="s">
        <v>1819</v>
      </c>
      <c r="D346" s="2">
        <v>41200.492546296293</v>
      </c>
      <c r="E346" s="1">
        <f>YEAR(dataset_2[[#This Row],[Published At]])</f>
        <v>2012</v>
      </c>
      <c r="F346">
        <v>1902590</v>
      </c>
      <c r="G346">
        <v>6553</v>
      </c>
      <c r="H346">
        <v>530</v>
      </c>
      <c r="I346">
        <v>130</v>
      </c>
      <c r="J346">
        <f>_xlfn.XLOOKUP(dataset_2[[#This Row],[Show Name]], Age!A:A,Age!B:B)</f>
        <v>5</v>
      </c>
    </row>
    <row r="347" spans="1:10" x14ac:dyDescent="0.25">
      <c r="A347" s="1" t="s">
        <v>400</v>
      </c>
      <c r="B347" s="1" t="s">
        <v>1820</v>
      </c>
      <c r="C347" s="1" t="s">
        <v>1821</v>
      </c>
      <c r="D347" s="2">
        <v>41200.498148148145</v>
      </c>
      <c r="E347" s="1">
        <f>YEAR(dataset_2[[#This Row],[Published At]])</f>
        <v>2012</v>
      </c>
      <c r="F347">
        <v>3019948</v>
      </c>
      <c r="G347">
        <v>10890</v>
      </c>
      <c r="H347">
        <v>1724</v>
      </c>
      <c r="I347">
        <v>220</v>
      </c>
      <c r="J347">
        <f>_xlfn.XLOOKUP(dataset_2[[#This Row],[Show Name]], Age!A:A,Age!B:B)</f>
        <v>5</v>
      </c>
    </row>
    <row r="348" spans="1:10" x14ac:dyDescent="0.25">
      <c r="A348" s="1" t="s">
        <v>400</v>
      </c>
      <c r="B348" s="1" t="s">
        <v>1822</v>
      </c>
      <c r="C348" s="1" t="s">
        <v>1823</v>
      </c>
      <c r="D348" s="2">
        <v>41162.388773148145</v>
      </c>
      <c r="E348" s="1">
        <f>YEAR(dataset_2[[#This Row],[Published At]])</f>
        <v>2012</v>
      </c>
      <c r="F348">
        <v>7627329</v>
      </c>
      <c r="G348">
        <v>41470</v>
      </c>
      <c r="H348">
        <v>4997</v>
      </c>
      <c r="I348">
        <v>702</v>
      </c>
      <c r="J348">
        <f>_xlfn.XLOOKUP(dataset_2[[#This Row],[Show Name]], Age!A:A,Age!B:B)</f>
        <v>5</v>
      </c>
    </row>
    <row r="349" spans="1:10" x14ac:dyDescent="0.25">
      <c r="A349" s="1" t="s">
        <v>400</v>
      </c>
      <c r="B349" s="1" t="s">
        <v>1824</v>
      </c>
      <c r="C349" s="1" t="s">
        <v>1825</v>
      </c>
      <c r="D349" s="2">
        <v>42876.068923611114</v>
      </c>
      <c r="E349" s="1">
        <f>YEAR(dataset_2[[#This Row],[Published At]])</f>
        <v>2017</v>
      </c>
      <c r="F349">
        <v>17023</v>
      </c>
      <c r="G349">
        <v>81</v>
      </c>
      <c r="H349">
        <v>4</v>
      </c>
      <c r="I349">
        <v>7</v>
      </c>
      <c r="J349">
        <f>_xlfn.XLOOKUP(dataset_2[[#This Row],[Show Name]], Age!A:A,Age!B:B)</f>
        <v>5</v>
      </c>
    </row>
    <row r="350" spans="1:10" x14ac:dyDescent="0.25">
      <c r="A350" s="1" t="s">
        <v>400</v>
      </c>
      <c r="B350" s="1" t="s">
        <v>1826</v>
      </c>
      <c r="C350" s="1" t="s">
        <v>1827</v>
      </c>
      <c r="D350" s="2">
        <v>39762.775601851848</v>
      </c>
      <c r="E350" s="1">
        <f>YEAR(dataset_2[[#This Row],[Published At]])</f>
        <v>2008</v>
      </c>
      <c r="F350">
        <v>60618</v>
      </c>
      <c r="G350">
        <v>105</v>
      </c>
      <c r="H350">
        <v>16</v>
      </c>
      <c r="I350">
        <v>9</v>
      </c>
      <c r="J350">
        <f>_xlfn.XLOOKUP(dataset_2[[#This Row],[Show Name]], Age!A:A,Age!B:B)</f>
        <v>5</v>
      </c>
    </row>
    <row r="351" spans="1:10" x14ac:dyDescent="0.25">
      <c r="A351" s="1" t="s">
        <v>400</v>
      </c>
      <c r="B351" s="1" t="s">
        <v>1828</v>
      </c>
      <c r="C351" s="1" t="s">
        <v>1829</v>
      </c>
      <c r="D351" s="2">
        <v>43063.209583333337</v>
      </c>
      <c r="E351" s="1">
        <f>YEAR(dataset_2[[#This Row],[Published At]])</f>
        <v>2017</v>
      </c>
      <c r="F351">
        <v>45272</v>
      </c>
      <c r="G351">
        <v>201</v>
      </c>
      <c r="H351">
        <v>19</v>
      </c>
      <c r="I351">
        <v>18</v>
      </c>
      <c r="J351">
        <f>_xlfn.XLOOKUP(dataset_2[[#This Row],[Show Name]], Age!A:A,Age!B:B)</f>
        <v>5</v>
      </c>
    </row>
    <row r="352" spans="1:10" x14ac:dyDescent="0.25">
      <c r="A352" s="1" t="s">
        <v>403</v>
      </c>
      <c r="B352" s="1" t="s">
        <v>404</v>
      </c>
      <c r="C352" s="1" t="s">
        <v>405</v>
      </c>
      <c r="D352" s="2">
        <v>42336.980185185188</v>
      </c>
      <c r="E352" s="1">
        <f>YEAR(dataset_2[[#This Row],[Published At]])</f>
        <v>2015</v>
      </c>
      <c r="F352">
        <v>26620</v>
      </c>
      <c r="G352">
        <v>183</v>
      </c>
      <c r="H352">
        <v>8</v>
      </c>
      <c r="I352">
        <v>17</v>
      </c>
      <c r="J352">
        <f>_xlfn.XLOOKUP(dataset_2[[#This Row],[Show Name]], Age!A:A,Age!B:B)</f>
        <v>6</v>
      </c>
    </row>
    <row r="353" spans="1:10" x14ac:dyDescent="0.25">
      <c r="A353" s="1" t="s">
        <v>403</v>
      </c>
      <c r="B353" s="1" t="s">
        <v>406</v>
      </c>
      <c r="C353" s="1" t="s">
        <v>407</v>
      </c>
      <c r="D353" s="2">
        <v>42336.981041666666</v>
      </c>
      <c r="E353" s="1">
        <f>YEAR(dataset_2[[#This Row],[Published At]])</f>
        <v>2015</v>
      </c>
      <c r="F353">
        <v>39939</v>
      </c>
      <c r="G353">
        <v>186</v>
      </c>
      <c r="H353">
        <v>10</v>
      </c>
      <c r="I353">
        <v>22</v>
      </c>
      <c r="J353">
        <f>_xlfn.XLOOKUP(dataset_2[[#This Row],[Show Name]], Age!A:A,Age!B:B)</f>
        <v>6</v>
      </c>
    </row>
    <row r="354" spans="1:10" x14ac:dyDescent="0.25">
      <c r="A354" s="1" t="s">
        <v>403</v>
      </c>
      <c r="B354" s="1" t="s">
        <v>1830</v>
      </c>
      <c r="C354" s="1" t="s">
        <v>1831</v>
      </c>
      <c r="D354" s="2">
        <v>42336.986608796295</v>
      </c>
      <c r="E354" s="1">
        <f>YEAR(dataset_2[[#This Row],[Published At]])</f>
        <v>2015</v>
      </c>
      <c r="F354">
        <v>12652</v>
      </c>
      <c r="G354">
        <v>65</v>
      </c>
      <c r="H354">
        <v>4</v>
      </c>
      <c r="I354">
        <v>2</v>
      </c>
      <c r="J354">
        <f>_xlfn.XLOOKUP(dataset_2[[#This Row],[Show Name]], Age!A:A,Age!B:B)</f>
        <v>6</v>
      </c>
    </row>
    <row r="355" spans="1:10" x14ac:dyDescent="0.25">
      <c r="A355" s="1" t="s">
        <v>403</v>
      </c>
      <c r="B355" s="1" t="s">
        <v>1832</v>
      </c>
      <c r="C355" s="1" t="s">
        <v>1833</v>
      </c>
      <c r="D355" s="2">
        <v>42336.98642361111</v>
      </c>
      <c r="E355" s="1">
        <f>YEAR(dataset_2[[#This Row],[Published At]])</f>
        <v>2015</v>
      </c>
      <c r="F355">
        <v>17693</v>
      </c>
      <c r="G355">
        <v>81</v>
      </c>
      <c r="H355">
        <v>4</v>
      </c>
      <c r="I355">
        <v>6</v>
      </c>
      <c r="J355">
        <f>_xlfn.XLOOKUP(dataset_2[[#This Row],[Show Name]], Age!A:A,Age!B:B)</f>
        <v>6</v>
      </c>
    </row>
    <row r="356" spans="1:10" x14ac:dyDescent="0.25">
      <c r="A356" s="1" t="s">
        <v>403</v>
      </c>
      <c r="B356" s="1" t="s">
        <v>1834</v>
      </c>
      <c r="C356" s="1" t="s">
        <v>1835</v>
      </c>
      <c r="D356" s="2">
        <v>42336.980833333335</v>
      </c>
      <c r="E356" s="1">
        <f>YEAR(dataset_2[[#This Row],[Published At]])</f>
        <v>2015</v>
      </c>
      <c r="F356">
        <v>14588</v>
      </c>
      <c r="G356">
        <v>64</v>
      </c>
      <c r="H356">
        <v>2</v>
      </c>
      <c r="I356">
        <v>8</v>
      </c>
      <c r="J356">
        <f>_xlfn.XLOOKUP(dataset_2[[#This Row],[Show Name]], Age!A:A,Age!B:B)</f>
        <v>6</v>
      </c>
    </row>
    <row r="357" spans="1:10" x14ac:dyDescent="0.25">
      <c r="A357" s="1" t="s">
        <v>403</v>
      </c>
      <c r="B357" s="1" t="s">
        <v>1836</v>
      </c>
      <c r="C357" s="1" t="s">
        <v>1837</v>
      </c>
      <c r="D357" s="2">
        <v>41028.683831018519</v>
      </c>
      <c r="E357" s="1">
        <f>YEAR(dataset_2[[#This Row],[Published At]])</f>
        <v>2012</v>
      </c>
      <c r="F357">
        <v>34606</v>
      </c>
      <c r="G357">
        <v>224</v>
      </c>
      <c r="H357">
        <v>12</v>
      </c>
      <c r="I357">
        <v>27</v>
      </c>
      <c r="J357">
        <f>_xlfn.XLOOKUP(dataset_2[[#This Row],[Show Name]], Age!A:A,Age!B:B)</f>
        <v>6</v>
      </c>
    </row>
    <row r="358" spans="1:10" x14ac:dyDescent="0.25">
      <c r="A358" s="1" t="s">
        <v>403</v>
      </c>
      <c r="B358" s="1" t="s">
        <v>1838</v>
      </c>
      <c r="C358" s="1" t="s">
        <v>1839</v>
      </c>
      <c r="D358" s="2">
        <v>43141.597372685188</v>
      </c>
      <c r="E358" s="1">
        <f>YEAR(dataset_2[[#This Row],[Published At]])</f>
        <v>2018</v>
      </c>
      <c r="F358">
        <v>3174</v>
      </c>
      <c r="G358">
        <v>16</v>
      </c>
      <c r="H358">
        <v>0</v>
      </c>
      <c r="I358">
        <v>4</v>
      </c>
      <c r="J358">
        <f>_xlfn.XLOOKUP(dataset_2[[#This Row],[Show Name]], Age!A:A,Age!B:B)</f>
        <v>6</v>
      </c>
    </row>
    <row r="359" spans="1:10" x14ac:dyDescent="0.25">
      <c r="A359" s="1" t="s">
        <v>403</v>
      </c>
      <c r="B359" s="1" t="s">
        <v>1840</v>
      </c>
      <c r="C359" s="1" t="s">
        <v>1841</v>
      </c>
      <c r="D359" s="2">
        <v>43969.361898148149</v>
      </c>
      <c r="E359" s="1">
        <f>YEAR(dataset_2[[#This Row],[Published At]])</f>
        <v>2020</v>
      </c>
      <c r="F359">
        <v>2559</v>
      </c>
      <c r="G359">
        <v>36</v>
      </c>
      <c r="H359">
        <v>2</v>
      </c>
      <c r="I359">
        <v>5</v>
      </c>
      <c r="J359">
        <f>_xlfn.XLOOKUP(dataset_2[[#This Row],[Show Name]], Age!A:A,Age!B:B)</f>
        <v>6</v>
      </c>
    </row>
    <row r="360" spans="1:10" x14ac:dyDescent="0.25">
      <c r="A360" s="1" t="s">
        <v>403</v>
      </c>
      <c r="B360" s="1" t="s">
        <v>1842</v>
      </c>
      <c r="C360" s="1" t="s">
        <v>1843</v>
      </c>
      <c r="D360" s="2">
        <v>43141.597372685188</v>
      </c>
      <c r="E360" s="1">
        <f>YEAR(dataset_2[[#This Row],[Published At]])</f>
        <v>2018</v>
      </c>
      <c r="F360">
        <v>8713</v>
      </c>
      <c r="G360">
        <v>28</v>
      </c>
      <c r="H360">
        <v>9</v>
      </c>
      <c r="I360">
        <v>4</v>
      </c>
      <c r="J360">
        <f>_xlfn.XLOOKUP(dataset_2[[#This Row],[Show Name]], Age!A:A,Age!B:B)</f>
        <v>6</v>
      </c>
    </row>
    <row r="361" spans="1:10" x14ac:dyDescent="0.25">
      <c r="A361" s="1" t="s">
        <v>403</v>
      </c>
      <c r="B361" s="1" t="s">
        <v>1844</v>
      </c>
      <c r="C361" s="1" t="s">
        <v>1845</v>
      </c>
      <c r="D361" s="2">
        <v>40342.244583333333</v>
      </c>
      <c r="E361" s="1">
        <f>YEAR(dataset_2[[#This Row],[Published At]])</f>
        <v>2010</v>
      </c>
      <c r="F361">
        <v>158747</v>
      </c>
      <c r="G361">
        <v>615</v>
      </c>
      <c r="H361">
        <v>73</v>
      </c>
      <c r="I361">
        <v>405</v>
      </c>
      <c r="J361">
        <f>_xlfn.XLOOKUP(dataset_2[[#This Row],[Show Name]], Age!A:A,Age!B:B)</f>
        <v>6</v>
      </c>
    </row>
    <row r="362" spans="1:10" x14ac:dyDescent="0.25">
      <c r="A362" s="1" t="s">
        <v>408</v>
      </c>
      <c r="B362" s="1" t="s">
        <v>409</v>
      </c>
      <c r="C362" s="1" t="s">
        <v>410</v>
      </c>
      <c r="D362" s="2">
        <v>44058.991990740738</v>
      </c>
      <c r="E362" s="1">
        <f>YEAR(dataset_2[[#This Row],[Published At]])</f>
        <v>2020</v>
      </c>
      <c r="F362">
        <v>775972</v>
      </c>
      <c r="G362">
        <v>9221</v>
      </c>
      <c r="H362">
        <v>438</v>
      </c>
      <c r="I362">
        <v>503</v>
      </c>
      <c r="J362">
        <f>_xlfn.XLOOKUP(dataset_2[[#This Row],[Show Name]], Age!A:A,Age!B:B)</f>
        <v>10</v>
      </c>
    </row>
    <row r="363" spans="1:10" x14ac:dyDescent="0.25">
      <c r="A363" s="1" t="s">
        <v>408</v>
      </c>
      <c r="B363" s="1" t="s">
        <v>1846</v>
      </c>
      <c r="C363" s="1" t="s">
        <v>1847</v>
      </c>
      <c r="D363" s="2">
        <v>44153.446851851855</v>
      </c>
      <c r="E363" s="1">
        <f>YEAR(dataset_2[[#This Row],[Published At]])</f>
        <v>2020</v>
      </c>
      <c r="F363">
        <v>14798</v>
      </c>
      <c r="G363">
        <v>548</v>
      </c>
      <c r="H363">
        <v>8</v>
      </c>
      <c r="I363">
        <v>66</v>
      </c>
      <c r="J363">
        <f>_xlfn.XLOOKUP(dataset_2[[#This Row],[Show Name]], Age!A:A,Age!B:B)</f>
        <v>10</v>
      </c>
    </row>
    <row r="364" spans="1:10" x14ac:dyDescent="0.25">
      <c r="A364" s="1" t="s">
        <v>408</v>
      </c>
      <c r="B364" s="1" t="s">
        <v>413</v>
      </c>
      <c r="C364" s="1" t="s">
        <v>414</v>
      </c>
      <c r="D364" s="2">
        <v>44081.386087962965</v>
      </c>
      <c r="E364" s="1">
        <f>YEAR(dataset_2[[#This Row],[Published At]])</f>
        <v>2020</v>
      </c>
      <c r="F364">
        <v>86979</v>
      </c>
      <c r="G364">
        <v>1078</v>
      </c>
      <c r="H364">
        <v>48</v>
      </c>
      <c r="I364">
        <v>70</v>
      </c>
      <c r="J364">
        <f>_xlfn.XLOOKUP(dataset_2[[#This Row],[Show Name]], Age!A:A,Age!B:B)</f>
        <v>10</v>
      </c>
    </row>
    <row r="365" spans="1:10" x14ac:dyDescent="0.25">
      <c r="A365" s="1" t="s">
        <v>408</v>
      </c>
      <c r="B365" s="1" t="s">
        <v>421</v>
      </c>
      <c r="C365" s="1" t="s">
        <v>422</v>
      </c>
      <c r="D365" s="2">
        <v>43911.622835648152</v>
      </c>
      <c r="E365" s="1">
        <f>YEAR(dataset_2[[#This Row],[Published At]])</f>
        <v>2020</v>
      </c>
      <c r="F365">
        <v>1239307</v>
      </c>
      <c r="G365">
        <v>14194</v>
      </c>
      <c r="H365">
        <v>636</v>
      </c>
      <c r="I365">
        <v>634</v>
      </c>
      <c r="J365">
        <f>_xlfn.XLOOKUP(dataset_2[[#This Row],[Show Name]], Age!A:A,Age!B:B)</f>
        <v>10</v>
      </c>
    </row>
    <row r="366" spans="1:10" x14ac:dyDescent="0.25">
      <c r="A366" s="1" t="s">
        <v>408</v>
      </c>
      <c r="B366" s="1" t="s">
        <v>1848</v>
      </c>
      <c r="C366" s="1" t="s">
        <v>1849</v>
      </c>
      <c r="D366" s="2">
        <v>44155.250243055554</v>
      </c>
      <c r="E366" s="1">
        <f>YEAR(dataset_2[[#This Row],[Published At]])</f>
        <v>2020</v>
      </c>
      <c r="F366">
        <v>46196</v>
      </c>
      <c r="G366">
        <v>2436</v>
      </c>
      <c r="H366">
        <v>23</v>
      </c>
      <c r="I366">
        <v>289</v>
      </c>
      <c r="J366">
        <f>_xlfn.XLOOKUP(dataset_2[[#This Row],[Show Name]], Age!A:A,Age!B:B)</f>
        <v>10</v>
      </c>
    </row>
    <row r="367" spans="1:10" x14ac:dyDescent="0.25">
      <c r="A367" s="1" t="s">
        <v>408</v>
      </c>
      <c r="B367" s="1" t="s">
        <v>415</v>
      </c>
      <c r="C367" s="1" t="s">
        <v>416</v>
      </c>
      <c r="D367" s="2">
        <v>43950.273356481484</v>
      </c>
      <c r="E367" s="1">
        <f>YEAR(dataset_2[[#This Row],[Published At]])</f>
        <v>2020</v>
      </c>
      <c r="F367">
        <v>3199920</v>
      </c>
      <c r="G367">
        <v>37860</v>
      </c>
      <c r="H367">
        <v>1598</v>
      </c>
      <c r="I367">
        <v>4161</v>
      </c>
      <c r="J367">
        <f>_xlfn.XLOOKUP(dataset_2[[#This Row],[Show Name]], Age!A:A,Age!B:B)</f>
        <v>10</v>
      </c>
    </row>
    <row r="368" spans="1:10" x14ac:dyDescent="0.25">
      <c r="A368" s="1" t="s">
        <v>408</v>
      </c>
      <c r="B368" s="1" t="s">
        <v>417</v>
      </c>
      <c r="C368" s="1" t="s">
        <v>418</v>
      </c>
      <c r="D368" s="2">
        <v>43999.014363425929</v>
      </c>
      <c r="E368" s="1">
        <f>YEAR(dataset_2[[#This Row],[Published At]])</f>
        <v>2020</v>
      </c>
      <c r="F368">
        <v>436308</v>
      </c>
      <c r="G368">
        <v>5366</v>
      </c>
      <c r="H368">
        <v>405</v>
      </c>
      <c r="I368">
        <v>743</v>
      </c>
      <c r="J368">
        <f>_xlfn.XLOOKUP(dataset_2[[#This Row],[Show Name]], Age!A:A,Age!B:B)</f>
        <v>10</v>
      </c>
    </row>
    <row r="369" spans="1:10" x14ac:dyDescent="0.25">
      <c r="A369" s="1" t="s">
        <v>408</v>
      </c>
      <c r="B369" s="1" t="s">
        <v>419</v>
      </c>
      <c r="C369" s="1" t="s">
        <v>420</v>
      </c>
      <c r="D369" s="2">
        <v>43986.687037037038</v>
      </c>
      <c r="E369" s="1">
        <f>YEAR(dataset_2[[#This Row],[Published At]])</f>
        <v>2020</v>
      </c>
      <c r="F369">
        <v>6279124</v>
      </c>
      <c r="G369">
        <v>65935</v>
      </c>
      <c r="H369">
        <v>28288</v>
      </c>
      <c r="I369">
        <v>6618</v>
      </c>
      <c r="J369">
        <f>_xlfn.XLOOKUP(dataset_2[[#This Row],[Show Name]], Age!A:A,Age!B:B)</f>
        <v>10</v>
      </c>
    </row>
    <row r="370" spans="1:10" x14ac:dyDescent="0.25">
      <c r="A370" s="1" t="s">
        <v>408</v>
      </c>
      <c r="B370" s="1" t="s">
        <v>423</v>
      </c>
      <c r="C370" s="1" t="s">
        <v>424</v>
      </c>
      <c r="D370" s="2">
        <v>43318.833344907405</v>
      </c>
      <c r="E370" s="1">
        <f>YEAR(dataset_2[[#This Row],[Published At]])</f>
        <v>2018</v>
      </c>
      <c r="F370">
        <v>1842130</v>
      </c>
      <c r="G370">
        <v>22334</v>
      </c>
      <c r="H370">
        <v>1217</v>
      </c>
      <c r="I370">
        <v>2673</v>
      </c>
      <c r="J370">
        <f>_xlfn.XLOOKUP(dataset_2[[#This Row],[Show Name]], Age!A:A,Age!B:B)</f>
        <v>10</v>
      </c>
    </row>
    <row r="371" spans="1:10" x14ac:dyDescent="0.25">
      <c r="A371" s="1" t="s">
        <v>408</v>
      </c>
      <c r="B371" s="1" t="s">
        <v>411</v>
      </c>
      <c r="C371" s="1" t="s">
        <v>412</v>
      </c>
      <c r="D371" s="2">
        <v>44152.750138888892</v>
      </c>
      <c r="E371" s="1">
        <f>YEAR(dataset_2[[#This Row],[Published At]])</f>
        <v>2020</v>
      </c>
      <c r="F371">
        <v>43861</v>
      </c>
      <c r="G371">
        <v>1398</v>
      </c>
      <c r="H371">
        <v>21</v>
      </c>
      <c r="I371">
        <v>152</v>
      </c>
      <c r="J371">
        <f>_xlfn.XLOOKUP(dataset_2[[#This Row],[Show Name]], Age!A:A,Age!B:B)</f>
        <v>10</v>
      </c>
    </row>
    <row r="372" spans="1:10" x14ac:dyDescent="0.25">
      <c r="A372" s="1" t="s">
        <v>425</v>
      </c>
      <c r="B372" s="1" t="s">
        <v>426</v>
      </c>
      <c r="C372" s="1" t="s">
        <v>427</v>
      </c>
      <c r="D372" s="2">
        <v>43719.500034722223</v>
      </c>
      <c r="E372" s="1">
        <f>YEAR(dataset_2[[#This Row],[Published At]])</f>
        <v>2019</v>
      </c>
      <c r="F372">
        <v>364577</v>
      </c>
      <c r="G372">
        <v>1673</v>
      </c>
      <c r="H372">
        <v>253</v>
      </c>
      <c r="I372">
        <v>174</v>
      </c>
      <c r="J372">
        <f>_xlfn.XLOOKUP(dataset_2[[#This Row],[Show Name]], Age!A:A,Age!B:B)</f>
        <v>6</v>
      </c>
    </row>
    <row r="373" spans="1:10" x14ac:dyDescent="0.25">
      <c r="A373" s="1" t="s">
        <v>425</v>
      </c>
      <c r="B373" s="1" t="s">
        <v>428</v>
      </c>
      <c r="C373" s="1" t="s">
        <v>429</v>
      </c>
      <c r="D373" s="2">
        <v>43745.062615740739</v>
      </c>
      <c r="E373" s="1">
        <f>YEAR(dataset_2[[#This Row],[Published At]])</f>
        <v>2019</v>
      </c>
      <c r="F373">
        <v>969565</v>
      </c>
      <c r="G373">
        <v>29124</v>
      </c>
      <c r="H373">
        <v>293</v>
      </c>
      <c r="I373">
        <v>731</v>
      </c>
      <c r="J373">
        <f>_xlfn.XLOOKUP(dataset_2[[#This Row],[Show Name]], Age!A:A,Age!B:B)</f>
        <v>6</v>
      </c>
    </row>
    <row r="374" spans="1:10" x14ac:dyDescent="0.25">
      <c r="A374" s="1" t="s">
        <v>425</v>
      </c>
      <c r="B374" s="1" t="s">
        <v>432</v>
      </c>
      <c r="C374" s="1" t="s">
        <v>433</v>
      </c>
      <c r="D374" s="2">
        <v>43328.958344907405</v>
      </c>
      <c r="E374" s="1">
        <f>YEAR(dataset_2[[#This Row],[Published At]])</f>
        <v>2018</v>
      </c>
      <c r="F374">
        <v>78791</v>
      </c>
      <c r="G374">
        <v>1598</v>
      </c>
      <c r="H374">
        <v>73</v>
      </c>
      <c r="I374">
        <v>220</v>
      </c>
      <c r="J374">
        <f>_xlfn.XLOOKUP(dataset_2[[#This Row],[Show Name]], Age!A:A,Age!B:B)</f>
        <v>6</v>
      </c>
    </row>
    <row r="375" spans="1:10" x14ac:dyDescent="0.25">
      <c r="A375" s="1" t="s">
        <v>425</v>
      </c>
      <c r="B375" s="1" t="s">
        <v>430</v>
      </c>
      <c r="C375" s="1" t="s">
        <v>431</v>
      </c>
      <c r="D375" s="2">
        <v>44142.09847222222</v>
      </c>
      <c r="E375" s="1">
        <f>YEAR(dataset_2[[#This Row],[Published At]])</f>
        <v>2020</v>
      </c>
      <c r="F375">
        <v>5542</v>
      </c>
      <c r="G375">
        <v>77</v>
      </c>
      <c r="H375">
        <v>4</v>
      </c>
      <c r="I375">
        <v>18</v>
      </c>
      <c r="J375">
        <f>_xlfn.XLOOKUP(dataset_2[[#This Row],[Show Name]], Age!A:A,Age!B:B)</f>
        <v>6</v>
      </c>
    </row>
    <row r="376" spans="1:10" x14ac:dyDescent="0.25">
      <c r="A376" s="1" t="s">
        <v>425</v>
      </c>
      <c r="B376" s="1" t="s">
        <v>1850</v>
      </c>
      <c r="C376" s="1" t="s">
        <v>1851</v>
      </c>
      <c r="D376" s="2">
        <v>43689.5000462963</v>
      </c>
      <c r="E376" s="1">
        <f>YEAR(dataset_2[[#This Row],[Published At]])</f>
        <v>2019</v>
      </c>
      <c r="F376">
        <v>1560994</v>
      </c>
      <c r="G376">
        <v>3551</v>
      </c>
      <c r="H376">
        <v>544</v>
      </c>
      <c r="I376">
        <v>337</v>
      </c>
      <c r="J376">
        <f>_xlfn.XLOOKUP(dataset_2[[#This Row],[Show Name]], Age!A:A,Age!B:B)</f>
        <v>6</v>
      </c>
    </row>
    <row r="377" spans="1:10" x14ac:dyDescent="0.25">
      <c r="A377" s="1" t="s">
        <v>425</v>
      </c>
      <c r="B377" s="1" t="s">
        <v>434</v>
      </c>
      <c r="C377" s="1" t="s">
        <v>435</v>
      </c>
      <c r="D377" s="2">
        <v>43456.085902777777</v>
      </c>
      <c r="E377" s="1">
        <f>YEAR(dataset_2[[#This Row],[Published At]])</f>
        <v>2018</v>
      </c>
      <c r="F377">
        <v>79773</v>
      </c>
      <c r="G377">
        <v>770</v>
      </c>
      <c r="H377">
        <v>30</v>
      </c>
      <c r="I377">
        <v>117</v>
      </c>
      <c r="J377">
        <f>_xlfn.XLOOKUP(dataset_2[[#This Row],[Show Name]], Age!A:A,Age!B:B)</f>
        <v>6</v>
      </c>
    </row>
    <row r="378" spans="1:10" x14ac:dyDescent="0.25">
      <c r="A378" s="1" t="s">
        <v>425</v>
      </c>
      <c r="B378" s="1" t="s">
        <v>436</v>
      </c>
      <c r="C378" s="1" t="s">
        <v>437</v>
      </c>
      <c r="D378" s="2">
        <v>43372.54478009259</v>
      </c>
      <c r="E378" s="1">
        <f>YEAR(dataset_2[[#This Row],[Published At]])</f>
        <v>2018</v>
      </c>
      <c r="F378">
        <v>495211</v>
      </c>
      <c r="G378">
        <v>3065</v>
      </c>
      <c r="H378">
        <v>203</v>
      </c>
      <c r="I378">
        <v>818</v>
      </c>
      <c r="J378">
        <f>_xlfn.XLOOKUP(dataset_2[[#This Row],[Show Name]], Age!A:A,Age!B:B)</f>
        <v>6</v>
      </c>
    </row>
    <row r="379" spans="1:10" x14ac:dyDescent="0.25">
      <c r="A379" s="1" t="s">
        <v>425</v>
      </c>
      <c r="B379" s="1" t="s">
        <v>1852</v>
      </c>
      <c r="C379" s="1" t="s">
        <v>1853</v>
      </c>
      <c r="D379" s="2">
        <v>43565.500057870369</v>
      </c>
      <c r="E379" s="1">
        <f>YEAR(dataset_2[[#This Row],[Published At]])</f>
        <v>2019</v>
      </c>
      <c r="F379">
        <v>111064</v>
      </c>
      <c r="G379">
        <v>855</v>
      </c>
      <c r="H379">
        <v>25</v>
      </c>
      <c r="I379">
        <v>258</v>
      </c>
      <c r="J379">
        <f>_xlfn.XLOOKUP(dataset_2[[#This Row],[Show Name]], Age!A:A,Age!B:B)</f>
        <v>6</v>
      </c>
    </row>
    <row r="380" spans="1:10" x14ac:dyDescent="0.25">
      <c r="A380" s="1" t="s">
        <v>425</v>
      </c>
      <c r="B380" s="1" t="s">
        <v>1854</v>
      </c>
      <c r="C380" s="1" t="s">
        <v>1855</v>
      </c>
      <c r="D380" s="2">
        <v>43530.007569444446</v>
      </c>
      <c r="E380" s="1">
        <f>YEAR(dataset_2[[#This Row],[Published At]])</f>
        <v>2019</v>
      </c>
      <c r="F380">
        <v>475334</v>
      </c>
      <c r="G380">
        <v>4800</v>
      </c>
      <c r="H380">
        <v>121</v>
      </c>
      <c r="I380">
        <v>428</v>
      </c>
      <c r="J380">
        <f>_xlfn.XLOOKUP(dataset_2[[#This Row],[Show Name]], Age!A:A,Age!B:B)</f>
        <v>6</v>
      </c>
    </row>
    <row r="381" spans="1:10" x14ac:dyDescent="0.25">
      <c r="A381" s="1" t="s">
        <v>425</v>
      </c>
      <c r="B381" s="1" t="s">
        <v>1856</v>
      </c>
      <c r="C381" s="1" t="s">
        <v>1857</v>
      </c>
      <c r="D381" s="2">
        <v>43726.500057870369</v>
      </c>
      <c r="E381" s="1">
        <f>YEAR(dataset_2[[#This Row],[Published At]])</f>
        <v>2019</v>
      </c>
      <c r="F381">
        <v>354586</v>
      </c>
      <c r="G381">
        <v>3155</v>
      </c>
      <c r="H381">
        <v>133</v>
      </c>
      <c r="I381">
        <v>457</v>
      </c>
      <c r="J381">
        <f>_xlfn.XLOOKUP(dataset_2[[#This Row],[Show Name]], Age!A:A,Age!B:B)</f>
        <v>6</v>
      </c>
    </row>
    <row r="382" spans="1:10" x14ac:dyDescent="0.25">
      <c r="A382" s="1" t="s">
        <v>438</v>
      </c>
      <c r="B382" s="1" t="s">
        <v>439</v>
      </c>
      <c r="C382" s="1" t="s">
        <v>440</v>
      </c>
      <c r="D382" s="2">
        <v>44126.431018518517</v>
      </c>
      <c r="E382" s="1">
        <f>YEAR(dataset_2[[#This Row],[Published At]])</f>
        <v>2020</v>
      </c>
      <c r="F382">
        <v>495</v>
      </c>
      <c r="G382">
        <v>7</v>
      </c>
      <c r="H382">
        <v>1</v>
      </c>
      <c r="I382">
        <v>2</v>
      </c>
      <c r="J382">
        <f>_xlfn.XLOOKUP(dataset_2[[#This Row],[Show Name]], Age!A:A,Age!B:B)</f>
        <v>5</v>
      </c>
    </row>
    <row r="383" spans="1:10" x14ac:dyDescent="0.25">
      <c r="A383" s="1" t="s">
        <v>438</v>
      </c>
      <c r="B383" s="1" t="s">
        <v>441</v>
      </c>
      <c r="C383" s="1" t="s">
        <v>442</v>
      </c>
      <c r="D383" s="2">
        <v>43013.835370370369</v>
      </c>
      <c r="E383" s="1">
        <f>YEAR(dataset_2[[#This Row],[Published At]])</f>
        <v>2017</v>
      </c>
      <c r="F383">
        <v>83665</v>
      </c>
      <c r="G383">
        <v>435</v>
      </c>
      <c r="H383">
        <v>20</v>
      </c>
      <c r="I383">
        <v>63</v>
      </c>
      <c r="J383">
        <f>_xlfn.XLOOKUP(dataset_2[[#This Row],[Show Name]], Age!A:A,Age!B:B)</f>
        <v>5</v>
      </c>
    </row>
    <row r="384" spans="1:10" x14ac:dyDescent="0.25">
      <c r="A384" s="1" t="s">
        <v>438</v>
      </c>
      <c r="B384" s="1" t="s">
        <v>445</v>
      </c>
      <c r="C384" s="1" t="s">
        <v>446</v>
      </c>
      <c r="D384" s="2">
        <v>44128.60396990741</v>
      </c>
      <c r="E384" s="1">
        <f>YEAR(dataset_2[[#This Row],[Published At]])</f>
        <v>2020</v>
      </c>
      <c r="F384">
        <v>645</v>
      </c>
      <c r="G384">
        <v>17</v>
      </c>
      <c r="H384">
        <v>0</v>
      </c>
      <c r="I384">
        <v>3</v>
      </c>
      <c r="J384">
        <f>_xlfn.XLOOKUP(dataset_2[[#This Row],[Show Name]], Age!A:A,Age!B:B)</f>
        <v>5</v>
      </c>
    </row>
    <row r="385" spans="1:10" x14ac:dyDescent="0.25">
      <c r="A385" s="1" t="s">
        <v>438</v>
      </c>
      <c r="B385" s="1" t="s">
        <v>443</v>
      </c>
      <c r="C385" s="1" t="s">
        <v>444</v>
      </c>
      <c r="D385" s="2">
        <v>42746.05736111111</v>
      </c>
      <c r="E385" s="1">
        <f>YEAR(dataset_2[[#This Row],[Published At]])</f>
        <v>2017</v>
      </c>
      <c r="F385">
        <v>130714</v>
      </c>
      <c r="G385">
        <v>342</v>
      </c>
      <c r="H385">
        <v>38</v>
      </c>
      <c r="I385">
        <v>24</v>
      </c>
      <c r="J385">
        <f>_xlfn.XLOOKUP(dataset_2[[#This Row],[Show Name]], Age!A:A,Age!B:B)</f>
        <v>5</v>
      </c>
    </row>
    <row r="386" spans="1:10" x14ac:dyDescent="0.25">
      <c r="A386" s="1" t="s">
        <v>438</v>
      </c>
      <c r="B386" s="1" t="s">
        <v>1858</v>
      </c>
      <c r="C386" s="1" t="s">
        <v>1859</v>
      </c>
      <c r="D386" s="2">
        <v>43653.011793981481</v>
      </c>
      <c r="E386" s="1">
        <f>YEAR(dataset_2[[#This Row],[Published At]])</f>
        <v>2019</v>
      </c>
      <c r="F386">
        <v>8471</v>
      </c>
      <c r="G386">
        <v>51</v>
      </c>
      <c r="H386">
        <v>2</v>
      </c>
      <c r="I386">
        <v>13</v>
      </c>
      <c r="J386">
        <f>_xlfn.XLOOKUP(dataset_2[[#This Row],[Show Name]], Age!A:A,Age!B:B)</f>
        <v>5</v>
      </c>
    </row>
    <row r="387" spans="1:10" x14ac:dyDescent="0.25">
      <c r="A387" s="1" t="s">
        <v>438</v>
      </c>
      <c r="B387" s="1" t="s">
        <v>1860</v>
      </c>
      <c r="C387" s="1" t="s">
        <v>1861</v>
      </c>
      <c r="D387" s="2">
        <v>43195.993807870371</v>
      </c>
      <c r="E387" s="1">
        <f>YEAR(dataset_2[[#This Row],[Published At]])</f>
        <v>2018</v>
      </c>
      <c r="F387">
        <v>6569</v>
      </c>
      <c r="G387">
        <v>45</v>
      </c>
      <c r="H387">
        <v>1</v>
      </c>
      <c r="I387">
        <v>5</v>
      </c>
      <c r="J387">
        <f>_xlfn.XLOOKUP(dataset_2[[#This Row],[Show Name]], Age!A:A,Age!B:B)</f>
        <v>5</v>
      </c>
    </row>
    <row r="388" spans="1:10" x14ac:dyDescent="0.25">
      <c r="A388" s="1" t="s">
        <v>438</v>
      </c>
      <c r="B388" s="1" t="s">
        <v>1862</v>
      </c>
      <c r="C388" s="1" t="s">
        <v>1863</v>
      </c>
      <c r="D388" s="2">
        <v>43249.272361111114</v>
      </c>
      <c r="E388" s="1">
        <f>YEAR(dataset_2[[#This Row],[Published At]])</f>
        <v>2018</v>
      </c>
      <c r="F388">
        <v>18202</v>
      </c>
      <c r="G388">
        <v>140</v>
      </c>
      <c r="H388">
        <v>6</v>
      </c>
      <c r="I388">
        <v>23</v>
      </c>
      <c r="J388">
        <f>_xlfn.XLOOKUP(dataset_2[[#This Row],[Show Name]], Age!A:A,Age!B:B)</f>
        <v>5</v>
      </c>
    </row>
    <row r="389" spans="1:10" x14ac:dyDescent="0.25">
      <c r="A389" s="1" t="s">
        <v>438</v>
      </c>
      <c r="B389" s="1" t="s">
        <v>1864</v>
      </c>
      <c r="C389" s="1" t="s">
        <v>1865</v>
      </c>
      <c r="D389" s="2">
        <v>44149.587743055556</v>
      </c>
      <c r="E389" s="1">
        <f>YEAR(dataset_2[[#This Row],[Published At]])</f>
        <v>2020</v>
      </c>
      <c r="F389">
        <v>233</v>
      </c>
      <c r="G389">
        <v>7</v>
      </c>
      <c r="H389">
        <v>0</v>
      </c>
      <c r="I389">
        <v>3</v>
      </c>
      <c r="J389">
        <f>_xlfn.XLOOKUP(dataset_2[[#This Row],[Show Name]], Age!A:A,Age!B:B)</f>
        <v>5</v>
      </c>
    </row>
    <row r="390" spans="1:10" x14ac:dyDescent="0.25">
      <c r="A390" s="1" t="s">
        <v>438</v>
      </c>
      <c r="B390" s="1" t="s">
        <v>1866</v>
      </c>
      <c r="C390" s="1" t="s">
        <v>1867</v>
      </c>
      <c r="D390" s="2">
        <v>43249.256828703707</v>
      </c>
      <c r="E390" s="1">
        <f>YEAR(dataset_2[[#This Row],[Published At]])</f>
        <v>2018</v>
      </c>
      <c r="F390">
        <v>13738</v>
      </c>
      <c r="G390">
        <v>66</v>
      </c>
      <c r="H390">
        <v>4</v>
      </c>
      <c r="I390">
        <v>14</v>
      </c>
      <c r="J390">
        <f>_xlfn.XLOOKUP(dataset_2[[#This Row],[Show Name]], Age!A:A,Age!B:B)</f>
        <v>5</v>
      </c>
    </row>
    <row r="391" spans="1:10" x14ac:dyDescent="0.25">
      <c r="A391" s="1" t="s">
        <v>438</v>
      </c>
      <c r="B391" s="1" t="s">
        <v>1868</v>
      </c>
      <c r="C391" s="1" t="s">
        <v>1869</v>
      </c>
      <c r="D391" s="2">
        <v>43657.941006944442</v>
      </c>
      <c r="E391" s="1">
        <f>YEAR(dataset_2[[#This Row],[Published At]])</f>
        <v>2019</v>
      </c>
      <c r="F391">
        <v>16267</v>
      </c>
      <c r="G391">
        <v>179</v>
      </c>
      <c r="H391">
        <v>6</v>
      </c>
      <c r="I391">
        <v>21</v>
      </c>
      <c r="J391">
        <f>_xlfn.XLOOKUP(dataset_2[[#This Row],[Show Name]], Age!A:A,Age!B:B)</f>
        <v>5</v>
      </c>
    </row>
    <row r="392" spans="1:10" x14ac:dyDescent="0.25">
      <c r="A392" s="1" t="s">
        <v>447</v>
      </c>
      <c r="B392" s="1" t="s">
        <v>448</v>
      </c>
      <c r="C392" s="1" t="s">
        <v>449</v>
      </c>
      <c r="D392" s="2">
        <v>43340.791712962964</v>
      </c>
      <c r="E392" s="1">
        <f>YEAR(dataset_2[[#This Row],[Published At]])</f>
        <v>2018</v>
      </c>
      <c r="F392">
        <v>813363</v>
      </c>
      <c r="G392">
        <v>19278</v>
      </c>
      <c r="H392">
        <v>202</v>
      </c>
      <c r="I392">
        <v>1124</v>
      </c>
      <c r="J392">
        <f>_xlfn.XLOOKUP(dataset_2[[#This Row],[Show Name]], Age!A:A,Age!B:B)</f>
        <v>8</v>
      </c>
    </row>
    <row r="393" spans="1:10" x14ac:dyDescent="0.25">
      <c r="A393" s="1" t="s">
        <v>447</v>
      </c>
      <c r="B393" s="1" t="s">
        <v>456</v>
      </c>
      <c r="C393" s="1" t="s">
        <v>457</v>
      </c>
      <c r="D393" s="2">
        <v>42803.791701388887</v>
      </c>
      <c r="E393" s="1">
        <f>YEAR(dataset_2[[#This Row],[Published At]])</f>
        <v>2017</v>
      </c>
      <c r="F393">
        <v>842789</v>
      </c>
      <c r="G393">
        <v>14019</v>
      </c>
      <c r="H393">
        <v>347</v>
      </c>
      <c r="I393">
        <v>1753</v>
      </c>
      <c r="J393">
        <f>_xlfn.XLOOKUP(dataset_2[[#This Row],[Show Name]], Age!A:A,Age!B:B)</f>
        <v>8</v>
      </c>
    </row>
    <row r="394" spans="1:10" x14ac:dyDescent="0.25">
      <c r="A394" s="1" t="s">
        <v>447</v>
      </c>
      <c r="B394" s="1" t="s">
        <v>450</v>
      </c>
      <c r="C394" s="1" t="s">
        <v>451</v>
      </c>
      <c r="D394" s="2">
        <v>43412.863333333335</v>
      </c>
      <c r="E394" s="1">
        <f>YEAR(dataset_2[[#This Row],[Published At]])</f>
        <v>2018</v>
      </c>
      <c r="F394">
        <v>154581</v>
      </c>
      <c r="G394">
        <v>6285</v>
      </c>
      <c r="H394">
        <v>96</v>
      </c>
      <c r="I394">
        <v>583</v>
      </c>
      <c r="J394">
        <f>_xlfn.XLOOKUP(dataset_2[[#This Row],[Show Name]], Age!A:A,Age!B:B)</f>
        <v>8</v>
      </c>
    </row>
    <row r="395" spans="1:10" x14ac:dyDescent="0.25">
      <c r="A395" s="1" t="s">
        <v>447</v>
      </c>
      <c r="B395" s="1" t="s">
        <v>454</v>
      </c>
      <c r="C395" s="1" t="s">
        <v>455</v>
      </c>
      <c r="D395" s="2">
        <v>43999.157523148147</v>
      </c>
      <c r="E395" s="1">
        <f>YEAR(dataset_2[[#This Row],[Published At]])</f>
        <v>2020</v>
      </c>
      <c r="F395">
        <v>812570</v>
      </c>
      <c r="G395">
        <v>21596</v>
      </c>
      <c r="H395">
        <v>309</v>
      </c>
      <c r="I395">
        <v>1407</v>
      </c>
      <c r="J395">
        <f>_xlfn.XLOOKUP(dataset_2[[#This Row],[Show Name]], Age!A:A,Age!B:B)</f>
        <v>8</v>
      </c>
    </row>
    <row r="396" spans="1:10" x14ac:dyDescent="0.25">
      <c r="A396" s="1" t="s">
        <v>447</v>
      </c>
      <c r="B396" s="1" t="s">
        <v>452</v>
      </c>
      <c r="C396" s="1" t="s">
        <v>453</v>
      </c>
      <c r="D396" s="2">
        <v>42396.215532407405</v>
      </c>
      <c r="E396" s="1">
        <f>YEAR(dataset_2[[#This Row],[Published At]])</f>
        <v>2016</v>
      </c>
      <c r="F396">
        <v>1022020</v>
      </c>
      <c r="G396">
        <v>10402</v>
      </c>
      <c r="H396">
        <v>231</v>
      </c>
      <c r="I396">
        <v>1140</v>
      </c>
      <c r="J396">
        <f>_xlfn.XLOOKUP(dataset_2[[#This Row],[Show Name]], Age!A:A,Age!B:B)</f>
        <v>8</v>
      </c>
    </row>
    <row r="397" spans="1:10" x14ac:dyDescent="0.25">
      <c r="A397" s="1" t="s">
        <v>447</v>
      </c>
      <c r="B397" s="1" t="s">
        <v>458</v>
      </c>
      <c r="C397" s="1" t="s">
        <v>459</v>
      </c>
      <c r="D397" s="2">
        <v>43403.7500462963</v>
      </c>
      <c r="E397" s="1">
        <f>YEAR(dataset_2[[#This Row],[Published At]])</f>
        <v>2018</v>
      </c>
      <c r="F397">
        <v>4006766</v>
      </c>
      <c r="G397">
        <v>99102</v>
      </c>
      <c r="H397">
        <v>1827</v>
      </c>
      <c r="I397">
        <v>9629</v>
      </c>
      <c r="J397">
        <f>_xlfn.XLOOKUP(dataset_2[[#This Row],[Show Name]], Age!A:A,Age!B:B)</f>
        <v>8</v>
      </c>
    </row>
    <row r="398" spans="1:10" x14ac:dyDescent="0.25">
      <c r="A398" s="1" t="s">
        <v>447</v>
      </c>
      <c r="B398" s="1" t="s">
        <v>1870</v>
      </c>
      <c r="C398" s="1" t="s">
        <v>1871</v>
      </c>
      <c r="D398" s="2">
        <v>42610.286886574075</v>
      </c>
      <c r="E398" s="1">
        <f>YEAR(dataset_2[[#This Row],[Published At]])</f>
        <v>2016</v>
      </c>
      <c r="F398">
        <v>177846</v>
      </c>
      <c r="G398">
        <v>2052</v>
      </c>
      <c r="H398">
        <v>27</v>
      </c>
      <c r="I398">
        <v>224</v>
      </c>
      <c r="J398">
        <f>_xlfn.XLOOKUP(dataset_2[[#This Row],[Show Name]], Age!A:A,Age!B:B)</f>
        <v>8</v>
      </c>
    </row>
    <row r="399" spans="1:10" x14ac:dyDescent="0.25">
      <c r="A399" s="1" t="s">
        <v>447</v>
      </c>
      <c r="B399" s="1" t="s">
        <v>1872</v>
      </c>
      <c r="C399" s="1" t="s">
        <v>1873</v>
      </c>
      <c r="D399" s="2">
        <v>42209.10292824074</v>
      </c>
      <c r="E399" s="1">
        <f>YEAR(dataset_2[[#This Row],[Published At]])</f>
        <v>2015</v>
      </c>
      <c r="F399">
        <v>1343899</v>
      </c>
      <c r="G399">
        <v>23729</v>
      </c>
      <c r="H399">
        <v>1045</v>
      </c>
      <c r="I399">
        <v>2661</v>
      </c>
      <c r="J399">
        <f>_xlfn.XLOOKUP(dataset_2[[#This Row],[Show Name]], Age!A:A,Age!B:B)</f>
        <v>8</v>
      </c>
    </row>
    <row r="400" spans="1:10" x14ac:dyDescent="0.25">
      <c r="A400" s="1" t="s">
        <v>447</v>
      </c>
      <c r="B400" s="1" t="s">
        <v>460</v>
      </c>
      <c r="C400" s="1" t="s">
        <v>461</v>
      </c>
      <c r="D400" s="2">
        <v>44100.673518518517</v>
      </c>
      <c r="E400" s="1">
        <f>YEAR(dataset_2[[#This Row],[Published At]])</f>
        <v>2020</v>
      </c>
      <c r="F400">
        <v>824</v>
      </c>
      <c r="G400">
        <v>25</v>
      </c>
      <c r="H400">
        <v>0</v>
      </c>
      <c r="I400">
        <v>2</v>
      </c>
      <c r="J400">
        <f>_xlfn.XLOOKUP(dataset_2[[#This Row],[Show Name]], Age!A:A,Age!B:B)</f>
        <v>8</v>
      </c>
    </row>
    <row r="401" spans="1:10" x14ac:dyDescent="0.25">
      <c r="A401" s="1" t="s">
        <v>447</v>
      </c>
      <c r="B401" s="1" t="s">
        <v>462</v>
      </c>
      <c r="C401" s="1" t="s">
        <v>463</v>
      </c>
      <c r="D401" s="2">
        <v>44128.656585648147</v>
      </c>
      <c r="E401" s="1">
        <f>YEAR(dataset_2[[#This Row],[Published At]])</f>
        <v>2020</v>
      </c>
      <c r="F401">
        <v>1119</v>
      </c>
      <c r="G401">
        <v>36</v>
      </c>
      <c r="H401">
        <v>0</v>
      </c>
      <c r="I401">
        <v>8</v>
      </c>
      <c r="J401">
        <f>_xlfn.XLOOKUP(dataset_2[[#This Row],[Show Name]], Age!A:A,Age!B:B)</f>
        <v>8</v>
      </c>
    </row>
    <row r="402" spans="1:10" x14ac:dyDescent="0.25">
      <c r="A402" s="1" t="s">
        <v>464</v>
      </c>
      <c r="B402" s="1" t="s">
        <v>465</v>
      </c>
      <c r="C402" s="1" t="s">
        <v>466</v>
      </c>
      <c r="D402" s="2">
        <v>44123.942245370374</v>
      </c>
      <c r="E402" s="1">
        <f>YEAR(dataset_2[[#This Row],[Published At]])</f>
        <v>2020</v>
      </c>
      <c r="F402">
        <v>47441</v>
      </c>
      <c r="G402">
        <v>1113</v>
      </c>
      <c r="H402">
        <v>15</v>
      </c>
      <c r="I402">
        <v>155</v>
      </c>
      <c r="J402">
        <f>_xlfn.XLOOKUP(dataset_2[[#This Row],[Show Name]], Age!A:A,Age!B:B)</f>
        <v>9</v>
      </c>
    </row>
    <row r="403" spans="1:10" x14ac:dyDescent="0.25">
      <c r="A403" s="1" t="s">
        <v>464</v>
      </c>
      <c r="B403" s="1" t="s">
        <v>467</v>
      </c>
      <c r="C403" s="1" t="s">
        <v>468</v>
      </c>
      <c r="D403" s="2">
        <v>44125.863761574074</v>
      </c>
      <c r="E403" s="1">
        <f>YEAR(dataset_2[[#This Row],[Published At]])</f>
        <v>2020</v>
      </c>
      <c r="F403">
        <v>5733</v>
      </c>
      <c r="G403">
        <v>137</v>
      </c>
      <c r="H403">
        <v>4</v>
      </c>
      <c r="I403">
        <v>24</v>
      </c>
      <c r="J403">
        <f>_xlfn.XLOOKUP(dataset_2[[#This Row],[Show Name]], Age!A:A,Age!B:B)</f>
        <v>9</v>
      </c>
    </row>
    <row r="404" spans="1:10" x14ac:dyDescent="0.25">
      <c r="A404" s="1" t="s">
        <v>464</v>
      </c>
      <c r="B404" s="1" t="s">
        <v>471</v>
      </c>
      <c r="C404" s="1" t="s">
        <v>472</v>
      </c>
      <c r="D404" s="2">
        <v>42695.14303240741</v>
      </c>
      <c r="E404" s="1">
        <f>YEAR(dataset_2[[#This Row],[Published At]])</f>
        <v>2016</v>
      </c>
      <c r="F404">
        <v>325031</v>
      </c>
      <c r="G404">
        <v>5136</v>
      </c>
      <c r="H404">
        <v>256</v>
      </c>
      <c r="I404">
        <v>1111</v>
      </c>
      <c r="J404">
        <f>_xlfn.XLOOKUP(dataset_2[[#This Row],[Show Name]], Age!A:A,Age!B:B)</f>
        <v>9</v>
      </c>
    </row>
    <row r="405" spans="1:10" x14ac:dyDescent="0.25">
      <c r="A405" s="1" t="s">
        <v>464</v>
      </c>
      <c r="B405" s="1" t="s">
        <v>1874</v>
      </c>
      <c r="C405" s="1" t="s">
        <v>1875</v>
      </c>
      <c r="D405" s="2">
        <v>43064.143495370372</v>
      </c>
      <c r="E405" s="1">
        <f>YEAR(dataset_2[[#This Row],[Published At]])</f>
        <v>2017</v>
      </c>
      <c r="F405">
        <v>57497</v>
      </c>
      <c r="G405">
        <v>1414</v>
      </c>
      <c r="H405">
        <v>19</v>
      </c>
      <c r="I405">
        <v>257</v>
      </c>
      <c r="J405">
        <f>_xlfn.XLOOKUP(dataset_2[[#This Row],[Show Name]], Age!A:A,Age!B:B)</f>
        <v>9</v>
      </c>
    </row>
    <row r="406" spans="1:10" x14ac:dyDescent="0.25">
      <c r="A406" s="1" t="s">
        <v>464</v>
      </c>
      <c r="B406" s="1" t="s">
        <v>475</v>
      </c>
      <c r="C406" s="1" t="s">
        <v>476</v>
      </c>
      <c r="D406" s="2">
        <v>42219.635023148148</v>
      </c>
      <c r="E406" s="1">
        <f>YEAR(dataset_2[[#This Row],[Published At]])</f>
        <v>2015</v>
      </c>
      <c r="F406">
        <v>1082915</v>
      </c>
      <c r="G406">
        <v>17647</v>
      </c>
      <c r="H406">
        <v>251</v>
      </c>
      <c r="I406">
        <v>2133</v>
      </c>
      <c r="J406">
        <f>_xlfn.XLOOKUP(dataset_2[[#This Row],[Show Name]], Age!A:A,Age!B:B)</f>
        <v>9</v>
      </c>
    </row>
    <row r="407" spans="1:10" x14ac:dyDescent="0.25">
      <c r="A407" s="1" t="s">
        <v>464</v>
      </c>
      <c r="B407" s="1" t="s">
        <v>479</v>
      </c>
      <c r="C407" s="1" t="s">
        <v>480</v>
      </c>
      <c r="D407" s="2">
        <v>44049.099374999998</v>
      </c>
      <c r="E407" s="1">
        <f>YEAR(dataset_2[[#This Row],[Published At]])</f>
        <v>2020</v>
      </c>
      <c r="F407">
        <v>39596</v>
      </c>
      <c r="G407">
        <v>1005</v>
      </c>
      <c r="H407">
        <v>8</v>
      </c>
      <c r="I407">
        <v>158</v>
      </c>
      <c r="J407">
        <f>_xlfn.XLOOKUP(dataset_2[[#This Row],[Show Name]], Age!A:A,Age!B:B)</f>
        <v>9</v>
      </c>
    </row>
    <row r="408" spans="1:10" x14ac:dyDescent="0.25">
      <c r="A408" s="1" t="s">
        <v>464</v>
      </c>
      <c r="B408" s="1" t="s">
        <v>473</v>
      </c>
      <c r="C408" s="1" t="s">
        <v>474</v>
      </c>
      <c r="D408" s="2">
        <v>44135.645219907405</v>
      </c>
      <c r="E408" s="1">
        <f>YEAR(dataset_2[[#This Row],[Published At]])</f>
        <v>2020</v>
      </c>
      <c r="F408">
        <v>251310</v>
      </c>
      <c r="G408">
        <v>15465</v>
      </c>
      <c r="H408">
        <v>119</v>
      </c>
      <c r="I408">
        <v>1558</v>
      </c>
      <c r="J408">
        <f>_xlfn.XLOOKUP(dataset_2[[#This Row],[Show Name]], Age!A:A,Age!B:B)</f>
        <v>9</v>
      </c>
    </row>
    <row r="409" spans="1:10" x14ac:dyDescent="0.25">
      <c r="A409" s="1" t="s">
        <v>464</v>
      </c>
      <c r="B409" s="1" t="s">
        <v>469</v>
      </c>
      <c r="C409" s="1" t="s">
        <v>470</v>
      </c>
      <c r="D409" s="2">
        <v>43432.024178240739</v>
      </c>
      <c r="E409" s="1">
        <f>YEAR(dataset_2[[#This Row],[Published At]])</f>
        <v>2018</v>
      </c>
      <c r="F409">
        <v>36534</v>
      </c>
      <c r="G409">
        <v>1205</v>
      </c>
      <c r="H409">
        <v>9</v>
      </c>
      <c r="I409">
        <v>173</v>
      </c>
      <c r="J409">
        <f>_xlfn.XLOOKUP(dataset_2[[#This Row],[Show Name]], Age!A:A,Age!B:B)</f>
        <v>9</v>
      </c>
    </row>
    <row r="410" spans="1:10" x14ac:dyDescent="0.25">
      <c r="A410" s="1" t="s">
        <v>464</v>
      </c>
      <c r="B410" s="1" t="s">
        <v>1876</v>
      </c>
      <c r="C410" s="1" t="s">
        <v>1877</v>
      </c>
      <c r="D410" s="2">
        <v>42591.471620370372</v>
      </c>
      <c r="E410" s="1">
        <f>YEAR(dataset_2[[#This Row],[Published At]])</f>
        <v>2016</v>
      </c>
      <c r="F410">
        <v>14065</v>
      </c>
      <c r="G410">
        <v>233</v>
      </c>
      <c r="H410">
        <v>3</v>
      </c>
      <c r="I410">
        <v>42</v>
      </c>
      <c r="J410">
        <f>_xlfn.XLOOKUP(dataset_2[[#This Row],[Show Name]], Age!A:A,Age!B:B)</f>
        <v>9</v>
      </c>
    </row>
    <row r="411" spans="1:10" x14ac:dyDescent="0.25">
      <c r="A411" s="1" t="s">
        <v>464</v>
      </c>
      <c r="B411" s="1" t="s">
        <v>477</v>
      </c>
      <c r="C411" s="1" t="s">
        <v>478</v>
      </c>
      <c r="D411" s="2">
        <v>43756.248692129629</v>
      </c>
      <c r="E411" s="1">
        <f>YEAR(dataset_2[[#This Row],[Published At]])</f>
        <v>2019</v>
      </c>
      <c r="F411">
        <v>27570</v>
      </c>
      <c r="G411">
        <v>717</v>
      </c>
      <c r="H411">
        <v>7</v>
      </c>
      <c r="I411">
        <v>114</v>
      </c>
      <c r="J411">
        <f>_xlfn.XLOOKUP(dataset_2[[#This Row],[Show Name]], Age!A:A,Age!B:B)</f>
        <v>9</v>
      </c>
    </row>
    <row r="412" spans="1:10" x14ac:dyDescent="0.25">
      <c r="A412" s="1" t="s">
        <v>481</v>
      </c>
      <c r="B412" s="1" t="s">
        <v>482</v>
      </c>
      <c r="C412" s="1" t="s">
        <v>483</v>
      </c>
      <c r="D412" s="2">
        <v>44118.750011574077</v>
      </c>
      <c r="E412" s="1">
        <f>YEAR(dataset_2[[#This Row],[Published At]])</f>
        <v>2020</v>
      </c>
      <c r="F412">
        <v>2083505</v>
      </c>
      <c r="G412">
        <v>42246</v>
      </c>
      <c r="H412">
        <v>813</v>
      </c>
      <c r="I412">
        <v>1875</v>
      </c>
      <c r="J412">
        <f>_xlfn.XLOOKUP(dataset_2[[#This Row],[Show Name]], Age!A:A,Age!B:B)</f>
        <v>8</v>
      </c>
    </row>
    <row r="413" spans="1:10" x14ac:dyDescent="0.25">
      <c r="A413" s="1" t="s">
        <v>481</v>
      </c>
      <c r="B413" s="1" t="s">
        <v>484</v>
      </c>
      <c r="C413" s="1" t="s">
        <v>485</v>
      </c>
      <c r="D413" s="2">
        <v>42516.808449074073</v>
      </c>
      <c r="E413" s="1">
        <f>YEAR(dataset_2[[#This Row],[Published At]])</f>
        <v>2016</v>
      </c>
      <c r="F413">
        <v>14924267</v>
      </c>
      <c r="G413">
        <v>172856</v>
      </c>
      <c r="H413">
        <v>2691</v>
      </c>
      <c r="I413">
        <v>12559</v>
      </c>
      <c r="J413">
        <f>_xlfn.XLOOKUP(dataset_2[[#This Row],[Show Name]], Age!A:A,Age!B:B)</f>
        <v>8</v>
      </c>
    </row>
    <row r="414" spans="1:10" x14ac:dyDescent="0.25">
      <c r="A414" s="1" t="s">
        <v>481</v>
      </c>
      <c r="B414" s="1" t="s">
        <v>486</v>
      </c>
      <c r="C414" s="1" t="s">
        <v>487</v>
      </c>
      <c r="D414" s="2">
        <v>44135.979513888888</v>
      </c>
      <c r="E414" s="1">
        <f>YEAR(dataset_2[[#This Row],[Published At]])</f>
        <v>2020</v>
      </c>
      <c r="F414">
        <v>350803</v>
      </c>
      <c r="G414">
        <v>14423</v>
      </c>
      <c r="H414">
        <v>295</v>
      </c>
      <c r="I414">
        <v>1340</v>
      </c>
      <c r="J414">
        <f>_xlfn.XLOOKUP(dataset_2[[#This Row],[Show Name]], Age!A:A,Age!B:B)</f>
        <v>8</v>
      </c>
    </row>
    <row r="415" spans="1:10" x14ac:dyDescent="0.25">
      <c r="A415" s="1" t="s">
        <v>481</v>
      </c>
      <c r="B415" s="1" t="s">
        <v>488</v>
      </c>
      <c r="C415" s="1" t="s">
        <v>489</v>
      </c>
      <c r="D415" s="2">
        <v>41308.842905092592</v>
      </c>
      <c r="E415" s="1">
        <f>YEAR(dataset_2[[#This Row],[Published At]])</f>
        <v>2013</v>
      </c>
      <c r="F415">
        <v>2116092</v>
      </c>
      <c r="G415">
        <v>15431</v>
      </c>
      <c r="H415">
        <v>604</v>
      </c>
      <c r="I415">
        <v>1598</v>
      </c>
      <c r="J415">
        <f>_xlfn.XLOOKUP(dataset_2[[#This Row],[Show Name]], Age!A:A,Age!B:B)</f>
        <v>8</v>
      </c>
    </row>
    <row r="416" spans="1:10" x14ac:dyDescent="0.25">
      <c r="A416" s="1" t="s">
        <v>481</v>
      </c>
      <c r="B416" s="1" t="s">
        <v>490</v>
      </c>
      <c r="C416" s="1" t="s">
        <v>491</v>
      </c>
      <c r="D416" s="2">
        <v>43857.701168981483</v>
      </c>
      <c r="E416" s="1">
        <f>YEAR(dataset_2[[#This Row],[Published At]])</f>
        <v>2020</v>
      </c>
      <c r="F416">
        <v>313053</v>
      </c>
      <c r="G416">
        <v>9938</v>
      </c>
      <c r="H416">
        <v>241</v>
      </c>
      <c r="I416">
        <v>763</v>
      </c>
      <c r="J416">
        <f>_xlfn.XLOOKUP(dataset_2[[#This Row],[Show Name]], Age!A:A,Age!B:B)</f>
        <v>8</v>
      </c>
    </row>
    <row r="417" spans="1:10" x14ac:dyDescent="0.25">
      <c r="A417" s="1" t="s">
        <v>481</v>
      </c>
      <c r="B417" s="1" t="s">
        <v>1878</v>
      </c>
      <c r="C417" s="1" t="s">
        <v>1879</v>
      </c>
      <c r="D417" s="2">
        <v>44153.823599537034</v>
      </c>
      <c r="E417" s="1">
        <f>YEAR(dataset_2[[#This Row],[Published At]])</f>
        <v>2020</v>
      </c>
      <c r="F417">
        <v>117622</v>
      </c>
      <c r="G417">
        <v>5785</v>
      </c>
      <c r="H417">
        <v>176</v>
      </c>
      <c r="I417">
        <v>429</v>
      </c>
      <c r="J417">
        <f>_xlfn.XLOOKUP(dataset_2[[#This Row],[Show Name]], Age!A:A,Age!B:B)</f>
        <v>8</v>
      </c>
    </row>
    <row r="418" spans="1:10" x14ac:dyDescent="0.25">
      <c r="A418" s="1" t="s">
        <v>481</v>
      </c>
      <c r="B418" s="1" t="s">
        <v>492</v>
      </c>
      <c r="C418" s="1" t="s">
        <v>493</v>
      </c>
      <c r="D418" s="2">
        <v>44026.905509259261</v>
      </c>
      <c r="E418" s="1">
        <f>YEAR(dataset_2[[#This Row],[Published At]])</f>
        <v>2020</v>
      </c>
      <c r="F418">
        <v>120302</v>
      </c>
      <c r="G418">
        <v>9605</v>
      </c>
      <c r="H418">
        <v>367</v>
      </c>
      <c r="I418">
        <v>2936</v>
      </c>
      <c r="J418">
        <f>_xlfn.XLOOKUP(dataset_2[[#This Row],[Show Name]], Age!A:A,Age!B:B)</f>
        <v>8</v>
      </c>
    </row>
    <row r="419" spans="1:10" x14ac:dyDescent="0.25">
      <c r="A419" s="1" t="s">
        <v>481</v>
      </c>
      <c r="B419" s="1" t="s">
        <v>494</v>
      </c>
      <c r="C419" s="1" t="s">
        <v>495</v>
      </c>
      <c r="D419" s="2">
        <v>43022.750057870369</v>
      </c>
      <c r="E419" s="1">
        <f>YEAR(dataset_2[[#This Row],[Published At]])</f>
        <v>2017</v>
      </c>
      <c r="F419">
        <v>411257</v>
      </c>
      <c r="G419">
        <v>6621</v>
      </c>
      <c r="H419">
        <v>1307</v>
      </c>
      <c r="I419">
        <v>962</v>
      </c>
      <c r="J419">
        <f>_xlfn.XLOOKUP(dataset_2[[#This Row],[Show Name]], Age!A:A,Age!B:B)</f>
        <v>8</v>
      </c>
    </row>
    <row r="420" spans="1:10" x14ac:dyDescent="0.25">
      <c r="A420" s="1" t="s">
        <v>481</v>
      </c>
      <c r="B420" s="1" t="s">
        <v>1880</v>
      </c>
      <c r="C420" s="1" t="s">
        <v>1881</v>
      </c>
      <c r="D420" s="2">
        <v>40981.093645833331</v>
      </c>
      <c r="E420" s="1">
        <f>YEAR(dataset_2[[#This Row],[Published At]])</f>
        <v>2012</v>
      </c>
      <c r="F420">
        <v>2373000</v>
      </c>
      <c r="G420">
        <v>8943</v>
      </c>
      <c r="H420">
        <v>645</v>
      </c>
      <c r="I420">
        <v>315</v>
      </c>
      <c r="J420">
        <f>_xlfn.XLOOKUP(dataset_2[[#This Row],[Show Name]], Age!A:A,Age!B:B)</f>
        <v>8</v>
      </c>
    </row>
    <row r="421" spans="1:10" x14ac:dyDescent="0.25">
      <c r="A421" s="1" t="s">
        <v>481</v>
      </c>
      <c r="B421" s="1" t="s">
        <v>1882</v>
      </c>
      <c r="C421" s="1" t="s">
        <v>1883</v>
      </c>
      <c r="D421" s="2">
        <v>44153.881504629629</v>
      </c>
      <c r="E421" s="1">
        <f>YEAR(dataset_2[[#This Row],[Published At]])</f>
        <v>2020</v>
      </c>
      <c r="F421">
        <v>680</v>
      </c>
      <c r="G421">
        <v>20</v>
      </c>
      <c r="H421">
        <v>0</v>
      </c>
      <c r="I421">
        <v>12</v>
      </c>
      <c r="J421">
        <f>_xlfn.XLOOKUP(dataset_2[[#This Row],[Show Name]], Age!A:A,Age!B:B)</f>
        <v>8</v>
      </c>
    </row>
    <row r="422" spans="1:10" x14ac:dyDescent="0.25">
      <c r="A422" s="1" t="s">
        <v>496</v>
      </c>
      <c r="B422" s="1" t="s">
        <v>497</v>
      </c>
      <c r="C422" s="1" t="s">
        <v>498</v>
      </c>
      <c r="D422" s="2">
        <v>44016.854479166665</v>
      </c>
      <c r="E422" s="1">
        <f>YEAR(dataset_2[[#This Row],[Published At]])</f>
        <v>2020</v>
      </c>
      <c r="F422">
        <v>28380</v>
      </c>
      <c r="G422">
        <v>314</v>
      </c>
      <c r="H422">
        <v>7</v>
      </c>
      <c r="I422">
        <v>59</v>
      </c>
      <c r="J422">
        <f>_xlfn.XLOOKUP(dataset_2[[#This Row],[Show Name]], Age!A:A,Age!B:B)</f>
        <v>7</v>
      </c>
    </row>
    <row r="423" spans="1:10" x14ac:dyDescent="0.25">
      <c r="A423" s="1" t="s">
        <v>496</v>
      </c>
      <c r="B423" s="1" t="s">
        <v>499</v>
      </c>
      <c r="C423" s="1" t="s">
        <v>500</v>
      </c>
      <c r="D423" s="2">
        <v>44037.94940972222</v>
      </c>
      <c r="E423" s="1">
        <f>YEAR(dataset_2[[#This Row],[Published At]])</f>
        <v>2020</v>
      </c>
      <c r="F423">
        <v>5020</v>
      </c>
      <c r="G423">
        <v>84</v>
      </c>
      <c r="H423">
        <v>1</v>
      </c>
      <c r="I423">
        <v>36</v>
      </c>
      <c r="J423">
        <f>_xlfn.XLOOKUP(dataset_2[[#This Row],[Show Name]], Age!A:A,Age!B:B)</f>
        <v>7</v>
      </c>
    </row>
    <row r="424" spans="1:10" x14ac:dyDescent="0.25">
      <c r="A424" s="1" t="s">
        <v>496</v>
      </c>
      <c r="B424" s="1" t="s">
        <v>503</v>
      </c>
      <c r="C424" s="1" t="s">
        <v>504</v>
      </c>
      <c r="D424" s="2">
        <v>43996.203622685185</v>
      </c>
      <c r="E424" s="1">
        <f>YEAR(dataset_2[[#This Row],[Published At]])</f>
        <v>2020</v>
      </c>
      <c r="F424">
        <v>19729</v>
      </c>
      <c r="G424">
        <v>219</v>
      </c>
      <c r="H424">
        <v>7</v>
      </c>
      <c r="I424">
        <v>108</v>
      </c>
      <c r="J424">
        <f>_xlfn.XLOOKUP(dataset_2[[#This Row],[Show Name]], Age!A:A,Age!B:B)</f>
        <v>7</v>
      </c>
    </row>
    <row r="425" spans="1:10" x14ac:dyDescent="0.25">
      <c r="A425" s="1" t="s">
        <v>496</v>
      </c>
      <c r="B425" s="1" t="s">
        <v>501</v>
      </c>
      <c r="C425" s="1" t="s">
        <v>502</v>
      </c>
      <c r="D425" s="2">
        <v>42173.922372685185</v>
      </c>
      <c r="E425" s="1">
        <f>YEAR(dataset_2[[#This Row],[Published At]])</f>
        <v>2015</v>
      </c>
      <c r="F425">
        <v>1237502</v>
      </c>
      <c r="G425">
        <v>4549</v>
      </c>
      <c r="H425">
        <v>406</v>
      </c>
      <c r="I425">
        <v>672</v>
      </c>
      <c r="J425">
        <f>_xlfn.XLOOKUP(dataset_2[[#This Row],[Show Name]], Age!A:A,Age!B:B)</f>
        <v>7</v>
      </c>
    </row>
    <row r="426" spans="1:10" x14ac:dyDescent="0.25">
      <c r="A426" s="1" t="s">
        <v>496</v>
      </c>
      <c r="B426" s="1" t="s">
        <v>505</v>
      </c>
      <c r="C426" s="1" t="s">
        <v>506</v>
      </c>
      <c r="D426" s="2">
        <v>43983.071400462963</v>
      </c>
      <c r="E426" s="1">
        <f>YEAR(dataset_2[[#This Row],[Published At]])</f>
        <v>2020</v>
      </c>
      <c r="F426">
        <v>6855</v>
      </c>
      <c r="G426">
        <v>85</v>
      </c>
      <c r="H426">
        <v>3</v>
      </c>
      <c r="I426">
        <v>9</v>
      </c>
      <c r="J426">
        <f>_xlfn.XLOOKUP(dataset_2[[#This Row],[Show Name]], Age!A:A,Age!B:B)</f>
        <v>7</v>
      </c>
    </row>
    <row r="427" spans="1:10" x14ac:dyDescent="0.25">
      <c r="A427" s="1" t="s">
        <v>496</v>
      </c>
      <c r="B427" s="1" t="s">
        <v>507</v>
      </c>
      <c r="C427" s="1" t="s">
        <v>508</v>
      </c>
      <c r="D427" s="2">
        <v>44139.925578703704</v>
      </c>
      <c r="E427" s="1">
        <f>YEAR(dataset_2[[#This Row],[Published At]])</f>
        <v>2020</v>
      </c>
      <c r="F427">
        <v>40281</v>
      </c>
      <c r="G427">
        <v>1285</v>
      </c>
      <c r="H427">
        <v>18</v>
      </c>
      <c r="I427">
        <v>216</v>
      </c>
      <c r="J427">
        <f>_xlfn.XLOOKUP(dataset_2[[#This Row],[Show Name]], Age!A:A,Age!B:B)</f>
        <v>7</v>
      </c>
    </row>
    <row r="428" spans="1:10" x14ac:dyDescent="0.25">
      <c r="A428" s="1" t="s">
        <v>496</v>
      </c>
      <c r="B428" s="1" t="s">
        <v>511</v>
      </c>
      <c r="C428" s="1" t="s">
        <v>512</v>
      </c>
      <c r="D428" s="2">
        <v>42867.860243055555</v>
      </c>
      <c r="E428" s="1">
        <f>YEAR(dataset_2[[#This Row],[Published At]])</f>
        <v>2017</v>
      </c>
      <c r="F428">
        <v>321572</v>
      </c>
      <c r="G428">
        <v>3494</v>
      </c>
      <c r="H428">
        <v>138</v>
      </c>
      <c r="I428">
        <v>328</v>
      </c>
      <c r="J428">
        <f>_xlfn.XLOOKUP(dataset_2[[#This Row],[Show Name]], Age!A:A,Age!B:B)</f>
        <v>7</v>
      </c>
    </row>
    <row r="429" spans="1:10" x14ac:dyDescent="0.25">
      <c r="A429" s="1" t="s">
        <v>496</v>
      </c>
      <c r="B429" s="1" t="s">
        <v>509</v>
      </c>
      <c r="C429" s="1" t="s">
        <v>510</v>
      </c>
      <c r="D429" s="2">
        <v>44060.013182870367</v>
      </c>
      <c r="E429" s="1">
        <f>YEAR(dataset_2[[#This Row],[Published At]])</f>
        <v>2020</v>
      </c>
      <c r="F429">
        <v>4216</v>
      </c>
      <c r="G429">
        <v>57</v>
      </c>
      <c r="H429">
        <v>1</v>
      </c>
      <c r="I429">
        <v>16</v>
      </c>
      <c r="J429">
        <f>_xlfn.XLOOKUP(dataset_2[[#This Row],[Show Name]], Age!A:A,Age!B:B)</f>
        <v>7</v>
      </c>
    </row>
    <row r="430" spans="1:10" x14ac:dyDescent="0.25">
      <c r="A430" s="1" t="s">
        <v>496</v>
      </c>
      <c r="B430" s="1" t="s">
        <v>1884</v>
      </c>
      <c r="C430" s="1" t="s">
        <v>1885</v>
      </c>
      <c r="D430" s="2">
        <v>43996.127488425926</v>
      </c>
      <c r="E430" s="1">
        <f>YEAR(dataset_2[[#This Row],[Published At]])</f>
        <v>2020</v>
      </c>
      <c r="F430">
        <v>14682</v>
      </c>
      <c r="G430">
        <v>161</v>
      </c>
      <c r="H430">
        <v>2</v>
      </c>
      <c r="I430">
        <v>45</v>
      </c>
      <c r="J430">
        <f>_xlfn.XLOOKUP(dataset_2[[#This Row],[Show Name]], Age!A:A,Age!B:B)</f>
        <v>7</v>
      </c>
    </row>
    <row r="431" spans="1:10" x14ac:dyDescent="0.25">
      <c r="A431" s="1" t="s">
        <v>496</v>
      </c>
      <c r="B431" s="1" t="s">
        <v>1886</v>
      </c>
      <c r="C431" s="1" t="s">
        <v>1887</v>
      </c>
      <c r="D431" s="2">
        <v>43480.080659722225</v>
      </c>
      <c r="E431" s="1">
        <f>YEAR(dataset_2[[#This Row],[Published At]])</f>
        <v>2019</v>
      </c>
      <c r="F431">
        <v>71004</v>
      </c>
      <c r="G431">
        <v>628</v>
      </c>
      <c r="H431">
        <v>15</v>
      </c>
      <c r="I431">
        <v>313</v>
      </c>
      <c r="J431">
        <f>_xlfn.XLOOKUP(dataset_2[[#This Row],[Show Name]], Age!A:A,Age!B:B)</f>
        <v>7</v>
      </c>
    </row>
    <row r="432" spans="1:10" x14ac:dyDescent="0.25">
      <c r="A432" s="1" t="s">
        <v>513</v>
      </c>
      <c r="B432" s="1" t="s">
        <v>514</v>
      </c>
      <c r="C432" s="1" t="s">
        <v>515</v>
      </c>
      <c r="D432" s="2">
        <v>44111.770949074074</v>
      </c>
      <c r="E432" s="1">
        <f>YEAR(dataset_2[[#This Row],[Published At]])</f>
        <v>2020</v>
      </c>
      <c r="F432">
        <v>175441</v>
      </c>
      <c r="G432">
        <v>2246</v>
      </c>
      <c r="H432">
        <v>190</v>
      </c>
      <c r="I432">
        <v>177</v>
      </c>
      <c r="J432">
        <f>_xlfn.XLOOKUP(dataset_2[[#This Row],[Show Name]], Age!A:A,Age!B:B)</f>
        <v>15</v>
      </c>
    </row>
    <row r="433" spans="1:10" x14ac:dyDescent="0.25">
      <c r="A433" s="1" t="s">
        <v>513</v>
      </c>
      <c r="B433" s="1" t="s">
        <v>1888</v>
      </c>
      <c r="C433" s="1" t="s">
        <v>1889</v>
      </c>
      <c r="D433" s="2">
        <v>44149.544317129628</v>
      </c>
      <c r="E433" s="1">
        <f>YEAR(dataset_2[[#This Row],[Published At]])</f>
        <v>2020</v>
      </c>
      <c r="F433">
        <v>20401</v>
      </c>
      <c r="G433">
        <v>250</v>
      </c>
      <c r="H433">
        <v>33</v>
      </c>
      <c r="I433">
        <v>19</v>
      </c>
      <c r="J433">
        <f>_xlfn.XLOOKUP(dataset_2[[#This Row],[Show Name]], Age!A:A,Age!B:B)</f>
        <v>15</v>
      </c>
    </row>
    <row r="434" spans="1:10" x14ac:dyDescent="0.25">
      <c r="A434" s="1" t="s">
        <v>513</v>
      </c>
      <c r="B434" s="1" t="s">
        <v>516</v>
      </c>
      <c r="C434" s="1" t="s">
        <v>517</v>
      </c>
      <c r="D434" s="2">
        <v>44013.586898148147</v>
      </c>
      <c r="E434" s="1">
        <f>YEAR(dataset_2[[#This Row],[Published At]])</f>
        <v>2020</v>
      </c>
      <c r="F434">
        <v>76690</v>
      </c>
      <c r="G434">
        <v>889</v>
      </c>
      <c r="H434">
        <v>71</v>
      </c>
      <c r="I434">
        <v>49</v>
      </c>
      <c r="J434">
        <f>_xlfn.XLOOKUP(dataset_2[[#This Row],[Show Name]], Age!A:A,Age!B:B)</f>
        <v>15</v>
      </c>
    </row>
    <row r="435" spans="1:10" x14ac:dyDescent="0.25">
      <c r="A435" s="1" t="s">
        <v>513</v>
      </c>
      <c r="B435" s="1" t="s">
        <v>1890</v>
      </c>
      <c r="C435" s="1" t="s">
        <v>1891</v>
      </c>
      <c r="D435" s="2">
        <v>44097.10428240741</v>
      </c>
      <c r="E435" s="1">
        <f>YEAR(dataset_2[[#This Row],[Published At]])</f>
        <v>2020</v>
      </c>
      <c r="F435">
        <v>279287</v>
      </c>
      <c r="G435">
        <v>2140</v>
      </c>
      <c r="H435">
        <v>146</v>
      </c>
      <c r="I435">
        <v>135</v>
      </c>
      <c r="J435">
        <f>_xlfn.XLOOKUP(dataset_2[[#This Row],[Show Name]], Age!A:A,Age!B:B)</f>
        <v>15</v>
      </c>
    </row>
    <row r="436" spans="1:10" x14ac:dyDescent="0.25">
      <c r="A436" s="1" t="s">
        <v>513</v>
      </c>
      <c r="B436" s="1" t="s">
        <v>1892</v>
      </c>
      <c r="C436" s="1" t="s">
        <v>1893</v>
      </c>
      <c r="D436" s="2">
        <v>44151.827418981484</v>
      </c>
      <c r="E436" s="1">
        <f>YEAR(dataset_2[[#This Row],[Published At]])</f>
        <v>2020</v>
      </c>
      <c r="F436">
        <v>19401</v>
      </c>
      <c r="G436">
        <v>294</v>
      </c>
      <c r="H436">
        <v>17</v>
      </c>
      <c r="I436">
        <v>66</v>
      </c>
      <c r="J436">
        <f>_xlfn.XLOOKUP(dataset_2[[#This Row],[Show Name]], Age!A:A,Age!B:B)</f>
        <v>15</v>
      </c>
    </row>
    <row r="437" spans="1:10" x14ac:dyDescent="0.25">
      <c r="A437" s="1" t="s">
        <v>513</v>
      </c>
      <c r="B437" s="1" t="s">
        <v>518</v>
      </c>
      <c r="C437" s="1" t="s">
        <v>519</v>
      </c>
      <c r="D437" s="2">
        <v>44122.811284722222</v>
      </c>
      <c r="E437" s="1">
        <f>YEAR(dataset_2[[#This Row],[Published At]])</f>
        <v>2020</v>
      </c>
      <c r="F437">
        <v>50021</v>
      </c>
      <c r="G437">
        <v>650</v>
      </c>
      <c r="H437">
        <v>50</v>
      </c>
      <c r="I437">
        <v>39</v>
      </c>
      <c r="J437">
        <f>_xlfn.XLOOKUP(dataset_2[[#This Row],[Show Name]], Age!A:A,Age!B:B)</f>
        <v>15</v>
      </c>
    </row>
    <row r="438" spans="1:10" x14ac:dyDescent="0.25">
      <c r="A438" s="1" t="s">
        <v>513</v>
      </c>
      <c r="B438" s="1" t="s">
        <v>520</v>
      </c>
      <c r="C438" s="1" t="s">
        <v>521</v>
      </c>
      <c r="D438" s="2">
        <v>44136.583726851852</v>
      </c>
      <c r="E438" s="1">
        <f>YEAR(dataset_2[[#This Row],[Published At]])</f>
        <v>2020</v>
      </c>
      <c r="F438">
        <v>12185</v>
      </c>
      <c r="G438">
        <v>150</v>
      </c>
      <c r="H438">
        <v>7</v>
      </c>
      <c r="I438">
        <v>15</v>
      </c>
      <c r="J438">
        <f>_xlfn.XLOOKUP(dataset_2[[#This Row],[Show Name]], Age!A:A,Age!B:B)</f>
        <v>15</v>
      </c>
    </row>
    <row r="439" spans="1:10" x14ac:dyDescent="0.25">
      <c r="A439" s="1" t="s">
        <v>513</v>
      </c>
      <c r="B439" s="1" t="s">
        <v>1894</v>
      </c>
      <c r="C439" s="1" t="s">
        <v>1895</v>
      </c>
      <c r="D439" s="2">
        <v>44072.9377662037</v>
      </c>
      <c r="E439" s="1">
        <f>YEAR(dataset_2[[#This Row],[Published At]])</f>
        <v>2020</v>
      </c>
      <c r="F439">
        <v>62030</v>
      </c>
      <c r="G439">
        <v>663</v>
      </c>
      <c r="H439">
        <v>59</v>
      </c>
      <c r="I439">
        <v>65</v>
      </c>
      <c r="J439">
        <f>_xlfn.XLOOKUP(dataset_2[[#This Row],[Show Name]], Age!A:A,Age!B:B)</f>
        <v>15</v>
      </c>
    </row>
    <row r="440" spans="1:10" x14ac:dyDescent="0.25">
      <c r="A440" s="1" t="s">
        <v>513</v>
      </c>
      <c r="B440" s="1" t="s">
        <v>1896</v>
      </c>
      <c r="C440" s="1" t="s">
        <v>1897</v>
      </c>
      <c r="D440" s="2">
        <v>44116.604363425926</v>
      </c>
      <c r="E440" s="1">
        <f>YEAR(dataset_2[[#This Row],[Published At]])</f>
        <v>2020</v>
      </c>
      <c r="F440">
        <v>43547</v>
      </c>
      <c r="G440">
        <v>1077</v>
      </c>
      <c r="H440">
        <v>46</v>
      </c>
      <c r="I440">
        <v>87</v>
      </c>
      <c r="J440">
        <f>_xlfn.XLOOKUP(dataset_2[[#This Row],[Show Name]], Age!A:A,Age!B:B)</f>
        <v>15</v>
      </c>
    </row>
    <row r="441" spans="1:10" x14ac:dyDescent="0.25">
      <c r="A441" s="1" t="s">
        <v>513</v>
      </c>
      <c r="B441" s="1" t="s">
        <v>1898</v>
      </c>
      <c r="C441" s="1" t="s">
        <v>1899</v>
      </c>
      <c r="D441" s="2">
        <v>44155.813530092593</v>
      </c>
      <c r="E441" s="1">
        <f>YEAR(dataset_2[[#This Row],[Published At]])</f>
        <v>2020</v>
      </c>
      <c r="F441">
        <v>92331</v>
      </c>
      <c r="G441">
        <v>1317</v>
      </c>
      <c r="H441">
        <v>68</v>
      </c>
      <c r="I441">
        <v>58</v>
      </c>
      <c r="J441">
        <f>_xlfn.XLOOKUP(dataset_2[[#This Row],[Show Name]], Age!A:A,Age!B:B)</f>
        <v>15</v>
      </c>
    </row>
    <row r="442" spans="1:10" x14ac:dyDescent="0.25">
      <c r="A442" s="1" t="s">
        <v>522</v>
      </c>
      <c r="B442" s="1" t="s">
        <v>523</v>
      </c>
      <c r="C442" s="1" t="s">
        <v>524</v>
      </c>
      <c r="D442" s="2">
        <v>43985.118969907409</v>
      </c>
      <c r="E442" s="1">
        <f>YEAR(dataset_2[[#This Row],[Published At]])</f>
        <v>2020</v>
      </c>
      <c r="F442">
        <v>305400</v>
      </c>
      <c r="G442">
        <v>1034</v>
      </c>
      <c r="H442">
        <v>249</v>
      </c>
      <c r="I442">
        <v>188</v>
      </c>
      <c r="J442">
        <f>_xlfn.XLOOKUP(dataset_2[[#This Row],[Show Name]], Age!A:A,Age!B:B)</f>
        <v>5</v>
      </c>
    </row>
    <row r="443" spans="1:10" x14ac:dyDescent="0.25">
      <c r="A443" s="1" t="s">
        <v>522</v>
      </c>
      <c r="B443" s="1" t="s">
        <v>525</v>
      </c>
      <c r="C443" s="1" t="s">
        <v>526</v>
      </c>
      <c r="D443" s="2">
        <v>42426.875023148146</v>
      </c>
      <c r="E443" s="1">
        <f>YEAR(dataset_2[[#This Row],[Published At]])</f>
        <v>2016</v>
      </c>
      <c r="F443">
        <v>15468747</v>
      </c>
      <c r="G443">
        <v>241176</v>
      </c>
      <c r="H443">
        <v>6764</v>
      </c>
      <c r="I443">
        <v>17788</v>
      </c>
      <c r="J443">
        <f>_xlfn.XLOOKUP(dataset_2[[#This Row],[Show Name]], Age!A:A,Age!B:B)</f>
        <v>5</v>
      </c>
    </row>
    <row r="444" spans="1:10" x14ac:dyDescent="0.25">
      <c r="A444" s="1" t="s">
        <v>522</v>
      </c>
      <c r="B444" s="1" t="s">
        <v>529</v>
      </c>
      <c r="C444" s="1" t="s">
        <v>530</v>
      </c>
      <c r="D444" s="2">
        <v>43993.687372685185</v>
      </c>
      <c r="E444" s="1">
        <f>YEAR(dataset_2[[#This Row],[Published At]])</f>
        <v>2020</v>
      </c>
      <c r="F444">
        <v>100695</v>
      </c>
      <c r="G444">
        <v>322</v>
      </c>
      <c r="H444">
        <v>129</v>
      </c>
      <c r="I444">
        <v>49</v>
      </c>
      <c r="J444">
        <f>_xlfn.XLOOKUP(dataset_2[[#This Row],[Show Name]], Age!A:A,Age!B:B)</f>
        <v>5</v>
      </c>
    </row>
    <row r="445" spans="1:10" x14ac:dyDescent="0.25">
      <c r="A445" s="1" t="s">
        <v>522</v>
      </c>
      <c r="B445" s="1" t="s">
        <v>527</v>
      </c>
      <c r="C445" s="1" t="s">
        <v>528</v>
      </c>
      <c r="D445" s="2">
        <v>43131.875034722223</v>
      </c>
      <c r="E445" s="1">
        <f>YEAR(dataset_2[[#This Row],[Published At]])</f>
        <v>2018</v>
      </c>
      <c r="F445">
        <v>247097</v>
      </c>
      <c r="G445">
        <v>2626</v>
      </c>
      <c r="H445">
        <v>183</v>
      </c>
      <c r="I445">
        <v>829</v>
      </c>
      <c r="J445">
        <f>_xlfn.XLOOKUP(dataset_2[[#This Row],[Show Name]], Age!A:A,Age!B:B)</f>
        <v>5</v>
      </c>
    </row>
    <row r="446" spans="1:10" x14ac:dyDescent="0.25">
      <c r="A446" s="1" t="s">
        <v>522</v>
      </c>
      <c r="B446" s="1" t="s">
        <v>531</v>
      </c>
      <c r="C446" s="1" t="s">
        <v>532</v>
      </c>
      <c r="D446" s="2">
        <v>42428.875011574077</v>
      </c>
      <c r="E446" s="1">
        <f>YEAR(dataset_2[[#This Row],[Published At]])</f>
        <v>2016</v>
      </c>
      <c r="F446">
        <v>94832</v>
      </c>
      <c r="G446">
        <v>2972</v>
      </c>
      <c r="H446">
        <v>45</v>
      </c>
      <c r="I446">
        <v>186</v>
      </c>
      <c r="J446">
        <f>_xlfn.XLOOKUP(dataset_2[[#This Row],[Show Name]], Age!A:A,Age!B:B)</f>
        <v>5</v>
      </c>
    </row>
    <row r="447" spans="1:10" x14ac:dyDescent="0.25">
      <c r="A447" s="1" t="s">
        <v>522</v>
      </c>
      <c r="B447" s="1" t="s">
        <v>533</v>
      </c>
      <c r="C447" s="1" t="s">
        <v>534</v>
      </c>
      <c r="D447" s="2">
        <v>43993.680810185186</v>
      </c>
      <c r="E447" s="1">
        <f>YEAR(dataset_2[[#This Row],[Published At]])</f>
        <v>2020</v>
      </c>
      <c r="F447">
        <v>80974</v>
      </c>
      <c r="G447">
        <v>139</v>
      </c>
      <c r="H447">
        <v>44</v>
      </c>
      <c r="I447">
        <v>16</v>
      </c>
      <c r="J447">
        <f>_xlfn.XLOOKUP(dataset_2[[#This Row],[Show Name]], Age!A:A,Age!B:B)</f>
        <v>5</v>
      </c>
    </row>
    <row r="448" spans="1:10" x14ac:dyDescent="0.25">
      <c r="A448" s="1" t="s">
        <v>522</v>
      </c>
      <c r="B448" s="1" t="s">
        <v>537</v>
      </c>
      <c r="C448" s="1" t="s">
        <v>538</v>
      </c>
      <c r="D448" s="2">
        <v>43253.816122685188</v>
      </c>
      <c r="E448" s="1">
        <f>YEAR(dataset_2[[#This Row],[Published At]])</f>
        <v>2018</v>
      </c>
      <c r="F448">
        <v>111139</v>
      </c>
      <c r="G448">
        <v>2597</v>
      </c>
      <c r="H448">
        <v>24</v>
      </c>
      <c r="I448">
        <v>391</v>
      </c>
      <c r="J448">
        <f>_xlfn.XLOOKUP(dataset_2[[#This Row],[Show Name]], Age!A:A,Age!B:B)</f>
        <v>5</v>
      </c>
    </row>
    <row r="449" spans="1:10" x14ac:dyDescent="0.25">
      <c r="A449" s="1" t="s">
        <v>522</v>
      </c>
      <c r="B449" s="1" t="s">
        <v>535</v>
      </c>
      <c r="C449" s="1" t="s">
        <v>536</v>
      </c>
      <c r="D449" s="2">
        <v>43993.683541666665</v>
      </c>
      <c r="E449" s="1">
        <f>YEAR(dataset_2[[#This Row],[Published At]])</f>
        <v>2020</v>
      </c>
      <c r="F449">
        <v>40686</v>
      </c>
      <c r="G449">
        <v>96</v>
      </c>
      <c r="H449">
        <v>48</v>
      </c>
      <c r="I449">
        <v>10</v>
      </c>
      <c r="J449">
        <f>_xlfn.XLOOKUP(dataset_2[[#This Row],[Show Name]], Age!A:A,Age!B:B)</f>
        <v>5</v>
      </c>
    </row>
    <row r="450" spans="1:10" x14ac:dyDescent="0.25">
      <c r="A450" s="1" t="s">
        <v>522</v>
      </c>
      <c r="B450" s="1" t="s">
        <v>1900</v>
      </c>
      <c r="C450" s="1" t="s">
        <v>1901</v>
      </c>
      <c r="D450" s="2">
        <v>42991.842476851853</v>
      </c>
      <c r="E450" s="1">
        <f>YEAR(dataset_2[[#This Row],[Published At]])</f>
        <v>2017</v>
      </c>
      <c r="F450">
        <v>5396</v>
      </c>
      <c r="G450">
        <v>23</v>
      </c>
      <c r="H450">
        <v>6</v>
      </c>
      <c r="I450">
        <v>1</v>
      </c>
      <c r="J450">
        <f>_xlfn.XLOOKUP(dataset_2[[#This Row],[Show Name]], Age!A:A,Age!B:B)</f>
        <v>5</v>
      </c>
    </row>
    <row r="451" spans="1:10" x14ac:dyDescent="0.25">
      <c r="A451" s="1" t="s">
        <v>522</v>
      </c>
      <c r="B451" s="1" t="s">
        <v>1902</v>
      </c>
      <c r="C451" s="1" t="s">
        <v>1903</v>
      </c>
      <c r="D451" s="2">
        <v>41221.750856481478</v>
      </c>
      <c r="E451" s="1">
        <f>YEAR(dataset_2[[#This Row],[Published At]])</f>
        <v>2012</v>
      </c>
      <c r="F451">
        <v>2478355</v>
      </c>
      <c r="G451">
        <v>27234</v>
      </c>
      <c r="H451">
        <v>850</v>
      </c>
      <c r="I451">
        <v>4216</v>
      </c>
      <c r="J451">
        <f>_xlfn.XLOOKUP(dataset_2[[#This Row],[Show Name]], Age!A:A,Age!B:B)</f>
        <v>5</v>
      </c>
    </row>
    <row r="452" spans="1:10" x14ac:dyDescent="0.25">
      <c r="A452" s="1" t="s">
        <v>539</v>
      </c>
      <c r="B452" s="1" t="s">
        <v>548</v>
      </c>
      <c r="C452" s="1" t="s">
        <v>549</v>
      </c>
      <c r="D452" s="2">
        <v>44152.812743055554</v>
      </c>
      <c r="E452" s="1">
        <f>YEAR(dataset_2[[#This Row],[Published At]])</f>
        <v>2020</v>
      </c>
      <c r="F452">
        <v>2281219</v>
      </c>
      <c r="G452">
        <v>116526</v>
      </c>
      <c r="H452">
        <v>3818</v>
      </c>
      <c r="I452">
        <v>10859</v>
      </c>
      <c r="J452">
        <f>_xlfn.XLOOKUP(dataset_2[[#This Row],[Show Name]], Age!A:A,Age!B:B)</f>
        <v>11</v>
      </c>
    </row>
    <row r="453" spans="1:10" x14ac:dyDescent="0.25">
      <c r="A453" s="1" t="s">
        <v>539</v>
      </c>
      <c r="B453" s="1" t="s">
        <v>1904</v>
      </c>
      <c r="C453" s="1" t="s">
        <v>1905</v>
      </c>
      <c r="D453" s="2">
        <v>43145.939444444448</v>
      </c>
      <c r="E453" s="1">
        <f>YEAR(dataset_2[[#This Row],[Published At]])</f>
        <v>2018</v>
      </c>
      <c r="F453">
        <v>72406240</v>
      </c>
      <c r="G453">
        <v>286359</v>
      </c>
      <c r="H453">
        <v>29041</v>
      </c>
      <c r="I453">
        <v>22439</v>
      </c>
      <c r="J453">
        <f>_xlfn.XLOOKUP(dataset_2[[#This Row],[Show Name]], Age!A:A,Age!B:B)</f>
        <v>11</v>
      </c>
    </row>
    <row r="454" spans="1:10" x14ac:dyDescent="0.25">
      <c r="A454" s="1" t="s">
        <v>539</v>
      </c>
      <c r="B454" s="1" t="s">
        <v>550</v>
      </c>
      <c r="C454" s="1" t="s">
        <v>551</v>
      </c>
      <c r="D454" s="2">
        <v>43173.986643518518</v>
      </c>
      <c r="E454" s="1">
        <f>YEAR(dataset_2[[#This Row],[Published At]])</f>
        <v>2018</v>
      </c>
      <c r="F454">
        <v>138537389</v>
      </c>
      <c r="G454">
        <v>889009</v>
      </c>
      <c r="H454">
        <v>78498</v>
      </c>
      <c r="I454">
        <v>43506</v>
      </c>
      <c r="J454">
        <f>_xlfn.XLOOKUP(dataset_2[[#This Row],[Show Name]], Age!A:A,Age!B:B)</f>
        <v>11</v>
      </c>
    </row>
    <row r="455" spans="1:10" x14ac:dyDescent="0.25">
      <c r="A455" s="1" t="s">
        <v>539</v>
      </c>
      <c r="B455" s="1" t="s">
        <v>544</v>
      </c>
      <c r="C455" s="1" t="s">
        <v>545</v>
      </c>
      <c r="D455" s="2">
        <v>44152.829629629632</v>
      </c>
      <c r="E455" s="1">
        <f>YEAR(dataset_2[[#This Row],[Published At]])</f>
        <v>2020</v>
      </c>
      <c r="F455">
        <v>808897</v>
      </c>
      <c r="G455">
        <v>21429</v>
      </c>
      <c r="H455">
        <v>1178</v>
      </c>
      <c r="I455">
        <v>2131</v>
      </c>
      <c r="J455">
        <f>_xlfn.XLOOKUP(dataset_2[[#This Row],[Show Name]], Age!A:A,Age!B:B)</f>
        <v>11</v>
      </c>
    </row>
    <row r="456" spans="1:10" x14ac:dyDescent="0.25">
      <c r="A456" s="1" t="s">
        <v>539</v>
      </c>
      <c r="B456" s="1" t="s">
        <v>546</v>
      </c>
      <c r="C456" s="1" t="s">
        <v>547</v>
      </c>
      <c r="D456" s="2">
        <v>42819.666678240741</v>
      </c>
      <c r="E456" s="1">
        <f>YEAR(dataset_2[[#This Row],[Published At]])</f>
        <v>2017</v>
      </c>
      <c r="F456">
        <v>38038891</v>
      </c>
      <c r="G456">
        <v>436240</v>
      </c>
      <c r="H456">
        <v>28605</v>
      </c>
      <c r="I456">
        <v>66608</v>
      </c>
      <c r="J456">
        <f>_xlfn.XLOOKUP(dataset_2[[#This Row],[Show Name]], Age!A:A,Age!B:B)</f>
        <v>11</v>
      </c>
    </row>
    <row r="457" spans="1:10" x14ac:dyDescent="0.25">
      <c r="A457" s="1" t="s">
        <v>539</v>
      </c>
      <c r="B457" s="1" t="s">
        <v>542</v>
      </c>
      <c r="C457" s="1" t="s">
        <v>543</v>
      </c>
      <c r="D457" s="2">
        <v>44152.710150462961</v>
      </c>
      <c r="E457" s="1">
        <f>YEAR(dataset_2[[#This Row],[Published At]])</f>
        <v>2020</v>
      </c>
      <c r="F457">
        <v>397594</v>
      </c>
      <c r="G457">
        <v>10615</v>
      </c>
      <c r="H457">
        <v>791</v>
      </c>
      <c r="I457">
        <v>846</v>
      </c>
      <c r="J457">
        <f>_xlfn.XLOOKUP(dataset_2[[#This Row],[Show Name]], Age!A:A,Age!B:B)</f>
        <v>11</v>
      </c>
    </row>
    <row r="458" spans="1:10" x14ac:dyDescent="0.25">
      <c r="A458" s="1" t="s">
        <v>539</v>
      </c>
      <c r="B458" s="1" t="s">
        <v>540</v>
      </c>
      <c r="C458" s="1" t="s">
        <v>541</v>
      </c>
      <c r="D458" s="2">
        <v>44152.853854166664</v>
      </c>
      <c r="E458" s="1">
        <f>YEAR(dataset_2[[#This Row],[Published At]])</f>
        <v>2020</v>
      </c>
      <c r="F458">
        <v>208640</v>
      </c>
      <c r="G458">
        <v>7348</v>
      </c>
      <c r="H458">
        <v>435</v>
      </c>
      <c r="I458">
        <v>568</v>
      </c>
      <c r="J458">
        <f>_xlfn.XLOOKUP(dataset_2[[#This Row],[Show Name]], Age!A:A,Age!B:B)</f>
        <v>11</v>
      </c>
    </row>
    <row r="459" spans="1:10" x14ac:dyDescent="0.25">
      <c r="A459" s="1" t="s">
        <v>539</v>
      </c>
      <c r="B459" s="1" t="s">
        <v>1906</v>
      </c>
      <c r="C459" s="1" t="s">
        <v>1907</v>
      </c>
      <c r="D459" s="2">
        <v>44066.003842592596</v>
      </c>
      <c r="E459" s="1">
        <f>YEAR(dataset_2[[#This Row],[Published At]])</f>
        <v>2020</v>
      </c>
      <c r="F459">
        <v>1177707</v>
      </c>
      <c r="G459">
        <v>33463</v>
      </c>
      <c r="H459">
        <v>1329</v>
      </c>
      <c r="I459">
        <v>3101</v>
      </c>
      <c r="J459">
        <f>_xlfn.XLOOKUP(dataset_2[[#This Row],[Show Name]], Age!A:A,Age!B:B)</f>
        <v>11</v>
      </c>
    </row>
    <row r="460" spans="1:10" x14ac:dyDescent="0.25">
      <c r="A460" s="1" t="s">
        <v>539</v>
      </c>
      <c r="B460" s="1" t="s">
        <v>1908</v>
      </c>
      <c r="C460" s="1" t="s">
        <v>1909</v>
      </c>
      <c r="D460" s="2">
        <v>43291.728796296295</v>
      </c>
      <c r="E460" s="1">
        <f>YEAR(dataset_2[[#This Row],[Published At]])</f>
        <v>2018</v>
      </c>
      <c r="F460">
        <v>23240217</v>
      </c>
      <c r="G460">
        <v>81601</v>
      </c>
      <c r="H460">
        <v>13313</v>
      </c>
      <c r="I460">
        <v>3316</v>
      </c>
      <c r="J460">
        <f>_xlfn.XLOOKUP(dataset_2[[#This Row],[Show Name]], Age!A:A,Age!B:B)</f>
        <v>11</v>
      </c>
    </row>
    <row r="461" spans="1:10" x14ac:dyDescent="0.25">
      <c r="A461" s="1" t="s">
        <v>539</v>
      </c>
      <c r="B461" s="1" t="s">
        <v>1910</v>
      </c>
      <c r="C461" s="1" t="s">
        <v>1911</v>
      </c>
      <c r="D461" s="2">
        <v>44152.84946759259</v>
      </c>
      <c r="E461" s="1">
        <f>YEAR(dataset_2[[#This Row],[Published At]])</f>
        <v>2020</v>
      </c>
      <c r="F461">
        <v>8885</v>
      </c>
      <c r="G461">
        <v>257</v>
      </c>
      <c r="H461">
        <v>37</v>
      </c>
      <c r="I461">
        <v>43</v>
      </c>
      <c r="J461">
        <f>_xlfn.XLOOKUP(dataset_2[[#This Row],[Show Name]], Age!A:A,Age!B:B)</f>
        <v>11</v>
      </c>
    </row>
    <row r="462" spans="1:10" x14ac:dyDescent="0.25">
      <c r="A462" s="1" t="s">
        <v>552</v>
      </c>
      <c r="B462" s="1" t="s">
        <v>555</v>
      </c>
      <c r="C462" s="1" t="s">
        <v>556</v>
      </c>
      <c r="D462" s="2">
        <v>44102.083356481482</v>
      </c>
      <c r="E462" s="1">
        <f>YEAR(dataset_2[[#This Row],[Published At]])</f>
        <v>2020</v>
      </c>
      <c r="F462">
        <v>7345</v>
      </c>
      <c r="G462">
        <v>54</v>
      </c>
      <c r="H462">
        <v>1</v>
      </c>
      <c r="I462">
        <v>3</v>
      </c>
      <c r="J462">
        <f>_xlfn.XLOOKUP(dataset_2[[#This Row],[Show Name]], Age!A:A,Age!B:B)</f>
        <v>7</v>
      </c>
    </row>
    <row r="463" spans="1:10" x14ac:dyDescent="0.25">
      <c r="A463" s="1" t="s">
        <v>552</v>
      </c>
      <c r="B463" s="1" t="s">
        <v>553</v>
      </c>
      <c r="C463" s="1" t="s">
        <v>554</v>
      </c>
      <c r="D463" s="2">
        <v>40592.773298611108</v>
      </c>
      <c r="E463" s="1">
        <f>YEAR(dataset_2[[#This Row],[Published At]])</f>
        <v>2011</v>
      </c>
      <c r="F463">
        <v>4635662</v>
      </c>
      <c r="G463">
        <v>28449</v>
      </c>
      <c r="H463">
        <v>1861</v>
      </c>
      <c r="I463">
        <v>1511</v>
      </c>
      <c r="J463">
        <f>_xlfn.XLOOKUP(dataset_2[[#This Row],[Show Name]], Age!A:A,Age!B:B)</f>
        <v>7</v>
      </c>
    </row>
    <row r="464" spans="1:10" x14ac:dyDescent="0.25">
      <c r="A464" s="1" t="s">
        <v>552</v>
      </c>
      <c r="B464" s="1" t="s">
        <v>557</v>
      </c>
      <c r="C464" s="1" t="s">
        <v>558</v>
      </c>
      <c r="D464" s="2">
        <v>42115.459907407407</v>
      </c>
      <c r="E464" s="1">
        <f>YEAR(dataset_2[[#This Row],[Published At]])</f>
        <v>2015</v>
      </c>
      <c r="F464">
        <v>1301241</v>
      </c>
      <c r="G464">
        <v>4091</v>
      </c>
      <c r="H464">
        <v>404</v>
      </c>
      <c r="I464">
        <v>311</v>
      </c>
      <c r="J464">
        <f>_xlfn.XLOOKUP(dataset_2[[#This Row],[Show Name]], Age!A:A,Age!B:B)</f>
        <v>7</v>
      </c>
    </row>
    <row r="465" spans="1:10" x14ac:dyDescent="0.25">
      <c r="A465" s="1" t="s">
        <v>552</v>
      </c>
      <c r="B465" s="1" t="s">
        <v>559</v>
      </c>
      <c r="C465" s="1" t="s">
        <v>560</v>
      </c>
      <c r="D465" s="2">
        <v>40268.299710648149</v>
      </c>
      <c r="E465" s="1">
        <f>YEAR(dataset_2[[#This Row],[Published At]])</f>
        <v>2010</v>
      </c>
      <c r="F465">
        <v>1133268</v>
      </c>
      <c r="G465">
        <v>3061</v>
      </c>
      <c r="H465">
        <v>252</v>
      </c>
      <c r="I465">
        <v>395</v>
      </c>
      <c r="J465">
        <f>_xlfn.XLOOKUP(dataset_2[[#This Row],[Show Name]], Age!A:A,Age!B:B)</f>
        <v>7</v>
      </c>
    </row>
    <row r="466" spans="1:10" x14ac:dyDescent="0.25">
      <c r="A466" s="1" t="s">
        <v>552</v>
      </c>
      <c r="B466" s="1" t="s">
        <v>561</v>
      </c>
      <c r="C466" s="1" t="s">
        <v>562</v>
      </c>
      <c r="D466" s="2">
        <v>44028.880740740744</v>
      </c>
      <c r="E466" s="1">
        <f>YEAR(dataset_2[[#This Row],[Published At]])</f>
        <v>2020</v>
      </c>
      <c r="F466">
        <v>9053</v>
      </c>
      <c r="G466">
        <v>105</v>
      </c>
      <c r="H466">
        <v>6</v>
      </c>
      <c r="I466">
        <v>18</v>
      </c>
      <c r="J466">
        <f>_xlfn.XLOOKUP(dataset_2[[#This Row],[Show Name]], Age!A:A,Age!B:B)</f>
        <v>7</v>
      </c>
    </row>
    <row r="467" spans="1:10" x14ac:dyDescent="0.25">
      <c r="A467" s="1" t="s">
        <v>552</v>
      </c>
      <c r="B467" s="1" t="s">
        <v>563</v>
      </c>
      <c r="C467" s="1" t="s">
        <v>564</v>
      </c>
      <c r="D467" s="2">
        <v>40525.731886574074</v>
      </c>
      <c r="E467" s="1">
        <f>YEAR(dataset_2[[#This Row],[Published At]])</f>
        <v>2010</v>
      </c>
      <c r="F467">
        <v>5759859</v>
      </c>
      <c r="G467">
        <v>73650</v>
      </c>
      <c r="H467">
        <v>5608</v>
      </c>
      <c r="I467">
        <v>12928</v>
      </c>
      <c r="J467">
        <f>_xlfn.XLOOKUP(dataset_2[[#This Row],[Show Name]], Age!A:A,Age!B:B)</f>
        <v>7</v>
      </c>
    </row>
    <row r="468" spans="1:10" x14ac:dyDescent="0.25">
      <c r="A468" s="1" t="s">
        <v>552</v>
      </c>
      <c r="B468" s="1" t="s">
        <v>565</v>
      </c>
      <c r="C468" s="1" t="s">
        <v>566</v>
      </c>
      <c r="D468" s="2">
        <v>43132.000023148146</v>
      </c>
      <c r="E468" s="1">
        <f>YEAR(dataset_2[[#This Row],[Published At]])</f>
        <v>2018</v>
      </c>
      <c r="F468">
        <v>1778719</v>
      </c>
      <c r="G468">
        <v>40996</v>
      </c>
      <c r="H468">
        <v>797</v>
      </c>
      <c r="I468">
        <v>7692</v>
      </c>
      <c r="J468">
        <f>_xlfn.XLOOKUP(dataset_2[[#This Row],[Show Name]], Age!A:A,Age!B:B)</f>
        <v>7</v>
      </c>
    </row>
    <row r="469" spans="1:10" x14ac:dyDescent="0.25">
      <c r="A469" s="1" t="s">
        <v>552</v>
      </c>
      <c r="B469" s="1" t="s">
        <v>1912</v>
      </c>
      <c r="C469" s="1" t="s">
        <v>1913</v>
      </c>
      <c r="D469" s="2">
        <v>40307.082303240742</v>
      </c>
      <c r="E469" s="1">
        <f>YEAR(dataset_2[[#This Row],[Published At]])</f>
        <v>2010</v>
      </c>
      <c r="F469">
        <v>1797657</v>
      </c>
      <c r="G469">
        <v>11616</v>
      </c>
      <c r="H469">
        <v>642</v>
      </c>
      <c r="I469">
        <v>415</v>
      </c>
      <c r="J469">
        <f>_xlfn.XLOOKUP(dataset_2[[#This Row],[Show Name]], Age!A:A,Age!B:B)</f>
        <v>7</v>
      </c>
    </row>
    <row r="470" spans="1:10" x14ac:dyDescent="0.25">
      <c r="A470" s="1" t="s">
        <v>552</v>
      </c>
      <c r="B470" s="1" t="s">
        <v>1914</v>
      </c>
      <c r="C470" s="1" t="s">
        <v>1915</v>
      </c>
      <c r="D470" s="2">
        <v>43853.022256944445</v>
      </c>
      <c r="E470" s="1">
        <f>YEAR(dataset_2[[#This Row],[Published At]])</f>
        <v>2020</v>
      </c>
      <c r="F470">
        <v>5291</v>
      </c>
      <c r="G470">
        <v>37</v>
      </c>
      <c r="H470">
        <v>2</v>
      </c>
      <c r="I470">
        <v>11</v>
      </c>
      <c r="J470">
        <f>_xlfn.XLOOKUP(dataset_2[[#This Row],[Show Name]], Age!A:A,Age!B:B)</f>
        <v>7</v>
      </c>
    </row>
    <row r="471" spans="1:10" x14ac:dyDescent="0.25">
      <c r="A471" s="1" t="s">
        <v>552</v>
      </c>
      <c r="B471" s="1" t="s">
        <v>1916</v>
      </c>
      <c r="C471" s="1" t="s">
        <v>1917</v>
      </c>
      <c r="D471" s="2">
        <v>40389.024375000001</v>
      </c>
      <c r="E471" s="1">
        <f>YEAR(dataset_2[[#This Row],[Published At]])</f>
        <v>2010</v>
      </c>
      <c r="F471">
        <v>71393</v>
      </c>
      <c r="G471">
        <v>143</v>
      </c>
      <c r="H471">
        <v>19</v>
      </c>
      <c r="I471">
        <v>40</v>
      </c>
      <c r="J471">
        <f>_xlfn.XLOOKUP(dataset_2[[#This Row],[Show Name]], Age!A:A,Age!B:B)</f>
        <v>7</v>
      </c>
    </row>
    <row r="472" spans="1:10" x14ac:dyDescent="0.25">
      <c r="A472" s="1" t="s">
        <v>567</v>
      </c>
      <c r="B472" s="1" t="s">
        <v>568</v>
      </c>
      <c r="C472" s="1" t="s">
        <v>569</v>
      </c>
      <c r="D472" s="2">
        <v>44132.071956018517</v>
      </c>
      <c r="E472" s="1">
        <f>YEAR(dataset_2[[#This Row],[Published At]])</f>
        <v>2020</v>
      </c>
      <c r="F472">
        <v>242700</v>
      </c>
      <c r="G472">
        <v>6206</v>
      </c>
      <c r="H472">
        <v>93</v>
      </c>
      <c r="I472">
        <v>689</v>
      </c>
      <c r="J472">
        <f>_xlfn.XLOOKUP(dataset_2[[#This Row],[Show Name]], Age!A:A,Age!B:B)</f>
        <v>7</v>
      </c>
    </row>
    <row r="473" spans="1:10" x14ac:dyDescent="0.25">
      <c r="A473" s="1" t="s">
        <v>567</v>
      </c>
      <c r="B473" s="1" t="s">
        <v>570</v>
      </c>
      <c r="C473" s="1" t="s">
        <v>571</v>
      </c>
      <c r="D473" s="2">
        <v>42514.816608796296</v>
      </c>
      <c r="E473" s="1">
        <f>YEAR(dataset_2[[#This Row],[Published At]])</f>
        <v>2016</v>
      </c>
      <c r="F473">
        <v>5615591</v>
      </c>
      <c r="G473">
        <v>105501</v>
      </c>
      <c r="H473">
        <v>1167</v>
      </c>
      <c r="I473">
        <v>13662</v>
      </c>
      <c r="J473">
        <f>_xlfn.XLOOKUP(dataset_2[[#This Row],[Show Name]], Age!A:A,Age!B:B)</f>
        <v>7</v>
      </c>
    </row>
    <row r="474" spans="1:10" x14ac:dyDescent="0.25">
      <c r="A474" s="1" t="s">
        <v>567</v>
      </c>
      <c r="B474" s="1" t="s">
        <v>578</v>
      </c>
      <c r="C474" s="1" t="s">
        <v>579</v>
      </c>
      <c r="D474" s="2">
        <v>44130.705972222226</v>
      </c>
      <c r="E474" s="1">
        <f>YEAR(dataset_2[[#This Row],[Published At]])</f>
        <v>2020</v>
      </c>
      <c r="F474">
        <v>7662</v>
      </c>
      <c r="G474">
        <v>236</v>
      </c>
      <c r="H474">
        <v>0</v>
      </c>
      <c r="I474">
        <v>61</v>
      </c>
      <c r="J474">
        <f>_xlfn.XLOOKUP(dataset_2[[#This Row],[Show Name]], Age!A:A,Age!B:B)</f>
        <v>7</v>
      </c>
    </row>
    <row r="475" spans="1:10" x14ac:dyDescent="0.25">
      <c r="A475" s="1" t="s">
        <v>567</v>
      </c>
      <c r="B475" s="1" t="s">
        <v>574</v>
      </c>
      <c r="C475" s="1" t="s">
        <v>575</v>
      </c>
      <c r="D475" s="2">
        <v>43097.647766203707</v>
      </c>
      <c r="E475" s="1">
        <f>YEAR(dataset_2[[#This Row],[Published At]])</f>
        <v>2017</v>
      </c>
      <c r="F475">
        <v>193737</v>
      </c>
      <c r="G475">
        <v>9632</v>
      </c>
      <c r="H475">
        <v>209</v>
      </c>
      <c r="I475">
        <v>2590</v>
      </c>
      <c r="J475">
        <f>_xlfn.XLOOKUP(dataset_2[[#This Row],[Show Name]], Age!A:A,Age!B:B)</f>
        <v>7</v>
      </c>
    </row>
    <row r="476" spans="1:10" x14ac:dyDescent="0.25">
      <c r="A476" s="1" t="s">
        <v>567</v>
      </c>
      <c r="B476" s="1" t="s">
        <v>572</v>
      </c>
      <c r="C476" s="1" t="s">
        <v>573</v>
      </c>
      <c r="D476" s="2">
        <v>42281.347939814812</v>
      </c>
      <c r="E476" s="1">
        <f>YEAR(dataset_2[[#This Row],[Published At]])</f>
        <v>2015</v>
      </c>
      <c r="F476">
        <v>76096</v>
      </c>
      <c r="G476">
        <v>1246</v>
      </c>
      <c r="H476">
        <v>36</v>
      </c>
      <c r="I476">
        <v>157</v>
      </c>
      <c r="J476">
        <f>_xlfn.XLOOKUP(dataset_2[[#This Row],[Show Name]], Age!A:A,Age!B:B)</f>
        <v>7</v>
      </c>
    </row>
    <row r="477" spans="1:10" x14ac:dyDescent="0.25">
      <c r="A477" s="1" t="s">
        <v>567</v>
      </c>
      <c r="B477" s="1" t="s">
        <v>582</v>
      </c>
      <c r="C477" s="1" t="s">
        <v>583</v>
      </c>
      <c r="D477" s="2">
        <v>42498.834027777775</v>
      </c>
      <c r="E477" s="1">
        <f>YEAR(dataset_2[[#This Row],[Published At]])</f>
        <v>2016</v>
      </c>
      <c r="F477">
        <v>468622</v>
      </c>
      <c r="G477">
        <v>6729</v>
      </c>
      <c r="H477">
        <v>281</v>
      </c>
      <c r="I477">
        <v>1465</v>
      </c>
      <c r="J477">
        <f>_xlfn.XLOOKUP(dataset_2[[#This Row],[Show Name]], Age!A:A,Age!B:B)</f>
        <v>7</v>
      </c>
    </row>
    <row r="478" spans="1:10" x14ac:dyDescent="0.25">
      <c r="A478" s="1" t="s">
        <v>567</v>
      </c>
      <c r="B478" s="1" t="s">
        <v>576</v>
      </c>
      <c r="C478" s="1" t="s">
        <v>577</v>
      </c>
      <c r="D478" s="2">
        <v>43796.017256944448</v>
      </c>
      <c r="E478" s="1">
        <f>YEAR(dataset_2[[#This Row],[Published At]])</f>
        <v>2019</v>
      </c>
      <c r="F478">
        <v>404994</v>
      </c>
      <c r="G478">
        <v>13884</v>
      </c>
      <c r="H478">
        <v>236</v>
      </c>
      <c r="I478">
        <v>2674</v>
      </c>
      <c r="J478">
        <f>_xlfn.XLOOKUP(dataset_2[[#This Row],[Show Name]], Age!A:A,Age!B:B)</f>
        <v>7</v>
      </c>
    </row>
    <row r="479" spans="1:10" x14ac:dyDescent="0.25">
      <c r="A479" s="1" t="s">
        <v>567</v>
      </c>
      <c r="B479" s="1" t="s">
        <v>580</v>
      </c>
      <c r="C479" s="1" t="s">
        <v>581</v>
      </c>
      <c r="D479" s="2">
        <v>43872.708414351851</v>
      </c>
      <c r="E479" s="1">
        <f>YEAR(dataset_2[[#This Row],[Published At]])</f>
        <v>2020</v>
      </c>
      <c r="F479">
        <v>597053</v>
      </c>
      <c r="G479">
        <v>10591</v>
      </c>
      <c r="H479">
        <v>318</v>
      </c>
      <c r="I479">
        <v>877</v>
      </c>
      <c r="J479">
        <f>_xlfn.XLOOKUP(dataset_2[[#This Row],[Show Name]], Age!A:A,Age!B:B)</f>
        <v>7</v>
      </c>
    </row>
    <row r="480" spans="1:10" x14ac:dyDescent="0.25">
      <c r="A480" s="1" t="s">
        <v>567</v>
      </c>
      <c r="B480" s="1" t="s">
        <v>1918</v>
      </c>
      <c r="C480" s="1" t="s">
        <v>1919</v>
      </c>
      <c r="D480" s="2">
        <v>41419.007905092592</v>
      </c>
      <c r="E480" s="1">
        <f>YEAR(dataset_2[[#This Row],[Published At]])</f>
        <v>2013</v>
      </c>
      <c r="F480">
        <v>8927</v>
      </c>
      <c r="G480">
        <v>132</v>
      </c>
      <c r="H480">
        <v>1</v>
      </c>
      <c r="I480">
        <v>36</v>
      </c>
      <c r="J480">
        <f>_xlfn.XLOOKUP(dataset_2[[#This Row],[Show Name]], Age!A:A,Age!B:B)</f>
        <v>7</v>
      </c>
    </row>
    <row r="481" spans="1:10" x14ac:dyDescent="0.25">
      <c r="A481" s="1" t="s">
        <v>567</v>
      </c>
      <c r="B481" s="1" t="s">
        <v>584</v>
      </c>
      <c r="C481" s="1" t="s">
        <v>585</v>
      </c>
      <c r="D481" s="2">
        <v>42030.149097222224</v>
      </c>
      <c r="E481" s="1">
        <f>YEAR(dataset_2[[#This Row],[Published At]])</f>
        <v>2015</v>
      </c>
      <c r="F481">
        <v>199353</v>
      </c>
      <c r="G481">
        <v>1350</v>
      </c>
      <c r="H481">
        <v>67</v>
      </c>
      <c r="I481">
        <v>150</v>
      </c>
      <c r="J481">
        <f>_xlfn.XLOOKUP(dataset_2[[#This Row],[Show Name]], Age!A:A,Age!B:B)</f>
        <v>7</v>
      </c>
    </row>
    <row r="482" spans="1:10" x14ac:dyDescent="0.25">
      <c r="A482" s="1" t="s">
        <v>586</v>
      </c>
      <c r="B482" s="1" t="s">
        <v>587</v>
      </c>
      <c r="C482" s="1" t="s">
        <v>588</v>
      </c>
      <c r="D482" s="2">
        <v>44075.041678240741</v>
      </c>
      <c r="E482" s="1">
        <f>YEAR(dataset_2[[#This Row],[Published At]])</f>
        <v>2020</v>
      </c>
      <c r="F482">
        <v>391544</v>
      </c>
      <c r="G482">
        <v>11017</v>
      </c>
      <c r="H482">
        <v>343</v>
      </c>
      <c r="I482">
        <v>1401</v>
      </c>
      <c r="J482">
        <f>_xlfn.XLOOKUP(dataset_2[[#This Row],[Show Name]], Age!A:A,Age!B:B)</f>
        <v>8</v>
      </c>
    </row>
    <row r="483" spans="1:10" x14ac:dyDescent="0.25">
      <c r="A483" s="1" t="s">
        <v>586</v>
      </c>
      <c r="B483" s="1" t="s">
        <v>591</v>
      </c>
      <c r="C483" s="1" t="s">
        <v>592</v>
      </c>
      <c r="D483" s="2">
        <v>41277.670567129629</v>
      </c>
      <c r="E483" s="1">
        <f>YEAR(dataset_2[[#This Row],[Published At]])</f>
        <v>2013</v>
      </c>
      <c r="F483">
        <v>2097640</v>
      </c>
      <c r="G483">
        <v>20608</v>
      </c>
      <c r="H483">
        <v>247</v>
      </c>
      <c r="I483">
        <v>2439</v>
      </c>
      <c r="J483">
        <f>_xlfn.XLOOKUP(dataset_2[[#This Row],[Show Name]], Age!A:A,Age!B:B)</f>
        <v>8</v>
      </c>
    </row>
    <row r="484" spans="1:10" x14ac:dyDescent="0.25">
      <c r="A484" s="1" t="s">
        <v>586</v>
      </c>
      <c r="B484" s="1" t="s">
        <v>589</v>
      </c>
      <c r="C484" s="1" t="s">
        <v>590</v>
      </c>
      <c r="D484" s="2">
        <v>44041.833379629628</v>
      </c>
      <c r="E484" s="1">
        <f>YEAR(dataset_2[[#This Row],[Published At]])</f>
        <v>2020</v>
      </c>
      <c r="F484">
        <v>118144</v>
      </c>
      <c r="G484">
        <v>2778</v>
      </c>
      <c r="H484">
        <v>47</v>
      </c>
      <c r="I484">
        <v>815</v>
      </c>
      <c r="J484">
        <f>_xlfn.XLOOKUP(dataset_2[[#This Row],[Show Name]], Age!A:A,Age!B:B)</f>
        <v>8</v>
      </c>
    </row>
    <row r="485" spans="1:10" x14ac:dyDescent="0.25">
      <c r="A485" s="1" t="s">
        <v>586</v>
      </c>
      <c r="B485" s="1" t="s">
        <v>593</v>
      </c>
      <c r="C485" s="1" t="s">
        <v>594</v>
      </c>
      <c r="D485" s="2">
        <v>43327.750011574077</v>
      </c>
      <c r="E485" s="1">
        <f>YEAR(dataset_2[[#This Row],[Published At]])</f>
        <v>2018</v>
      </c>
      <c r="F485">
        <v>776095</v>
      </c>
      <c r="G485">
        <v>20096</v>
      </c>
      <c r="H485">
        <v>1227</v>
      </c>
      <c r="I485">
        <v>3323</v>
      </c>
      <c r="J485">
        <f>_xlfn.XLOOKUP(dataset_2[[#This Row],[Show Name]], Age!A:A,Age!B:B)</f>
        <v>8</v>
      </c>
    </row>
    <row r="486" spans="1:10" x14ac:dyDescent="0.25">
      <c r="A486" s="1" t="s">
        <v>586</v>
      </c>
      <c r="B486" s="1" t="s">
        <v>1920</v>
      </c>
      <c r="C486" s="1" t="s">
        <v>1921</v>
      </c>
      <c r="D486" s="2">
        <v>44154.138622685183</v>
      </c>
      <c r="E486" s="1">
        <f>YEAR(dataset_2[[#This Row],[Published At]])</f>
        <v>2020</v>
      </c>
      <c r="F486">
        <v>58090</v>
      </c>
      <c r="G486">
        <v>3786</v>
      </c>
      <c r="H486">
        <v>65</v>
      </c>
      <c r="I486">
        <v>880</v>
      </c>
      <c r="J486">
        <f>_xlfn.XLOOKUP(dataset_2[[#This Row],[Show Name]], Age!A:A,Age!B:B)</f>
        <v>8</v>
      </c>
    </row>
    <row r="487" spans="1:10" x14ac:dyDescent="0.25">
      <c r="A487" s="1" t="s">
        <v>586</v>
      </c>
      <c r="B487" s="1" t="s">
        <v>595</v>
      </c>
      <c r="C487" s="1" t="s">
        <v>596</v>
      </c>
      <c r="D487" s="2">
        <v>43677.916805555556</v>
      </c>
      <c r="E487" s="1">
        <f>YEAR(dataset_2[[#This Row],[Published At]])</f>
        <v>2019</v>
      </c>
      <c r="F487">
        <v>1255543</v>
      </c>
      <c r="G487">
        <v>57382</v>
      </c>
      <c r="H487">
        <v>599</v>
      </c>
      <c r="I487">
        <v>2231</v>
      </c>
      <c r="J487">
        <f>_xlfn.XLOOKUP(dataset_2[[#This Row],[Show Name]], Age!A:A,Age!B:B)</f>
        <v>8</v>
      </c>
    </row>
    <row r="488" spans="1:10" x14ac:dyDescent="0.25">
      <c r="A488" s="1" t="s">
        <v>586</v>
      </c>
      <c r="B488" s="1" t="s">
        <v>599</v>
      </c>
      <c r="C488" s="1" t="s">
        <v>600</v>
      </c>
      <c r="D488" s="2">
        <v>44106.790243055555</v>
      </c>
      <c r="E488" s="1">
        <f>YEAR(dataset_2[[#This Row],[Published At]])</f>
        <v>2020</v>
      </c>
      <c r="F488">
        <v>11391</v>
      </c>
      <c r="G488">
        <v>134</v>
      </c>
      <c r="H488">
        <v>5</v>
      </c>
      <c r="I488">
        <v>46</v>
      </c>
      <c r="J488">
        <f>_xlfn.XLOOKUP(dataset_2[[#This Row],[Show Name]], Age!A:A,Age!B:B)</f>
        <v>8</v>
      </c>
    </row>
    <row r="489" spans="1:10" x14ac:dyDescent="0.25">
      <c r="A489" s="1" t="s">
        <v>586</v>
      </c>
      <c r="B489" s="1" t="s">
        <v>597</v>
      </c>
      <c r="C489" s="1" t="s">
        <v>598</v>
      </c>
      <c r="D489" s="2">
        <v>44126.992418981485</v>
      </c>
      <c r="E489" s="1">
        <f>YEAR(dataset_2[[#This Row],[Published At]])</f>
        <v>2020</v>
      </c>
      <c r="F489">
        <v>4239</v>
      </c>
      <c r="G489">
        <v>46</v>
      </c>
      <c r="H489">
        <v>3</v>
      </c>
      <c r="I489">
        <v>7</v>
      </c>
      <c r="J489">
        <f>_xlfn.XLOOKUP(dataset_2[[#This Row],[Show Name]], Age!A:A,Age!B:B)</f>
        <v>8</v>
      </c>
    </row>
    <row r="490" spans="1:10" x14ac:dyDescent="0.25">
      <c r="A490" s="1" t="s">
        <v>586</v>
      </c>
      <c r="B490" s="1" t="s">
        <v>1922</v>
      </c>
      <c r="C490" s="1" t="s">
        <v>1923</v>
      </c>
      <c r="D490" s="2">
        <v>44106.812650462962</v>
      </c>
      <c r="E490" s="1">
        <f>YEAR(dataset_2[[#This Row],[Published At]])</f>
        <v>2020</v>
      </c>
      <c r="F490">
        <v>8995</v>
      </c>
      <c r="G490">
        <v>175</v>
      </c>
      <c r="H490">
        <v>3</v>
      </c>
      <c r="I490">
        <v>47</v>
      </c>
      <c r="J490">
        <f>_xlfn.XLOOKUP(dataset_2[[#This Row],[Show Name]], Age!A:A,Age!B:B)</f>
        <v>8</v>
      </c>
    </row>
    <row r="491" spans="1:10" x14ac:dyDescent="0.25">
      <c r="A491" s="1" t="s">
        <v>586</v>
      </c>
      <c r="B491" s="1" t="s">
        <v>1924</v>
      </c>
      <c r="C491" s="1" t="s">
        <v>1925</v>
      </c>
      <c r="D491" s="2">
        <v>42384.876226851855</v>
      </c>
      <c r="E491" s="1">
        <f>YEAR(dataset_2[[#This Row],[Published At]])</f>
        <v>2016</v>
      </c>
      <c r="F491">
        <v>1929586</v>
      </c>
      <c r="G491">
        <v>33049</v>
      </c>
      <c r="H491">
        <v>669</v>
      </c>
      <c r="I491">
        <v>4378</v>
      </c>
      <c r="J491">
        <f>_xlfn.XLOOKUP(dataset_2[[#This Row],[Show Name]], Age!A:A,Age!B:B)</f>
        <v>8</v>
      </c>
    </row>
    <row r="492" spans="1:10" x14ac:dyDescent="0.25">
      <c r="A492" s="1" t="s">
        <v>601</v>
      </c>
      <c r="B492" s="1" t="s">
        <v>602</v>
      </c>
      <c r="C492" s="1" t="s">
        <v>603</v>
      </c>
      <c r="D492" s="2">
        <v>44122.021909722222</v>
      </c>
      <c r="E492" s="1">
        <f>YEAR(dataset_2[[#This Row],[Published At]])</f>
        <v>2020</v>
      </c>
      <c r="F492">
        <v>74295</v>
      </c>
      <c r="G492">
        <v>880</v>
      </c>
      <c r="H492">
        <v>83</v>
      </c>
      <c r="I492">
        <v>93</v>
      </c>
      <c r="J492">
        <f>_xlfn.XLOOKUP(dataset_2[[#This Row],[Show Name]], Age!A:A,Age!B:B)</f>
        <v>11</v>
      </c>
    </row>
    <row r="493" spans="1:10" x14ac:dyDescent="0.25">
      <c r="A493" s="1" t="s">
        <v>601</v>
      </c>
      <c r="B493" s="1" t="s">
        <v>604</v>
      </c>
      <c r="C493" s="1" t="s">
        <v>605</v>
      </c>
      <c r="D493" s="2">
        <v>43936.860555555555</v>
      </c>
      <c r="E493" s="1">
        <f>YEAR(dataset_2[[#This Row],[Published At]])</f>
        <v>2020</v>
      </c>
      <c r="F493">
        <v>1403001</v>
      </c>
      <c r="G493">
        <v>40991</v>
      </c>
      <c r="H493">
        <v>522</v>
      </c>
      <c r="I493">
        <v>2726</v>
      </c>
      <c r="J493">
        <f>_xlfn.XLOOKUP(dataset_2[[#This Row],[Show Name]], Age!A:A,Age!B:B)</f>
        <v>11</v>
      </c>
    </row>
    <row r="494" spans="1:10" x14ac:dyDescent="0.25">
      <c r="A494" s="1" t="s">
        <v>601</v>
      </c>
      <c r="B494" s="1" t="s">
        <v>606</v>
      </c>
      <c r="C494" s="1" t="s">
        <v>607</v>
      </c>
      <c r="D494" s="2">
        <v>43563.03769675926</v>
      </c>
      <c r="E494" s="1">
        <f>YEAR(dataset_2[[#This Row],[Published At]])</f>
        <v>2019</v>
      </c>
      <c r="F494">
        <v>367370</v>
      </c>
      <c r="G494">
        <v>7727</v>
      </c>
      <c r="H494">
        <v>163</v>
      </c>
      <c r="I494">
        <v>588</v>
      </c>
      <c r="J494">
        <f>_xlfn.XLOOKUP(dataset_2[[#This Row],[Show Name]], Age!A:A,Age!B:B)</f>
        <v>11</v>
      </c>
    </row>
    <row r="495" spans="1:10" x14ac:dyDescent="0.25">
      <c r="A495" s="1" t="s">
        <v>601</v>
      </c>
      <c r="B495" s="1" t="s">
        <v>608</v>
      </c>
      <c r="C495" s="1" t="s">
        <v>609</v>
      </c>
      <c r="D495" s="2">
        <v>44128.708368055559</v>
      </c>
      <c r="E495" s="1">
        <f>YEAR(dataset_2[[#This Row],[Published At]])</f>
        <v>2020</v>
      </c>
      <c r="F495">
        <v>357629</v>
      </c>
      <c r="G495">
        <v>16662</v>
      </c>
      <c r="H495">
        <v>307</v>
      </c>
      <c r="I495">
        <v>1064</v>
      </c>
      <c r="J495">
        <f>_xlfn.XLOOKUP(dataset_2[[#This Row],[Show Name]], Age!A:A,Age!B:B)</f>
        <v>11</v>
      </c>
    </row>
    <row r="496" spans="1:10" x14ac:dyDescent="0.25">
      <c r="A496" s="1" t="s">
        <v>601</v>
      </c>
      <c r="B496" s="1" t="s">
        <v>610</v>
      </c>
      <c r="C496" s="1" t="s">
        <v>611</v>
      </c>
      <c r="D496" s="2">
        <v>43989.033900462964</v>
      </c>
      <c r="E496" s="1">
        <f>YEAR(dataset_2[[#This Row],[Published At]])</f>
        <v>2020</v>
      </c>
      <c r="F496">
        <v>273232</v>
      </c>
      <c r="G496">
        <v>8858</v>
      </c>
      <c r="H496">
        <v>99</v>
      </c>
      <c r="I496">
        <v>586</v>
      </c>
      <c r="J496">
        <f>_xlfn.XLOOKUP(dataset_2[[#This Row],[Show Name]], Age!A:A,Age!B:B)</f>
        <v>11</v>
      </c>
    </row>
    <row r="497" spans="1:10" x14ac:dyDescent="0.25">
      <c r="A497" s="1" t="s">
        <v>601</v>
      </c>
      <c r="B497" s="1" t="s">
        <v>1926</v>
      </c>
      <c r="C497" s="1" t="s">
        <v>1927</v>
      </c>
      <c r="D497" s="2">
        <v>43130.502291666664</v>
      </c>
      <c r="E497" s="1">
        <f>YEAR(dataset_2[[#This Row],[Published At]])</f>
        <v>2018</v>
      </c>
      <c r="F497">
        <v>146180</v>
      </c>
      <c r="G497">
        <v>2473</v>
      </c>
      <c r="H497">
        <v>26</v>
      </c>
      <c r="I497">
        <v>304</v>
      </c>
      <c r="J497">
        <f>_xlfn.XLOOKUP(dataset_2[[#This Row],[Show Name]], Age!A:A,Age!B:B)</f>
        <v>11</v>
      </c>
    </row>
    <row r="498" spans="1:10" x14ac:dyDescent="0.25">
      <c r="A498" s="1" t="s">
        <v>601</v>
      </c>
      <c r="B498" s="1" t="s">
        <v>1928</v>
      </c>
      <c r="C498" s="1" t="s">
        <v>1929</v>
      </c>
      <c r="D498" s="2">
        <v>44108.85460648148</v>
      </c>
      <c r="E498" s="1">
        <f>YEAR(dataset_2[[#This Row],[Published At]])</f>
        <v>2020</v>
      </c>
      <c r="F498">
        <v>2654</v>
      </c>
      <c r="G498">
        <v>64</v>
      </c>
      <c r="H498">
        <v>6</v>
      </c>
      <c r="I498">
        <v>13</v>
      </c>
      <c r="J498">
        <f>_xlfn.XLOOKUP(dataset_2[[#This Row],[Show Name]], Age!A:A,Age!B:B)</f>
        <v>11</v>
      </c>
    </row>
    <row r="499" spans="1:10" x14ac:dyDescent="0.25">
      <c r="A499" s="1" t="s">
        <v>601</v>
      </c>
      <c r="B499" s="1" t="s">
        <v>1930</v>
      </c>
      <c r="C499" s="1" t="s">
        <v>1931</v>
      </c>
      <c r="D499" s="2">
        <v>43501.279386574075</v>
      </c>
      <c r="E499" s="1">
        <f>YEAR(dataset_2[[#This Row],[Published At]])</f>
        <v>2019</v>
      </c>
      <c r="F499">
        <v>527472</v>
      </c>
      <c r="G499">
        <v>11110</v>
      </c>
      <c r="H499">
        <v>179</v>
      </c>
      <c r="I499">
        <v>1070</v>
      </c>
      <c r="J499">
        <f>_xlfn.XLOOKUP(dataset_2[[#This Row],[Show Name]], Age!A:A,Age!B:B)</f>
        <v>11</v>
      </c>
    </row>
    <row r="500" spans="1:10" x14ac:dyDescent="0.25">
      <c r="A500" s="1" t="s">
        <v>601</v>
      </c>
      <c r="B500" s="1" t="s">
        <v>1932</v>
      </c>
      <c r="C500" s="1" t="s">
        <v>1933</v>
      </c>
      <c r="D500" s="2">
        <v>41849.163078703707</v>
      </c>
      <c r="E500" s="1">
        <f>YEAR(dataset_2[[#This Row],[Published At]])</f>
        <v>2014</v>
      </c>
      <c r="F500">
        <v>131034</v>
      </c>
      <c r="G500">
        <v>3342</v>
      </c>
      <c r="H500">
        <v>71</v>
      </c>
      <c r="I500">
        <v>688</v>
      </c>
      <c r="J500">
        <f>_xlfn.XLOOKUP(dataset_2[[#This Row],[Show Name]], Age!A:A,Age!B:B)</f>
        <v>11</v>
      </c>
    </row>
    <row r="501" spans="1:10" x14ac:dyDescent="0.25">
      <c r="A501" s="1" t="s">
        <v>601</v>
      </c>
      <c r="B501" s="1" t="s">
        <v>612</v>
      </c>
      <c r="C501" s="1" t="s">
        <v>613</v>
      </c>
      <c r="D501" s="2">
        <v>43449.403622685182</v>
      </c>
      <c r="E501" s="1">
        <f>YEAR(dataset_2[[#This Row],[Published At]])</f>
        <v>2018</v>
      </c>
      <c r="F501">
        <v>149894</v>
      </c>
      <c r="G501">
        <v>2409</v>
      </c>
      <c r="H501">
        <v>40</v>
      </c>
      <c r="I501">
        <v>183</v>
      </c>
      <c r="J501">
        <f>_xlfn.XLOOKUP(dataset_2[[#This Row],[Show Name]], Age!A:A,Age!B:B)</f>
        <v>11</v>
      </c>
    </row>
    <row r="502" spans="1:10" x14ac:dyDescent="0.25">
      <c r="A502" s="1" t="s">
        <v>614</v>
      </c>
      <c r="B502" s="1" t="s">
        <v>615</v>
      </c>
      <c r="C502" s="1" t="s">
        <v>616</v>
      </c>
      <c r="D502" s="2">
        <v>44001.902071759258</v>
      </c>
      <c r="E502" s="1">
        <f>YEAR(dataset_2[[#This Row],[Published At]])</f>
        <v>2020</v>
      </c>
      <c r="F502">
        <v>507428</v>
      </c>
      <c r="G502">
        <v>20114</v>
      </c>
      <c r="H502">
        <v>327</v>
      </c>
      <c r="I502">
        <v>1719</v>
      </c>
      <c r="J502">
        <f>_xlfn.XLOOKUP(dataset_2[[#This Row],[Show Name]], Age!A:A,Age!B:B)</f>
        <v>7</v>
      </c>
    </row>
    <row r="503" spans="1:10" x14ac:dyDescent="0.25">
      <c r="A503" s="1" t="s">
        <v>614</v>
      </c>
      <c r="B503" s="1" t="s">
        <v>617</v>
      </c>
      <c r="C503" s="1" t="s">
        <v>618</v>
      </c>
      <c r="D503" s="2">
        <v>41284.732141203705</v>
      </c>
      <c r="E503" s="1">
        <f>YEAR(dataset_2[[#This Row],[Published At]])</f>
        <v>2013</v>
      </c>
      <c r="F503">
        <v>1309734</v>
      </c>
      <c r="G503">
        <v>10537</v>
      </c>
      <c r="H503">
        <v>418</v>
      </c>
      <c r="I503">
        <v>1231</v>
      </c>
      <c r="J503">
        <f>_xlfn.XLOOKUP(dataset_2[[#This Row],[Show Name]], Age!A:A,Age!B:B)</f>
        <v>7</v>
      </c>
    </row>
    <row r="504" spans="1:10" x14ac:dyDescent="0.25">
      <c r="A504" s="1" t="s">
        <v>614</v>
      </c>
      <c r="B504" s="1" t="s">
        <v>619</v>
      </c>
      <c r="C504" s="1" t="s">
        <v>620</v>
      </c>
      <c r="D504" s="2">
        <v>41843.637326388889</v>
      </c>
      <c r="E504" s="1">
        <f>YEAR(dataset_2[[#This Row],[Published At]])</f>
        <v>2014</v>
      </c>
      <c r="F504">
        <v>3094503</v>
      </c>
      <c r="G504">
        <v>10148</v>
      </c>
      <c r="H504">
        <v>741</v>
      </c>
      <c r="I504">
        <v>816</v>
      </c>
      <c r="J504">
        <f>_xlfn.XLOOKUP(dataset_2[[#This Row],[Show Name]], Age!A:A,Age!B:B)</f>
        <v>7</v>
      </c>
    </row>
    <row r="505" spans="1:10" x14ac:dyDescent="0.25">
      <c r="A505" s="1" t="s">
        <v>614</v>
      </c>
      <c r="B505" s="1" t="s">
        <v>623</v>
      </c>
      <c r="C505" s="1" t="s">
        <v>624</v>
      </c>
      <c r="D505" s="2">
        <v>43769.885416666664</v>
      </c>
      <c r="E505" s="1">
        <f>YEAR(dataset_2[[#This Row],[Published At]])</f>
        <v>2019</v>
      </c>
      <c r="F505">
        <v>417875</v>
      </c>
      <c r="G505">
        <v>19241</v>
      </c>
      <c r="H505">
        <v>261</v>
      </c>
      <c r="I505">
        <v>1727</v>
      </c>
      <c r="J505">
        <f>_xlfn.XLOOKUP(dataset_2[[#This Row],[Show Name]], Age!A:A,Age!B:B)</f>
        <v>7</v>
      </c>
    </row>
    <row r="506" spans="1:10" x14ac:dyDescent="0.25">
      <c r="A506" s="1" t="s">
        <v>614</v>
      </c>
      <c r="B506" s="1" t="s">
        <v>625</v>
      </c>
      <c r="C506" s="1" t="s">
        <v>626</v>
      </c>
      <c r="D506" s="2">
        <v>43876.833379629628</v>
      </c>
      <c r="E506" s="1">
        <f>YEAR(dataset_2[[#This Row],[Published At]])</f>
        <v>2020</v>
      </c>
      <c r="F506">
        <v>1300838</v>
      </c>
      <c r="G506">
        <v>48940</v>
      </c>
      <c r="H506">
        <v>2805</v>
      </c>
      <c r="I506">
        <v>6241</v>
      </c>
      <c r="J506">
        <f>_xlfn.XLOOKUP(dataset_2[[#This Row],[Show Name]], Age!A:A,Age!B:B)</f>
        <v>7</v>
      </c>
    </row>
    <row r="507" spans="1:10" x14ac:dyDescent="0.25">
      <c r="A507" s="1" t="s">
        <v>614</v>
      </c>
      <c r="B507" s="1" t="s">
        <v>621</v>
      </c>
      <c r="C507" s="1" t="s">
        <v>622</v>
      </c>
      <c r="D507" s="2">
        <v>43735.089050925926</v>
      </c>
      <c r="E507" s="1">
        <f>YEAR(dataset_2[[#This Row],[Published At]])</f>
        <v>2019</v>
      </c>
      <c r="F507">
        <v>407128</v>
      </c>
      <c r="G507">
        <v>16036</v>
      </c>
      <c r="H507">
        <v>315</v>
      </c>
      <c r="I507">
        <v>2319</v>
      </c>
      <c r="J507">
        <f>_xlfn.XLOOKUP(dataset_2[[#This Row],[Show Name]], Age!A:A,Age!B:B)</f>
        <v>7</v>
      </c>
    </row>
    <row r="508" spans="1:10" x14ac:dyDescent="0.25">
      <c r="A508" s="1" t="s">
        <v>614</v>
      </c>
      <c r="B508" s="1" t="s">
        <v>627</v>
      </c>
      <c r="C508" s="1" t="s">
        <v>628</v>
      </c>
      <c r="D508" s="2">
        <v>44099.164733796293</v>
      </c>
      <c r="E508" s="1">
        <f>YEAR(dataset_2[[#This Row],[Published At]])</f>
        <v>2020</v>
      </c>
      <c r="F508">
        <v>13213</v>
      </c>
      <c r="G508">
        <v>135</v>
      </c>
      <c r="H508">
        <v>4</v>
      </c>
      <c r="I508">
        <v>16</v>
      </c>
      <c r="J508">
        <f>_xlfn.XLOOKUP(dataset_2[[#This Row],[Show Name]], Age!A:A,Age!B:B)</f>
        <v>7</v>
      </c>
    </row>
    <row r="509" spans="1:10" x14ac:dyDescent="0.25">
      <c r="A509" s="1" t="s">
        <v>614</v>
      </c>
      <c r="B509" s="1" t="s">
        <v>629</v>
      </c>
      <c r="C509" s="1" t="s">
        <v>630</v>
      </c>
      <c r="D509" s="2">
        <v>44094.6953125</v>
      </c>
      <c r="E509" s="1">
        <f>YEAR(dataset_2[[#This Row],[Published At]])</f>
        <v>2020</v>
      </c>
      <c r="F509">
        <v>5079</v>
      </c>
      <c r="G509">
        <v>103</v>
      </c>
      <c r="H509">
        <v>1</v>
      </c>
      <c r="I509">
        <v>5</v>
      </c>
      <c r="J509">
        <f>_xlfn.XLOOKUP(dataset_2[[#This Row],[Show Name]], Age!A:A,Age!B:B)</f>
        <v>7</v>
      </c>
    </row>
    <row r="510" spans="1:10" x14ac:dyDescent="0.25">
      <c r="A510" s="1" t="s">
        <v>614</v>
      </c>
      <c r="B510" s="1" t="s">
        <v>1934</v>
      </c>
      <c r="C510" s="1" t="s">
        <v>1935</v>
      </c>
      <c r="D510" s="2">
        <v>41882.081747685188</v>
      </c>
      <c r="E510" s="1">
        <f>YEAR(dataset_2[[#This Row],[Published At]])</f>
        <v>2014</v>
      </c>
      <c r="F510">
        <v>3991967</v>
      </c>
      <c r="G510">
        <v>147060</v>
      </c>
      <c r="H510">
        <v>1689</v>
      </c>
      <c r="I510">
        <v>12500</v>
      </c>
      <c r="J510">
        <f>_xlfn.XLOOKUP(dataset_2[[#This Row],[Show Name]], Age!A:A,Age!B:B)</f>
        <v>7</v>
      </c>
    </row>
    <row r="511" spans="1:10" x14ac:dyDescent="0.25">
      <c r="A511" s="1" t="s">
        <v>614</v>
      </c>
      <c r="B511" s="1" t="s">
        <v>1936</v>
      </c>
      <c r="C511" s="1" t="s">
        <v>1937</v>
      </c>
      <c r="D511" s="2">
        <v>43880.370810185188</v>
      </c>
      <c r="E511" s="1">
        <f>YEAR(dataset_2[[#This Row],[Published At]])</f>
        <v>2020</v>
      </c>
      <c r="F511">
        <v>41067</v>
      </c>
      <c r="G511">
        <v>321</v>
      </c>
      <c r="H511">
        <v>20</v>
      </c>
      <c r="I511">
        <v>17</v>
      </c>
      <c r="J511">
        <f>_xlfn.XLOOKUP(dataset_2[[#This Row],[Show Name]], Age!A:A,Age!B:B)</f>
        <v>7</v>
      </c>
    </row>
    <row r="512" spans="1:10" x14ac:dyDescent="0.25">
      <c r="A512" s="1" t="s">
        <v>631</v>
      </c>
      <c r="B512" s="1" t="s">
        <v>632</v>
      </c>
      <c r="C512" s="1" t="s">
        <v>633</v>
      </c>
      <c r="D512" s="2">
        <v>44104.875324074077</v>
      </c>
      <c r="E512" s="1">
        <f>YEAR(dataset_2[[#This Row],[Published At]])</f>
        <v>2020</v>
      </c>
      <c r="F512">
        <v>22575</v>
      </c>
      <c r="G512">
        <v>374</v>
      </c>
      <c r="H512">
        <v>9</v>
      </c>
      <c r="I512">
        <v>106</v>
      </c>
      <c r="J512">
        <f>_xlfn.XLOOKUP(dataset_2[[#This Row],[Show Name]], Age!A:A,Age!B:B)</f>
        <v>5</v>
      </c>
    </row>
    <row r="513" spans="1:10" x14ac:dyDescent="0.25">
      <c r="A513" s="1" t="s">
        <v>631</v>
      </c>
      <c r="B513" s="1" t="s">
        <v>636</v>
      </c>
      <c r="C513" s="1" t="s">
        <v>637</v>
      </c>
      <c r="D513" s="2">
        <v>43044.733032407406</v>
      </c>
      <c r="E513" s="1">
        <f>YEAR(dataset_2[[#This Row],[Published At]])</f>
        <v>2017</v>
      </c>
      <c r="F513">
        <v>39064</v>
      </c>
      <c r="G513">
        <v>253</v>
      </c>
      <c r="H513">
        <v>9</v>
      </c>
      <c r="I513">
        <v>6</v>
      </c>
      <c r="J513">
        <f>_xlfn.XLOOKUP(dataset_2[[#This Row],[Show Name]], Age!A:A,Age!B:B)</f>
        <v>5</v>
      </c>
    </row>
    <row r="514" spans="1:10" x14ac:dyDescent="0.25">
      <c r="A514" s="1" t="s">
        <v>631</v>
      </c>
      <c r="B514" s="1" t="s">
        <v>634</v>
      </c>
      <c r="C514" s="1" t="s">
        <v>635</v>
      </c>
      <c r="D514" s="2">
        <v>42048.195324074077</v>
      </c>
      <c r="E514" s="1">
        <f>YEAR(dataset_2[[#This Row],[Published At]])</f>
        <v>2015</v>
      </c>
      <c r="F514">
        <v>679508</v>
      </c>
      <c r="G514">
        <v>2550</v>
      </c>
      <c r="H514">
        <v>482</v>
      </c>
      <c r="I514">
        <v>70</v>
      </c>
      <c r="J514">
        <f>_xlfn.XLOOKUP(dataset_2[[#This Row],[Show Name]], Age!A:A,Age!B:B)</f>
        <v>5</v>
      </c>
    </row>
    <row r="515" spans="1:10" x14ac:dyDescent="0.25">
      <c r="A515" s="1" t="s">
        <v>631</v>
      </c>
      <c r="B515" s="1" t="s">
        <v>1938</v>
      </c>
      <c r="C515" s="1" t="s">
        <v>1939</v>
      </c>
      <c r="D515" s="2">
        <v>43595.625104166669</v>
      </c>
      <c r="E515" s="1">
        <f>YEAR(dataset_2[[#This Row],[Published At]])</f>
        <v>2019</v>
      </c>
      <c r="F515">
        <v>428206</v>
      </c>
      <c r="G515">
        <v>5841</v>
      </c>
      <c r="H515">
        <v>167</v>
      </c>
      <c r="I515">
        <v>889</v>
      </c>
      <c r="J515">
        <f>_xlfn.XLOOKUP(dataset_2[[#This Row],[Show Name]], Age!A:A,Age!B:B)</f>
        <v>5</v>
      </c>
    </row>
    <row r="516" spans="1:10" x14ac:dyDescent="0.25">
      <c r="A516" s="1" t="s">
        <v>631</v>
      </c>
      <c r="B516" s="1" t="s">
        <v>638</v>
      </c>
      <c r="C516" s="1" t="s">
        <v>639</v>
      </c>
      <c r="D516" s="2">
        <v>42732.666956018518</v>
      </c>
      <c r="E516" s="1">
        <f>YEAR(dataset_2[[#This Row],[Published At]])</f>
        <v>2016</v>
      </c>
      <c r="F516">
        <v>417932</v>
      </c>
      <c r="G516">
        <v>2474</v>
      </c>
      <c r="H516">
        <v>129</v>
      </c>
      <c r="I516">
        <v>383</v>
      </c>
      <c r="J516">
        <f>_xlfn.XLOOKUP(dataset_2[[#This Row],[Show Name]], Age!A:A,Age!B:B)</f>
        <v>5</v>
      </c>
    </row>
    <row r="517" spans="1:10" x14ac:dyDescent="0.25">
      <c r="A517" s="1" t="s">
        <v>631</v>
      </c>
      <c r="B517" s="1" t="s">
        <v>1940</v>
      </c>
      <c r="C517" s="1" t="s">
        <v>1941</v>
      </c>
      <c r="D517" s="2">
        <v>43660.94332175926</v>
      </c>
      <c r="E517" s="1">
        <f>YEAR(dataset_2[[#This Row],[Published At]])</f>
        <v>2019</v>
      </c>
      <c r="F517">
        <v>25954</v>
      </c>
      <c r="G517">
        <v>248</v>
      </c>
      <c r="H517">
        <v>4</v>
      </c>
      <c r="I517">
        <v>34</v>
      </c>
      <c r="J517">
        <f>_xlfn.XLOOKUP(dataset_2[[#This Row],[Show Name]], Age!A:A,Age!B:B)</f>
        <v>5</v>
      </c>
    </row>
    <row r="518" spans="1:10" x14ac:dyDescent="0.25">
      <c r="A518" s="1" t="s">
        <v>631</v>
      </c>
      <c r="B518" s="1" t="s">
        <v>1942</v>
      </c>
      <c r="C518" s="1" t="s">
        <v>1943</v>
      </c>
      <c r="D518" s="2">
        <v>44141.014224537037</v>
      </c>
      <c r="E518" s="1">
        <f>YEAR(dataset_2[[#This Row],[Published At]])</f>
        <v>2020</v>
      </c>
      <c r="F518">
        <v>56</v>
      </c>
      <c r="G518">
        <v>4</v>
      </c>
      <c r="H518">
        <v>0</v>
      </c>
      <c r="I518">
        <v>4</v>
      </c>
      <c r="J518">
        <f>_xlfn.XLOOKUP(dataset_2[[#This Row],[Show Name]], Age!A:A,Age!B:B)</f>
        <v>5</v>
      </c>
    </row>
    <row r="519" spans="1:10" x14ac:dyDescent="0.25">
      <c r="A519" s="1" t="s">
        <v>631</v>
      </c>
      <c r="B519" s="1" t="s">
        <v>1944</v>
      </c>
      <c r="C519" s="1" t="s">
        <v>1945</v>
      </c>
      <c r="D519" s="2">
        <v>42884.223171296297</v>
      </c>
      <c r="E519" s="1">
        <f>YEAR(dataset_2[[#This Row],[Published At]])</f>
        <v>2017</v>
      </c>
      <c r="F519">
        <v>88278</v>
      </c>
      <c r="G519">
        <v>506</v>
      </c>
      <c r="H519">
        <v>19</v>
      </c>
      <c r="I519">
        <v>98</v>
      </c>
      <c r="J519">
        <f>_xlfn.XLOOKUP(dataset_2[[#This Row],[Show Name]], Age!A:A,Age!B:B)</f>
        <v>5</v>
      </c>
    </row>
    <row r="520" spans="1:10" x14ac:dyDescent="0.25">
      <c r="A520" s="1" t="s">
        <v>631</v>
      </c>
      <c r="B520" s="1" t="s">
        <v>1946</v>
      </c>
      <c r="C520" s="1" t="s">
        <v>1947</v>
      </c>
      <c r="D520" s="2">
        <v>42920.729166666664</v>
      </c>
      <c r="E520" s="1">
        <f>YEAR(dataset_2[[#This Row],[Published At]])</f>
        <v>2017</v>
      </c>
      <c r="F520">
        <v>122238</v>
      </c>
      <c r="G520">
        <v>708</v>
      </c>
      <c r="H520">
        <v>19</v>
      </c>
      <c r="I520">
        <v>107</v>
      </c>
      <c r="J520">
        <f>_xlfn.XLOOKUP(dataset_2[[#This Row],[Show Name]], Age!A:A,Age!B:B)</f>
        <v>5</v>
      </c>
    </row>
    <row r="521" spans="1:10" x14ac:dyDescent="0.25">
      <c r="A521" s="1" t="s">
        <v>631</v>
      </c>
      <c r="B521" s="1" t="s">
        <v>1948</v>
      </c>
      <c r="C521" s="1" t="s">
        <v>1949</v>
      </c>
      <c r="D521" s="2">
        <v>44018.544270833336</v>
      </c>
      <c r="E521" s="1">
        <f>YEAR(dataset_2[[#This Row],[Published At]])</f>
        <v>2020</v>
      </c>
      <c r="F521">
        <v>20722</v>
      </c>
      <c r="G521">
        <v>273</v>
      </c>
      <c r="H521">
        <v>13</v>
      </c>
      <c r="I521">
        <v>87</v>
      </c>
      <c r="J521">
        <f>_xlfn.XLOOKUP(dataset_2[[#This Row],[Show Name]], Age!A:A,Age!B:B)</f>
        <v>5</v>
      </c>
    </row>
    <row r="522" spans="1:10" x14ac:dyDescent="0.25">
      <c r="A522" s="1" t="s">
        <v>640</v>
      </c>
      <c r="B522" s="1" t="s">
        <v>641</v>
      </c>
      <c r="C522" s="1" t="s">
        <v>642</v>
      </c>
      <c r="D522" s="2">
        <v>43714.250069444446</v>
      </c>
      <c r="E522" s="1">
        <f>YEAR(dataset_2[[#This Row],[Published At]])</f>
        <v>2019</v>
      </c>
      <c r="F522">
        <v>7948995</v>
      </c>
      <c r="G522">
        <v>141666</v>
      </c>
      <c r="H522">
        <v>1056</v>
      </c>
      <c r="I522">
        <v>5664</v>
      </c>
      <c r="J522">
        <f>_xlfn.XLOOKUP(dataset_2[[#This Row],[Show Name]], Age!A:A,Age!B:B)</f>
        <v>7</v>
      </c>
    </row>
    <row r="523" spans="1:10" x14ac:dyDescent="0.25">
      <c r="A523" s="1" t="s">
        <v>640</v>
      </c>
      <c r="B523" s="1" t="s">
        <v>645</v>
      </c>
      <c r="C523" s="1" t="s">
        <v>646</v>
      </c>
      <c r="D523" s="2">
        <v>43714.333773148152</v>
      </c>
      <c r="E523" s="1">
        <f>YEAR(dataset_2[[#This Row],[Published At]])</f>
        <v>2019</v>
      </c>
      <c r="F523">
        <v>2374249</v>
      </c>
      <c r="G523">
        <v>34385</v>
      </c>
      <c r="H523">
        <v>354</v>
      </c>
      <c r="I523">
        <v>1998</v>
      </c>
      <c r="J523">
        <f>_xlfn.XLOOKUP(dataset_2[[#This Row],[Show Name]], Age!A:A,Age!B:B)</f>
        <v>7</v>
      </c>
    </row>
    <row r="524" spans="1:10" x14ac:dyDescent="0.25">
      <c r="A524" s="1" t="s">
        <v>640</v>
      </c>
      <c r="B524" s="1" t="s">
        <v>643</v>
      </c>
      <c r="C524" s="1" t="s">
        <v>644</v>
      </c>
      <c r="D524" s="2">
        <v>43868.980312500003</v>
      </c>
      <c r="E524" s="1">
        <f>YEAR(dataset_2[[#This Row],[Published At]])</f>
        <v>2020</v>
      </c>
      <c r="F524">
        <v>3505470</v>
      </c>
      <c r="G524">
        <v>147249</v>
      </c>
      <c r="H524">
        <v>1041</v>
      </c>
      <c r="I524">
        <v>6856</v>
      </c>
      <c r="J524">
        <f>_xlfn.XLOOKUP(dataset_2[[#This Row],[Show Name]], Age!A:A,Age!B:B)</f>
        <v>7</v>
      </c>
    </row>
    <row r="525" spans="1:10" x14ac:dyDescent="0.25">
      <c r="A525" s="1" t="s">
        <v>640</v>
      </c>
      <c r="B525" s="1" t="s">
        <v>647</v>
      </c>
      <c r="C525" s="1" t="s">
        <v>648</v>
      </c>
      <c r="D525" s="2">
        <v>40281.090925925928</v>
      </c>
      <c r="E525" s="1">
        <f>YEAR(dataset_2[[#This Row],[Published At]])</f>
        <v>2010</v>
      </c>
      <c r="F525">
        <v>483468</v>
      </c>
      <c r="G525">
        <v>2208</v>
      </c>
      <c r="H525">
        <v>115</v>
      </c>
      <c r="I525">
        <v>381</v>
      </c>
      <c r="J525">
        <f>_xlfn.XLOOKUP(dataset_2[[#This Row],[Show Name]], Age!A:A,Age!B:B)</f>
        <v>7</v>
      </c>
    </row>
    <row r="526" spans="1:10" x14ac:dyDescent="0.25">
      <c r="A526" s="1" t="s">
        <v>640</v>
      </c>
      <c r="B526" s="1" t="s">
        <v>651</v>
      </c>
      <c r="C526" s="1" t="s">
        <v>652</v>
      </c>
      <c r="D526" s="2">
        <v>43716.354120370372</v>
      </c>
      <c r="E526" s="1">
        <f>YEAR(dataset_2[[#This Row],[Published At]])</f>
        <v>2019</v>
      </c>
      <c r="F526">
        <v>103023</v>
      </c>
      <c r="G526">
        <v>2284</v>
      </c>
      <c r="H526">
        <v>19</v>
      </c>
      <c r="I526">
        <v>68</v>
      </c>
      <c r="J526">
        <f>_xlfn.XLOOKUP(dataset_2[[#This Row],[Show Name]], Age!A:A,Age!B:B)</f>
        <v>7</v>
      </c>
    </row>
    <row r="527" spans="1:10" x14ac:dyDescent="0.25">
      <c r="A527" s="1" t="s">
        <v>640</v>
      </c>
      <c r="B527" s="1" t="s">
        <v>649</v>
      </c>
      <c r="C527" s="1" t="s">
        <v>650</v>
      </c>
      <c r="D527" s="2">
        <v>40281.055937500001</v>
      </c>
      <c r="E527" s="1">
        <f>YEAR(dataset_2[[#This Row],[Published At]])</f>
        <v>2010</v>
      </c>
      <c r="F527">
        <v>450885</v>
      </c>
      <c r="G527">
        <v>2536</v>
      </c>
      <c r="H527">
        <v>111</v>
      </c>
      <c r="I527">
        <v>710</v>
      </c>
      <c r="J527">
        <f>_xlfn.XLOOKUP(dataset_2[[#This Row],[Show Name]], Age!A:A,Age!B:B)</f>
        <v>7</v>
      </c>
    </row>
    <row r="528" spans="1:10" x14ac:dyDescent="0.25">
      <c r="A528" s="1" t="s">
        <v>640</v>
      </c>
      <c r="B528" s="1" t="s">
        <v>1950</v>
      </c>
      <c r="C528" s="1" t="s">
        <v>1951</v>
      </c>
      <c r="D528" s="2">
        <v>40475.537789351853</v>
      </c>
      <c r="E528" s="1">
        <f>YEAR(dataset_2[[#This Row],[Published At]])</f>
        <v>2010</v>
      </c>
      <c r="F528">
        <v>97365</v>
      </c>
      <c r="G528">
        <v>168</v>
      </c>
      <c r="H528">
        <v>5</v>
      </c>
      <c r="I528">
        <v>46</v>
      </c>
      <c r="J528">
        <f>_xlfn.XLOOKUP(dataset_2[[#This Row],[Show Name]], Age!A:A,Age!B:B)</f>
        <v>7</v>
      </c>
    </row>
    <row r="529" spans="1:10" x14ac:dyDescent="0.25">
      <c r="A529" s="1" t="s">
        <v>640</v>
      </c>
      <c r="B529" s="1" t="s">
        <v>1952</v>
      </c>
      <c r="C529" s="1" t="s">
        <v>1953</v>
      </c>
      <c r="D529" s="2">
        <v>41716.18105324074</v>
      </c>
      <c r="E529" s="1">
        <f>YEAR(dataset_2[[#This Row],[Published At]])</f>
        <v>2014</v>
      </c>
      <c r="F529">
        <v>66024607</v>
      </c>
      <c r="G529">
        <v>503622</v>
      </c>
      <c r="H529">
        <v>9916</v>
      </c>
      <c r="I529">
        <v>23333</v>
      </c>
      <c r="J529">
        <f>_xlfn.XLOOKUP(dataset_2[[#This Row],[Show Name]], Age!A:A,Age!B:B)</f>
        <v>7</v>
      </c>
    </row>
    <row r="530" spans="1:10" x14ac:dyDescent="0.25">
      <c r="A530" s="1" t="s">
        <v>640</v>
      </c>
      <c r="B530" s="1" t="s">
        <v>1954</v>
      </c>
      <c r="C530" s="1" t="s">
        <v>1955</v>
      </c>
      <c r="D530" s="2">
        <v>43082.203680555554</v>
      </c>
      <c r="E530" s="1">
        <f>YEAR(dataset_2[[#This Row],[Published At]])</f>
        <v>2017</v>
      </c>
      <c r="F530">
        <v>35717</v>
      </c>
      <c r="G530">
        <v>537</v>
      </c>
      <c r="H530">
        <v>12</v>
      </c>
      <c r="I530">
        <v>36</v>
      </c>
      <c r="J530">
        <f>_xlfn.XLOOKUP(dataset_2[[#This Row],[Show Name]], Age!A:A,Age!B:B)</f>
        <v>7</v>
      </c>
    </row>
    <row r="531" spans="1:10" x14ac:dyDescent="0.25">
      <c r="A531" s="1" t="s">
        <v>640</v>
      </c>
      <c r="B531" s="1" t="s">
        <v>1956</v>
      </c>
      <c r="C531" s="1" t="s">
        <v>1957</v>
      </c>
      <c r="D531" s="2">
        <v>43659.739583333336</v>
      </c>
      <c r="E531" s="1">
        <f>YEAR(dataset_2[[#This Row],[Published At]])</f>
        <v>2019</v>
      </c>
      <c r="F531">
        <v>240728</v>
      </c>
      <c r="G531">
        <v>4766</v>
      </c>
      <c r="H531">
        <v>610</v>
      </c>
      <c r="I531">
        <v>531</v>
      </c>
      <c r="J531">
        <f>_xlfn.XLOOKUP(dataset_2[[#This Row],[Show Name]], Age!A:A,Age!B:B)</f>
        <v>7</v>
      </c>
    </row>
    <row r="532" spans="1:10" x14ac:dyDescent="0.25">
      <c r="A532" s="1" t="s">
        <v>653</v>
      </c>
      <c r="B532" s="1" t="s">
        <v>654</v>
      </c>
      <c r="C532" s="1" t="s">
        <v>655</v>
      </c>
      <c r="D532" s="2">
        <v>43604.812523148146</v>
      </c>
      <c r="E532" s="1">
        <f>YEAR(dataset_2[[#This Row],[Published At]])</f>
        <v>2019</v>
      </c>
      <c r="F532">
        <v>1367181</v>
      </c>
      <c r="G532">
        <v>25074</v>
      </c>
      <c r="H532">
        <v>367</v>
      </c>
      <c r="I532">
        <v>779</v>
      </c>
      <c r="J532">
        <f>_xlfn.XLOOKUP(dataset_2[[#This Row],[Show Name]], Age!A:A,Age!B:B)</f>
        <v>14</v>
      </c>
    </row>
    <row r="533" spans="1:10" x14ac:dyDescent="0.25">
      <c r="A533" s="1" t="s">
        <v>653</v>
      </c>
      <c r="B533" s="1" t="s">
        <v>656</v>
      </c>
      <c r="C533" s="1" t="s">
        <v>657</v>
      </c>
      <c r="D533" s="2">
        <v>43925.708680555559</v>
      </c>
      <c r="E533" s="1">
        <f>YEAR(dataset_2[[#This Row],[Published At]])</f>
        <v>2020</v>
      </c>
      <c r="F533">
        <v>1069663</v>
      </c>
      <c r="G533">
        <v>30240</v>
      </c>
      <c r="H533">
        <v>368</v>
      </c>
      <c r="I533">
        <v>1395</v>
      </c>
      <c r="J533">
        <f>_xlfn.XLOOKUP(dataset_2[[#This Row],[Show Name]], Age!A:A,Age!B:B)</f>
        <v>14</v>
      </c>
    </row>
    <row r="534" spans="1:10" x14ac:dyDescent="0.25">
      <c r="A534" s="1" t="s">
        <v>653</v>
      </c>
      <c r="B534" s="1" t="s">
        <v>658</v>
      </c>
      <c r="C534" s="1" t="s">
        <v>659</v>
      </c>
      <c r="D534" s="2">
        <v>43841.370717592596</v>
      </c>
      <c r="E534" s="1">
        <f>YEAR(dataset_2[[#This Row],[Published At]])</f>
        <v>2020</v>
      </c>
      <c r="F534">
        <v>371803</v>
      </c>
      <c r="G534">
        <v>8433</v>
      </c>
      <c r="H534">
        <v>96</v>
      </c>
      <c r="I534">
        <v>551</v>
      </c>
      <c r="J534">
        <f>_xlfn.XLOOKUP(dataset_2[[#This Row],[Show Name]], Age!A:A,Age!B:B)</f>
        <v>14</v>
      </c>
    </row>
    <row r="535" spans="1:10" x14ac:dyDescent="0.25">
      <c r="A535" s="1" t="s">
        <v>653</v>
      </c>
      <c r="B535" s="1" t="s">
        <v>660</v>
      </c>
      <c r="C535" s="1" t="s">
        <v>661</v>
      </c>
      <c r="D535" s="2">
        <v>43727.8125</v>
      </c>
      <c r="E535" s="1">
        <f>YEAR(dataset_2[[#This Row],[Published At]])</f>
        <v>2019</v>
      </c>
      <c r="F535">
        <v>556588</v>
      </c>
      <c r="G535">
        <v>10995</v>
      </c>
      <c r="H535">
        <v>268</v>
      </c>
      <c r="I535">
        <v>242</v>
      </c>
      <c r="J535">
        <f>_xlfn.XLOOKUP(dataset_2[[#This Row],[Show Name]], Age!A:A,Age!B:B)</f>
        <v>14</v>
      </c>
    </row>
    <row r="536" spans="1:10" x14ac:dyDescent="0.25">
      <c r="A536" s="1" t="s">
        <v>653</v>
      </c>
      <c r="B536" s="1" t="s">
        <v>666</v>
      </c>
      <c r="C536" s="1" t="s">
        <v>667</v>
      </c>
      <c r="D536" s="2">
        <v>42876.363993055558</v>
      </c>
      <c r="E536" s="1">
        <f>YEAR(dataset_2[[#This Row],[Published At]])</f>
        <v>2017</v>
      </c>
      <c r="F536">
        <v>376282</v>
      </c>
      <c r="G536">
        <v>4267</v>
      </c>
      <c r="H536">
        <v>112</v>
      </c>
      <c r="I536">
        <v>514</v>
      </c>
      <c r="J536">
        <f>_xlfn.XLOOKUP(dataset_2[[#This Row],[Show Name]], Age!A:A,Age!B:B)</f>
        <v>14</v>
      </c>
    </row>
    <row r="537" spans="1:10" x14ac:dyDescent="0.25">
      <c r="A537" s="1" t="s">
        <v>653</v>
      </c>
      <c r="B537" s="1" t="s">
        <v>662</v>
      </c>
      <c r="C537" s="1" t="s">
        <v>663</v>
      </c>
      <c r="D537" s="2">
        <v>42496.810277777775</v>
      </c>
      <c r="E537" s="1">
        <f>YEAR(dataset_2[[#This Row],[Published At]])</f>
        <v>2016</v>
      </c>
      <c r="F537">
        <v>1659792</v>
      </c>
      <c r="G537">
        <v>33593</v>
      </c>
      <c r="H537">
        <v>275</v>
      </c>
      <c r="I537">
        <v>3097</v>
      </c>
      <c r="J537">
        <f>_xlfn.XLOOKUP(dataset_2[[#This Row],[Show Name]], Age!A:A,Age!B:B)</f>
        <v>14</v>
      </c>
    </row>
    <row r="538" spans="1:10" x14ac:dyDescent="0.25">
      <c r="A538" s="1" t="s">
        <v>653</v>
      </c>
      <c r="B538" s="1" t="s">
        <v>668</v>
      </c>
      <c r="C538" s="1" t="s">
        <v>669</v>
      </c>
      <c r="D538" s="2">
        <v>44064.75949074074</v>
      </c>
      <c r="E538" s="1">
        <f>YEAR(dataset_2[[#This Row],[Published At]])</f>
        <v>2020</v>
      </c>
      <c r="F538">
        <v>307382</v>
      </c>
      <c r="G538">
        <v>9826</v>
      </c>
      <c r="H538">
        <v>201</v>
      </c>
      <c r="I538">
        <v>937</v>
      </c>
      <c r="J538">
        <f>_xlfn.XLOOKUP(dataset_2[[#This Row],[Show Name]], Age!A:A,Age!B:B)</f>
        <v>14</v>
      </c>
    </row>
    <row r="539" spans="1:10" x14ac:dyDescent="0.25">
      <c r="A539" s="1" t="s">
        <v>653</v>
      </c>
      <c r="B539" s="1" t="s">
        <v>664</v>
      </c>
      <c r="C539" s="1" t="s">
        <v>665</v>
      </c>
      <c r="D539" s="2">
        <v>42867.812511574077</v>
      </c>
      <c r="E539" s="1">
        <f>YEAR(dataset_2[[#This Row],[Published At]])</f>
        <v>2017</v>
      </c>
      <c r="F539">
        <v>644668</v>
      </c>
      <c r="G539">
        <v>19509</v>
      </c>
      <c r="H539">
        <v>268</v>
      </c>
      <c r="I539">
        <v>958</v>
      </c>
      <c r="J539">
        <f>_xlfn.XLOOKUP(dataset_2[[#This Row],[Show Name]], Age!A:A,Age!B:B)</f>
        <v>14</v>
      </c>
    </row>
    <row r="540" spans="1:10" x14ac:dyDescent="0.25">
      <c r="A540" s="1" t="s">
        <v>653</v>
      </c>
      <c r="B540" s="1" t="s">
        <v>670</v>
      </c>
      <c r="C540" s="1" t="s">
        <v>671</v>
      </c>
      <c r="D540" s="2">
        <v>44064.708368055559</v>
      </c>
      <c r="E540" s="1">
        <f>YEAR(dataset_2[[#This Row],[Published At]])</f>
        <v>2020</v>
      </c>
      <c r="F540">
        <v>413283</v>
      </c>
      <c r="G540">
        <v>9830</v>
      </c>
      <c r="H540">
        <v>275</v>
      </c>
      <c r="I540">
        <v>798</v>
      </c>
      <c r="J540">
        <f>_xlfn.XLOOKUP(dataset_2[[#This Row],[Show Name]], Age!A:A,Age!B:B)</f>
        <v>14</v>
      </c>
    </row>
    <row r="541" spans="1:10" x14ac:dyDescent="0.25">
      <c r="A541" s="1" t="s">
        <v>653</v>
      </c>
      <c r="B541" s="1" t="s">
        <v>1958</v>
      </c>
      <c r="C541" s="1" t="s">
        <v>1959</v>
      </c>
      <c r="D541" s="2">
        <v>42829.791689814818</v>
      </c>
      <c r="E541" s="1">
        <f>YEAR(dataset_2[[#This Row],[Published At]])</f>
        <v>2017</v>
      </c>
      <c r="F541">
        <v>467626</v>
      </c>
      <c r="G541">
        <v>9478</v>
      </c>
      <c r="H541">
        <v>185</v>
      </c>
      <c r="I541">
        <v>1025</v>
      </c>
      <c r="J541">
        <f>_xlfn.XLOOKUP(dataset_2[[#This Row],[Show Name]], Age!A:A,Age!B:B)</f>
        <v>14</v>
      </c>
    </row>
    <row r="542" spans="1:10" x14ac:dyDescent="0.25">
      <c r="A542" s="1" t="s">
        <v>672</v>
      </c>
      <c r="B542" s="1" t="s">
        <v>673</v>
      </c>
      <c r="C542" s="1" t="s">
        <v>674</v>
      </c>
      <c r="D542" s="2">
        <v>43771.764467592591</v>
      </c>
      <c r="E542" s="1">
        <f>YEAR(dataset_2[[#This Row],[Published At]])</f>
        <v>2019</v>
      </c>
      <c r="F542">
        <v>118566</v>
      </c>
      <c r="G542">
        <v>1197</v>
      </c>
      <c r="H542">
        <v>163</v>
      </c>
      <c r="I542">
        <v>32</v>
      </c>
      <c r="J542">
        <f>_xlfn.XLOOKUP(dataset_2[[#This Row],[Show Name]], Age!A:A,Age!B:B)</f>
        <v>6</v>
      </c>
    </row>
    <row r="543" spans="1:10" x14ac:dyDescent="0.25">
      <c r="A543" s="1" t="s">
        <v>672</v>
      </c>
      <c r="B543" s="1" t="s">
        <v>1960</v>
      </c>
      <c r="C543" s="1" t="s">
        <v>1961</v>
      </c>
      <c r="D543" s="2">
        <v>43441.536458333336</v>
      </c>
      <c r="E543" s="1">
        <f>YEAR(dataset_2[[#This Row],[Published At]])</f>
        <v>2018</v>
      </c>
      <c r="F543">
        <v>179465</v>
      </c>
      <c r="G543">
        <v>899</v>
      </c>
      <c r="H543">
        <v>118</v>
      </c>
      <c r="I543">
        <v>51</v>
      </c>
      <c r="J543">
        <f>_xlfn.XLOOKUP(dataset_2[[#This Row],[Show Name]], Age!A:A,Age!B:B)</f>
        <v>6</v>
      </c>
    </row>
    <row r="544" spans="1:10" x14ac:dyDescent="0.25">
      <c r="A544" s="1" t="s">
        <v>672</v>
      </c>
      <c r="B544" s="1" t="s">
        <v>1962</v>
      </c>
      <c r="C544" s="1" t="s">
        <v>1963</v>
      </c>
      <c r="D544" s="2">
        <v>43787.378553240742</v>
      </c>
      <c r="E544" s="1">
        <f>YEAR(dataset_2[[#This Row],[Published At]])</f>
        <v>2019</v>
      </c>
      <c r="F544">
        <v>64687</v>
      </c>
      <c r="G544">
        <v>481</v>
      </c>
      <c r="H544">
        <v>22</v>
      </c>
      <c r="I544">
        <v>123</v>
      </c>
      <c r="J544">
        <f>_xlfn.XLOOKUP(dataset_2[[#This Row],[Show Name]], Age!A:A,Age!B:B)</f>
        <v>6</v>
      </c>
    </row>
    <row r="545" spans="1:10" x14ac:dyDescent="0.25">
      <c r="A545" s="1" t="s">
        <v>672</v>
      </c>
      <c r="B545" s="1" t="s">
        <v>1964</v>
      </c>
      <c r="C545" s="1" t="s">
        <v>1965</v>
      </c>
      <c r="D545" s="2">
        <v>43063.5</v>
      </c>
      <c r="E545" s="1">
        <f>YEAR(dataset_2[[#This Row],[Published At]])</f>
        <v>2017</v>
      </c>
      <c r="F545">
        <v>2768244</v>
      </c>
      <c r="G545">
        <v>7720</v>
      </c>
      <c r="H545">
        <v>1420</v>
      </c>
      <c r="I545">
        <v>236</v>
      </c>
      <c r="J545">
        <f>_xlfn.XLOOKUP(dataset_2[[#This Row],[Show Name]], Age!A:A,Age!B:B)</f>
        <v>6</v>
      </c>
    </row>
    <row r="546" spans="1:10" x14ac:dyDescent="0.25">
      <c r="A546" s="1" t="s">
        <v>672</v>
      </c>
      <c r="B546" s="1" t="s">
        <v>1966</v>
      </c>
      <c r="C546" s="1" t="s">
        <v>1967</v>
      </c>
      <c r="D546" s="2">
        <v>44155.866319444445</v>
      </c>
      <c r="E546" s="1">
        <f>YEAR(dataset_2[[#This Row],[Published At]])</f>
        <v>2020</v>
      </c>
      <c r="F546">
        <v>294</v>
      </c>
      <c r="G546">
        <v>5</v>
      </c>
      <c r="H546">
        <v>0</v>
      </c>
      <c r="I546">
        <v>3</v>
      </c>
      <c r="J546">
        <f>_xlfn.XLOOKUP(dataset_2[[#This Row],[Show Name]], Age!A:A,Age!B:B)</f>
        <v>6</v>
      </c>
    </row>
    <row r="547" spans="1:10" x14ac:dyDescent="0.25">
      <c r="A547" s="1" t="s">
        <v>672</v>
      </c>
      <c r="B547" s="1" t="s">
        <v>1968</v>
      </c>
      <c r="C547" s="1" t="s">
        <v>1969</v>
      </c>
      <c r="D547" s="2">
        <v>43953.026261574072</v>
      </c>
      <c r="E547" s="1">
        <f>YEAR(dataset_2[[#This Row],[Published At]])</f>
        <v>2020</v>
      </c>
      <c r="F547">
        <v>100919</v>
      </c>
      <c r="G547">
        <v>625</v>
      </c>
      <c r="H547">
        <v>124</v>
      </c>
      <c r="I547">
        <v>17</v>
      </c>
      <c r="J547">
        <f>_xlfn.XLOOKUP(dataset_2[[#This Row],[Show Name]], Age!A:A,Age!B:B)</f>
        <v>6</v>
      </c>
    </row>
    <row r="548" spans="1:10" x14ac:dyDescent="0.25">
      <c r="A548" s="1" t="s">
        <v>672</v>
      </c>
      <c r="B548" s="1" t="s">
        <v>1970</v>
      </c>
      <c r="C548" s="1" t="s">
        <v>1971</v>
      </c>
      <c r="D548" s="2">
        <v>44045.398692129631</v>
      </c>
      <c r="E548" s="1">
        <f>YEAR(dataset_2[[#This Row],[Published At]])</f>
        <v>2020</v>
      </c>
      <c r="F548">
        <v>7092</v>
      </c>
      <c r="G548">
        <v>48</v>
      </c>
      <c r="H548">
        <v>18</v>
      </c>
      <c r="I548">
        <v>7</v>
      </c>
      <c r="J548">
        <f>_xlfn.XLOOKUP(dataset_2[[#This Row],[Show Name]], Age!A:A,Age!B:B)</f>
        <v>6</v>
      </c>
    </row>
    <row r="549" spans="1:10" x14ac:dyDescent="0.25">
      <c r="A549" s="1" t="s">
        <v>672</v>
      </c>
      <c r="B549" s="1" t="s">
        <v>675</v>
      </c>
      <c r="C549" s="1" t="s">
        <v>676</v>
      </c>
      <c r="D549" s="2">
        <v>44134.033518518518</v>
      </c>
      <c r="E549" s="1">
        <f>YEAR(dataset_2[[#This Row],[Published At]])</f>
        <v>2020</v>
      </c>
      <c r="F549">
        <v>1007</v>
      </c>
      <c r="G549">
        <v>20</v>
      </c>
      <c r="H549">
        <v>0</v>
      </c>
      <c r="I549">
        <v>5</v>
      </c>
      <c r="J549">
        <f>_xlfn.XLOOKUP(dataset_2[[#This Row],[Show Name]], Age!A:A,Age!B:B)</f>
        <v>6</v>
      </c>
    </row>
    <row r="550" spans="1:10" x14ac:dyDescent="0.25">
      <c r="A550" s="1" t="s">
        <v>672</v>
      </c>
      <c r="B550" s="1" t="s">
        <v>1972</v>
      </c>
      <c r="C550" s="1" t="s">
        <v>1973</v>
      </c>
      <c r="D550" s="2">
        <v>39505.83630787037</v>
      </c>
      <c r="E550" s="1">
        <f>YEAR(dataset_2[[#This Row],[Published At]])</f>
        <v>2008</v>
      </c>
      <c r="F550">
        <v>3690615</v>
      </c>
      <c r="G550">
        <v>811</v>
      </c>
      <c r="H550">
        <v>283</v>
      </c>
      <c r="I550">
        <v>48</v>
      </c>
      <c r="J550">
        <f>_xlfn.XLOOKUP(dataset_2[[#This Row],[Show Name]], Age!A:A,Age!B:B)</f>
        <v>6</v>
      </c>
    </row>
    <row r="551" spans="1:10" x14ac:dyDescent="0.25">
      <c r="A551" s="1" t="s">
        <v>672</v>
      </c>
      <c r="B551" s="1" t="s">
        <v>1974</v>
      </c>
      <c r="C551" s="1" t="s">
        <v>1975</v>
      </c>
      <c r="D551" s="2">
        <v>43963.537303240744</v>
      </c>
      <c r="E551" s="1">
        <f>YEAR(dataset_2[[#This Row],[Published At]])</f>
        <v>2020</v>
      </c>
      <c r="F551">
        <v>7961</v>
      </c>
      <c r="G551">
        <v>146</v>
      </c>
      <c r="H551">
        <v>11</v>
      </c>
      <c r="I551">
        <v>2</v>
      </c>
      <c r="J551">
        <f>_xlfn.XLOOKUP(dataset_2[[#This Row],[Show Name]], Age!A:A,Age!B:B)</f>
        <v>6</v>
      </c>
    </row>
    <row r="552" spans="1:10" x14ac:dyDescent="0.25">
      <c r="A552" s="1" t="s">
        <v>677</v>
      </c>
      <c r="B552" s="1" t="s">
        <v>678</v>
      </c>
      <c r="C552" s="1" t="s">
        <v>679</v>
      </c>
      <c r="D552" s="2">
        <v>42774.911296296297</v>
      </c>
      <c r="E552" s="1">
        <f>YEAR(dataset_2[[#This Row],[Published At]])</f>
        <v>2017</v>
      </c>
      <c r="F552">
        <v>4917068</v>
      </c>
      <c r="G552">
        <v>68771</v>
      </c>
      <c r="H552">
        <v>1369</v>
      </c>
      <c r="I552">
        <v>4218</v>
      </c>
      <c r="J552">
        <f>_xlfn.XLOOKUP(dataset_2[[#This Row],[Show Name]], Age!A:A,Age!B:B)</f>
        <v>7</v>
      </c>
    </row>
    <row r="553" spans="1:10" x14ac:dyDescent="0.25">
      <c r="A553" s="1" t="s">
        <v>677</v>
      </c>
      <c r="B553" s="1" t="s">
        <v>680</v>
      </c>
      <c r="C553" s="1" t="s">
        <v>681</v>
      </c>
      <c r="D553" s="2">
        <v>43134.75</v>
      </c>
      <c r="E553" s="1">
        <f>YEAR(dataset_2[[#This Row],[Published At]])</f>
        <v>2018</v>
      </c>
      <c r="F553">
        <v>91602</v>
      </c>
      <c r="G553">
        <v>1971</v>
      </c>
      <c r="H553">
        <v>146</v>
      </c>
      <c r="I553">
        <v>250</v>
      </c>
      <c r="J553">
        <f>_xlfn.XLOOKUP(dataset_2[[#This Row],[Show Name]], Age!A:A,Age!B:B)</f>
        <v>7</v>
      </c>
    </row>
    <row r="554" spans="1:10" x14ac:dyDescent="0.25">
      <c r="A554" s="1" t="s">
        <v>677</v>
      </c>
      <c r="B554" s="1" t="s">
        <v>1976</v>
      </c>
      <c r="C554" s="1" t="s">
        <v>1977</v>
      </c>
      <c r="D554" s="2">
        <v>43934.818333333336</v>
      </c>
      <c r="E554" s="1">
        <f>YEAR(dataset_2[[#This Row],[Published At]])</f>
        <v>2020</v>
      </c>
      <c r="F554">
        <v>15407</v>
      </c>
      <c r="G554">
        <v>535</v>
      </c>
      <c r="H554">
        <v>6</v>
      </c>
      <c r="I554">
        <v>32</v>
      </c>
      <c r="J554">
        <f>_xlfn.XLOOKUP(dataset_2[[#This Row],[Show Name]], Age!A:A,Age!B:B)</f>
        <v>7</v>
      </c>
    </row>
    <row r="555" spans="1:10" x14ac:dyDescent="0.25">
      <c r="A555" s="1" t="s">
        <v>677</v>
      </c>
      <c r="B555" s="1" t="s">
        <v>1978</v>
      </c>
      <c r="C555" s="1" t="s">
        <v>1979</v>
      </c>
      <c r="D555" s="2">
        <v>44154.133460648147</v>
      </c>
      <c r="E555" s="1">
        <f>YEAR(dataset_2[[#This Row],[Published At]])</f>
        <v>2020</v>
      </c>
      <c r="F555">
        <v>29291</v>
      </c>
      <c r="G555">
        <v>2615</v>
      </c>
      <c r="H555">
        <v>75</v>
      </c>
      <c r="I555">
        <v>867</v>
      </c>
      <c r="J555">
        <f>_xlfn.XLOOKUP(dataset_2[[#This Row],[Show Name]], Age!A:A,Age!B:B)</f>
        <v>7</v>
      </c>
    </row>
    <row r="556" spans="1:10" x14ac:dyDescent="0.25">
      <c r="A556" s="1" t="s">
        <v>677</v>
      </c>
      <c r="B556" s="1" t="s">
        <v>1980</v>
      </c>
      <c r="C556" s="1" t="s">
        <v>1981</v>
      </c>
      <c r="D556" s="2">
        <v>43391.385717592595</v>
      </c>
      <c r="E556" s="1">
        <f>YEAR(dataset_2[[#This Row],[Published At]])</f>
        <v>2018</v>
      </c>
      <c r="F556">
        <v>23051</v>
      </c>
      <c r="G556">
        <v>489</v>
      </c>
      <c r="H556">
        <v>3</v>
      </c>
      <c r="I556">
        <v>31</v>
      </c>
      <c r="J556">
        <f>_xlfn.XLOOKUP(dataset_2[[#This Row],[Show Name]], Age!A:A,Age!B:B)</f>
        <v>7</v>
      </c>
    </row>
    <row r="557" spans="1:10" x14ac:dyDescent="0.25">
      <c r="A557" s="1" t="s">
        <v>677</v>
      </c>
      <c r="B557" s="1" t="s">
        <v>1982</v>
      </c>
      <c r="C557" s="1" t="s">
        <v>1983</v>
      </c>
      <c r="D557" s="2">
        <v>43949.833645833336</v>
      </c>
      <c r="E557" s="1">
        <f>YEAR(dataset_2[[#This Row],[Published At]])</f>
        <v>2020</v>
      </c>
      <c r="F557">
        <v>544080</v>
      </c>
      <c r="G557">
        <v>26653</v>
      </c>
      <c r="H557">
        <v>468</v>
      </c>
      <c r="I557">
        <v>2503</v>
      </c>
      <c r="J557">
        <f>_xlfn.XLOOKUP(dataset_2[[#This Row],[Show Name]], Age!A:A,Age!B:B)</f>
        <v>7</v>
      </c>
    </row>
    <row r="558" spans="1:10" x14ac:dyDescent="0.25">
      <c r="A558" s="1" t="s">
        <v>677</v>
      </c>
      <c r="B558" s="1" t="s">
        <v>1984</v>
      </c>
      <c r="C558" s="1" t="s">
        <v>1985</v>
      </c>
      <c r="D558" s="2">
        <v>42930.870474537034</v>
      </c>
      <c r="E558" s="1">
        <f>YEAR(dataset_2[[#This Row],[Published At]])</f>
        <v>2017</v>
      </c>
      <c r="F558">
        <v>223548</v>
      </c>
      <c r="G558">
        <v>4222</v>
      </c>
      <c r="H558">
        <v>110</v>
      </c>
      <c r="I558">
        <v>568</v>
      </c>
      <c r="J558">
        <f>_xlfn.XLOOKUP(dataset_2[[#This Row],[Show Name]], Age!A:A,Age!B:B)</f>
        <v>7</v>
      </c>
    </row>
    <row r="559" spans="1:10" x14ac:dyDescent="0.25">
      <c r="A559" s="1" t="s">
        <v>677</v>
      </c>
      <c r="B559" s="1" t="s">
        <v>1986</v>
      </c>
      <c r="C559" s="1" t="s">
        <v>1987</v>
      </c>
      <c r="D559" s="2">
        <v>44155.894004629627</v>
      </c>
      <c r="E559" s="1">
        <f>YEAR(dataset_2[[#This Row],[Published At]])</f>
        <v>2020</v>
      </c>
      <c r="F559">
        <v>10372</v>
      </c>
      <c r="G559">
        <v>1132</v>
      </c>
      <c r="H559">
        <v>6</v>
      </c>
      <c r="I559">
        <v>122</v>
      </c>
      <c r="J559">
        <f>_xlfn.XLOOKUP(dataset_2[[#This Row],[Show Name]], Age!A:A,Age!B:B)</f>
        <v>7</v>
      </c>
    </row>
    <row r="560" spans="1:10" x14ac:dyDescent="0.25">
      <c r="A560" s="1" t="s">
        <v>677</v>
      </c>
      <c r="B560" s="1" t="s">
        <v>1988</v>
      </c>
      <c r="C560" s="1" t="s">
        <v>1989</v>
      </c>
      <c r="D560" s="2">
        <v>43951.287407407406</v>
      </c>
      <c r="E560" s="1">
        <f>YEAR(dataset_2[[#This Row],[Published At]])</f>
        <v>2020</v>
      </c>
      <c r="F560">
        <v>97560</v>
      </c>
      <c r="G560">
        <v>1252</v>
      </c>
      <c r="H560">
        <v>93</v>
      </c>
      <c r="I560">
        <v>79</v>
      </c>
      <c r="J560">
        <f>_xlfn.XLOOKUP(dataset_2[[#This Row],[Show Name]], Age!A:A,Age!B:B)</f>
        <v>7</v>
      </c>
    </row>
    <row r="561" spans="1:10" x14ac:dyDescent="0.25">
      <c r="A561" s="1" t="s">
        <v>677</v>
      </c>
      <c r="B561" s="1" t="s">
        <v>1990</v>
      </c>
      <c r="C561" s="1" t="s">
        <v>1991</v>
      </c>
      <c r="D561" s="2">
        <v>43996.53396990741</v>
      </c>
      <c r="E561" s="1">
        <f>YEAR(dataset_2[[#This Row],[Published At]])</f>
        <v>2020</v>
      </c>
      <c r="F561">
        <v>8243</v>
      </c>
      <c r="G561">
        <v>203</v>
      </c>
      <c r="H561">
        <v>6</v>
      </c>
      <c r="I561">
        <v>19</v>
      </c>
      <c r="J561">
        <f>_xlfn.XLOOKUP(dataset_2[[#This Row],[Show Name]], Age!A:A,Age!B:B)</f>
        <v>7</v>
      </c>
    </row>
    <row r="562" spans="1:10" x14ac:dyDescent="0.25">
      <c r="A562" s="1" t="s">
        <v>682</v>
      </c>
      <c r="B562" s="1" t="s">
        <v>683</v>
      </c>
      <c r="C562" s="1" t="s">
        <v>684</v>
      </c>
      <c r="D562" s="2">
        <v>43982.815625000003</v>
      </c>
      <c r="E562" s="1">
        <f>YEAR(dataset_2[[#This Row],[Published At]])</f>
        <v>2020</v>
      </c>
      <c r="F562">
        <v>355184</v>
      </c>
      <c r="G562">
        <v>3803</v>
      </c>
      <c r="H562">
        <v>201</v>
      </c>
      <c r="I562">
        <v>169</v>
      </c>
      <c r="J562">
        <f>_xlfn.XLOOKUP(dataset_2[[#This Row],[Show Name]], Age!A:A,Age!B:B)</f>
        <v>13</v>
      </c>
    </row>
    <row r="563" spans="1:10" x14ac:dyDescent="0.25">
      <c r="A563" s="1" t="s">
        <v>682</v>
      </c>
      <c r="B563" s="1" t="s">
        <v>685</v>
      </c>
      <c r="C563" s="1" t="s">
        <v>686</v>
      </c>
      <c r="D563" s="2">
        <v>44010.927303240744</v>
      </c>
      <c r="E563" s="1">
        <f>YEAR(dataset_2[[#This Row],[Published At]])</f>
        <v>2020</v>
      </c>
      <c r="F563">
        <v>68647</v>
      </c>
      <c r="G563">
        <v>817</v>
      </c>
      <c r="H563">
        <v>42</v>
      </c>
      <c r="I563">
        <v>103</v>
      </c>
      <c r="J563">
        <f>_xlfn.XLOOKUP(dataset_2[[#This Row],[Show Name]], Age!A:A,Age!B:B)</f>
        <v>13</v>
      </c>
    </row>
    <row r="564" spans="1:10" x14ac:dyDescent="0.25">
      <c r="A564" s="1" t="s">
        <v>682</v>
      </c>
      <c r="B564" s="1" t="s">
        <v>687</v>
      </c>
      <c r="C564" s="1" t="s">
        <v>688</v>
      </c>
      <c r="D564" s="2">
        <v>43991.809027777781</v>
      </c>
      <c r="E564" s="1">
        <f>YEAR(dataset_2[[#This Row],[Published At]])</f>
        <v>2020</v>
      </c>
      <c r="F564">
        <v>59612</v>
      </c>
      <c r="G564">
        <v>682</v>
      </c>
      <c r="H564">
        <v>50</v>
      </c>
      <c r="I564">
        <v>61</v>
      </c>
      <c r="J564">
        <f>_xlfn.XLOOKUP(dataset_2[[#This Row],[Show Name]], Age!A:A,Age!B:B)</f>
        <v>13</v>
      </c>
    </row>
    <row r="565" spans="1:10" x14ac:dyDescent="0.25">
      <c r="A565" s="1" t="s">
        <v>682</v>
      </c>
      <c r="B565" s="1" t="s">
        <v>689</v>
      </c>
      <c r="C565" s="1" t="s">
        <v>690</v>
      </c>
      <c r="D565" s="2">
        <v>44016.547013888892</v>
      </c>
      <c r="E565" s="1">
        <f>YEAR(dataset_2[[#This Row],[Published At]])</f>
        <v>2020</v>
      </c>
      <c r="F565">
        <v>12105</v>
      </c>
      <c r="G565">
        <v>161</v>
      </c>
      <c r="H565">
        <v>4</v>
      </c>
      <c r="I565">
        <v>27</v>
      </c>
      <c r="J565">
        <f>_xlfn.XLOOKUP(dataset_2[[#This Row],[Show Name]], Age!A:A,Age!B:B)</f>
        <v>13</v>
      </c>
    </row>
    <row r="566" spans="1:10" x14ac:dyDescent="0.25">
      <c r="A566" s="1" t="s">
        <v>682</v>
      </c>
      <c r="B566" s="1" t="s">
        <v>1992</v>
      </c>
      <c r="C566" s="1" t="s">
        <v>1993</v>
      </c>
      <c r="D566" s="2">
        <v>44028.271874999999</v>
      </c>
      <c r="E566" s="1">
        <f>YEAR(dataset_2[[#This Row],[Published At]])</f>
        <v>2020</v>
      </c>
      <c r="F566">
        <v>104336</v>
      </c>
      <c r="G566">
        <v>909</v>
      </c>
      <c r="H566">
        <v>110</v>
      </c>
      <c r="I566">
        <v>126</v>
      </c>
      <c r="J566">
        <f>_xlfn.XLOOKUP(dataset_2[[#This Row],[Show Name]], Age!A:A,Age!B:B)</f>
        <v>13</v>
      </c>
    </row>
    <row r="567" spans="1:10" x14ac:dyDescent="0.25">
      <c r="A567" s="1" t="s">
        <v>682</v>
      </c>
      <c r="B567" s="1" t="s">
        <v>1994</v>
      </c>
      <c r="C567" s="1" t="s">
        <v>1995</v>
      </c>
      <c r="D567" s="2">
        <v>44010.284351851849</v>
      </c>
      <c r="E567" s="1">
        <f>YEAR(dataset_2[[#This Row],[Published At]])</f>
        <v>2020</v>
      </c>
      <c r="F567">
        <v>74904</v>
      </c>
      <c r="G567">
        <v>723</v>
      </c>
      <c r="H567">
        <v>50</v>
      </c>
      <c r="I567">
        <v>102</v>
      </c>
      <c r="J567">
        <f>_xlfn.XLOOKUP(dataset_2[[#This Row],[Show Name]], Age!A:A,Age!B:B)</f>
        <v>13</v>
      </c>
    </row>
    <row r="568" spans="1:10" x14ac:dyDescent="0.25">
      <c r="A568" s="1" t="s">
        <v>682</v>
      </c>
      <c r="B568" s="1" t="s">
        <v>1996</v>
      </c>
      <c r="C568" s="1" t="s">
        <v>1997</v>
      </c>
      <c r="D568" s="2">
        <v>44015.390266203707</v>
      </c>
      <c r="E568" s="1">
        <f>YEAR(dataset_2[[#This Row],[Published At]])</f>
        <v>2020</v>
      </c>
      <c r="F568">
        <v>149328</v>
      </c>
      <c r="G568">
        <v>1308</v>
      </c>
      <c r="H568">
        <v>77</v>
      </c>
      <c r="I568">
        <v>133</v>
      </c>
      <c r="J568">
        <f>_xlfn.XLOOKUP(dataset_2[[#This Row],[Show Name]], Age!A:A,Age!B:B)</f>
        <v>13</v>
      </c>
    </row>
    <row r="569" spans="1:10" x14ac:dyDescent="0.25">
      <c r="A569" s="1" t="s">
        <v>682</v>
      </c>
      <c r="B569" s="1" t="s">
        <v>1998</v>
      </c>
      <c r="C569" s="1" t="s">
        <v>1999</v>
      </c>
      <c r="D569" s="2">
        <v>44152.675844907404</v>
      </c>
      <c r="E569" s="1">
        <f>YEAR(dataset_2[[#This Row],[Published At]])</f>
        <v>2020</v>
      </c>
      <c r="F569">
        <v>2123</v>
      </c>
      <c r="G569">
        <v>40</v>
      </c>
      <c r="H569">
        <v>1</v>
      </c>
      <c r="I569">
        <v>10</v>
      </c>
      <c r="J569">
        <f>_xlfn.XLOOKUP(dataset_2[[#This Row],[Show Name]], Age!A:A,Age!B:B)</f>
        <v>13</v>
      </c>
    </row>
    <row r="570" spans="1:10" x14ac:dyDescent="0.25">
      <c r="A570" s="1" t="s">
        <v>682</v>
      </c>
      <c r="B570" s="1" t="s">
        <v>2000</v>
      </c>
      <c r="C570" s="1" t="s">
        <v>2001</v>
      </c>
      <c r="D570" s="2">
        <v>44016.546087962961</v>
      </c>
      <c r="E570" s="1">
        <f>YEAR(dataset_2[[#This Row],[Published At]])</f>
        <v>2020</v>
      </c>
      <c r="F570">
        <v>44231</v>
      </c>
      <c r="G570">
        <v>570</v>
      </c>
      <c r="H570">
        <v>32</v>
      </c>
      <c r="I570">
        <v>49</v>
      </c>
      <c r="J570">
        <f>_xlfn.XLOOKUP(dataset_2[[#This Row],[Show Name]], Age!A:A,Age!B:B)</f>
        <v>13</v>
      </c>
    </row>
    <row r="571" spans="1:10" x14ac:dyDescent="0.25">
      <c r="A571" s="1" t="s">
        <v>682</v>
      </c>
      <c r="B571" s="1" t="s">
        <v>2002</v>
      </c>
      <c r="C571" s="1" t="s">
        <v>2003</v>
      </c>
      <c r="D571" s="2">
        <v>44155.849340277775</v>
      </c>
      <c r="E571" s="1">
        <f>YEAR(dataset_2[[#This Row],[Published At]])</f>
        <v>2020</v>
      </c>
      <c r="F571">
        <v>7303</v>
      </c>
      <c r="G571">
        <v>359</v>
      </c>
      <c r="H571">
        <v>2</v>
      </c>
      <c r="I571">
        <v>36</v>
      </c>
      <c r="J571">
        <f>_xlfn.XLOOKUP(dataset_2[[#This Row],[Show Name]], Age!A:A,Age!B:B)</f>
        <v>13</v>
      </c>
    </row>
    <row r="572" spans="1:10" x14ac:dyDescent="0.25">
      <c r="A572" s="1" t="s">
        <v>691</v>
      </c>
      <c r="B572" s="1" t="s">
        <v>692</v>
      </c>
      <c r="C572" s="1" t="s">
        <v>693</v>
      </c>
      <c r="D572" s="2">
        <v>43780.070833333331</v>
      </c>
      <c r="E572" s="1">
        <f>YEAR(dataset_2[[#This Row],[Published At]])</f>
        <v>2019</v>
      </c>
      <c r="F572">
        <v>384288</v>
      </c>
      <c r="G572">
        <v>4138</v>
      </c>
      <c r="H572">
        <v>247</v>
      </c>
      <c r="I572">
        <v>159</v>
      </c>
      <c r="J572">
        <f>_xlfn.XLOOKUP(dataset_2[[#This Row],[Show Name]], Age!A:A,Age!B:B)</f>
        <v>8</v>
      </c>
    </row>
    <row r="573" spans="1:10" x14ac:dyDescent="0.25">
      <c r="A573" s="1" t="s">
        <v>691</v>
      </c>
      <c r="B573" s="1" t="s">
        <v>694</v>
      </c>
      <c r="C573" s="1" t="s">
        <v>695</v>
      </c>
      <c r="D573" s="2">
        <v>44111.66679398148</v>
      </c>
      <c r="E573" s="1">
        <f>YEAR(dataset_2[[#This Row],[Published At]])</f>
        <v>2020</v>
      </c>
      <c r="F573">
        <v>1805670</v>
      </c>
      <c r="G573">
        <v>16972</v>
      </c>
      <c r="H573">
        <v>1681</v>
      </c>
      <c r="I573">
        <v>388</v>
      </c>
      <c r="J573">
        <f>_xlfn.XLOOKUP(dataset_2[[#This Row],[Show Name]], Age!A:A,Age!B:B)</f>
        <v>8</v>
      </c>
    </row>
    <row r="574" spans="1:10" x14ac:dyDescent="0.25">
      <c r="A574" s="1" t="s">
        <v>691</v>
      </c>
      <c r="B574" s="1" t="s">
        <v>2004</v>
      </c>
      <c r="C574" s="1" t="s">
        <v>2005</v>
      </c>
      <c r="D574" s="2">
        <v>44138.435057870367</v>
      </c>
      <c r="E574" s="1">
        <f>YEAR(dataset_2[[#This Row],[Published At]])</f>
        <v>2020</v>
      </c>
      <c r="F574">
        <v>84469</v>
      </c>
      <c r="G574">
        <v>1013</v>
      </c>
      <c r="H574">
        <v>74</v>
      </c>
      <c r="I574">
        <v>22</v>
      </c>
      <c r="J574">
        <f>_xlfn.XLOOKUP(dataset_2[[#This Row],[Show Name]], Age!A:A,Age!B:B)</f>
        <v>8</v>
      </c>
    </row>
    <row r="575" spans="1:10" x14ac:dyDescent="0.25">
      <c r="A575" s="1" t="s">
        <v>691</v>
      </c>
      <c r="B575" s="1" t="s">
        <v>2006</v>
      </c>
      <c r="C575" s="1" t="s">
        <v>2007</v>
      </c>
      <c r="D575" s="2">
        <v>43674.521111111113</v>
      </c>
      <c r="E575" s="1">
        <f>YEAR(dataset_2[[#This Row],[Published At]])</f>
        <v>2019</v>
      </c>
      <c r="F575">
        <v>1385837</v>
      </c>
      <c r="G575">
        <v>15206</v>
      </c>
      <c r="H575">
        <v>2187</v>
      </c>
      <c r="I575">
        <v>240</v>
      </c>
      <c r="J575">
        <f>_xlfn.XLOOKUP(dataset_2[[#This Row],[Show Name]], Age!A:A,Age!B:B)</f>
        <v>8</v>
      </c>
    </row>
    <row r="576" spans="1:10" x14ac:dyDescent="0.25">
      <c r="A576" s="1" t="s">
        <v>691</v>
      </c>
      <c r="B576" s="1" t="s">
        <v>2008</v>
      </c>
      <c r="C576" s="1" t="s">
        <v>2009</v>
      </c>
      <c r="D576" s="2">
        <v>44090.572951388887</v>
      </c>
      <c r="E576" s="1">
        <f>YEAR(dataset_2[[#This Row],[Published At]])</f>
        <v>2020</v>
      </c>
      <c r="F576">
        <v>225961</v>
      </c>
      <c r="G576">
        <v>5969</v>
      </c>
      <c r="H576">
        <v>540</v>
      </c>
      <c r="I576">
        <v>85</v>
      </c>
      <c r="J576">
        <f>_xlfn.XLOOKUP(dataset_2[[#This Row],[Show Name]], Age!A:A,Age!B:B)</f>
        <v>8</v>
      </c>
    </row>
    <row r="577" spans="1:10" x14ac:dyDescent="0.25">
      <c r="A577" s="1" t="s">
        <v>691</v>
      </c>
      <c r="B577" s="1" t="s">
        <v>2010</v>
      </c>
      <c r="C577" s="1" t="s">
        <v>2011</v>
      </c>
      <c r="D577" s="2">
        <v>44157.337314814817</v>
      </c>
      <c r="E577" s="1">
        <f>YEAR(dataset_2[[#This Row],[Published At]])</f>
        <v>2020</v>
      </c>
      <c r="F577">
        <v>7964</v>
      </c>
      <c r="G577">
        <v>1043</v>
      </c>
      <c r="H577">
        <v>27</v>
      </c>
      <c r="I577">
        <v>69</v>
      </c>
      <c r="J577">
        <f>_xlfn.XLOOKUP(dataset_2[[#This Row],[Show Name]], Age!A:A,Age!B:B)</f>
        <v>8</v>
      </c>
    </row>
    <row r="578" spans="1:10" x14ac:dyDescent="0.25">
      <c r="A578" s="1" t="s">
        <v>691</v>
      </c>
      <c r="B578" s="1" t="s">
        <v>2012</v>
      </c>
      <c r="C578" s="1" t="s">
        <v>2013</v>
      </c>
      <c r="D578" s="2">
        <v>44156.29184027778</v>
      </c>
      <c r="E578" s="1">
        <f>YEAR(dataset_2[[#This Row],[Published At]])</f>
        <v>2020</v>
      </c>
      <c r="F578">
        <v>26090</v>
      </c>
      <c r="G578">
        <v>1802</v>
      </c>
      <c r="H578">
        <v>48</v>
      </c>
      <c r="I578">
        <v>166</v>
      </c>
      <c r="J578">
        <f>_xlfn.XLOOKUP(dataset_2[[#This Row],[Show Name]], Age!A:A,Age!B:B)</f>
        <v>8</v>
      </c>
    </row>
    <row r="579" spans="1:10" x14ac:dyDescent="0.25">
      <c r="A579" s="1" t="s">
        <v>691</v>
      </c>
      <c r="B579" s="1" t="s">
        <v>2014</v>
      </c>
      <c r="C579" s="1" t="s">
        <v>2015</v>
      </c>
      <c r="D579" s="2">
        <v>44153.895868055559</v>
      </c>
      <c r="E579" s="1">
        <f>YEAR(dataset_2[[#This Row],[Published At]])</f>
        <v>2020</v>
      </c>
      <c r="F579">
        <v>26483</v>
      </c>
      <c r="G579">
        <v>2667</v>
      </c>
      <c r="H579">
        <v>35</v>
      </c>
      <c r="I579">
        <v>123</v>
      </c>
      <c r="J579">
        <f>_xlfn.XLOOKUP(dataset_2[[#This Row],[Show Name]], Age!A:A,Age!B:B)</f>
        <v>8</v>
      </c>
    </row>
    <row r="580" spans="1:10" x14ac:dyDescent="0.25">
      <c r="A580" s="1" t="s">
        <v>691</v>
      </c>
      <c r="B580" s="1" t="s">
        <v>698</v>
      </c>
      <c r="C580" s="1" t="s">
        <v>699</v>
      </c>
      <c r="D580" s="2">
        <v>44152.250127314815</v>
      </c>
      <c r="E580" s="1">
        <f>YEAR(dataset_2[[#This Row],[Published At]])</f>
        <v>2020</v>
      </c>
      <c r="F580">
        <v>64960</v>
      </c>
      <c r="G580">
        <v>6866</v>
      </c>
      <c r="H580">
        <v>173</v>
      </c>
      <c r="I580">
        <v>1606</v>
      </c>
      <c r="J580">
        <f>_xlfn.XLOOKUP(dataset_2[[#This Row],[Show Name]], Age!A:A,Age!B:B)</f>
        <v>8</v>
      </c>
    </row>
    <row r="581" spans="1:10" x14ac:dyDescent="0.25">
      <c r="A581" s="1" t="s">
        <v>691</v>
      </c>
      <c r="B581" s="1" t="s">
        <v>696</v>
      </c>
      <c r="C581" s="1" t="s">
        <v>697</v>
      </c>
      <c r="D581" s="2">
        <v>44148.791805555556</v>
      </c>
      <c r="E581" s="1">
        <f>YEAR(dataset_2[[#This Row],[Published At]])</f>
        <v>2020</v>
      </c>
      <c r="F581">
        <v>160750</v>
      </c>
      <c r="G581">
        <v>15071</v>
      </c>
      <c r="H581">
        <v>148</v>
      </c>
      <c r="I581">
        <v>3449</v>
      </c>
      <c r="J581">
        <f>_xlfn.XLOOKUP(dataset_2[[#This Row],[Show Name]], Age!A:A,Age!B:B)</f>
        <v>8</v>
      </c>
    </row>
    <row r="582" spans="1:10" x14ac:dyDescent="0.25">
      <c r="A582" s="1" t="s">
        <v>700</v>
      </c>
      <c r="B582" s="1" t="s">
        <v>701</v>
      </c>
      <c r="C582" s="1" t="s">
        <v>702</v>
      </c>
      <c r="D582" s="2">
        <v>41485.696342592593</v>
      </c>
      <c r="E582" s="1">
        <f>YEAR(dataset_2[[#This Row],[Published At]])</f>
        <v>2013</v>
      </c>
      <c r="F582">
        <v>2937213</v>
      </c>
      <c r="G582">
        <v>9621</v>
      </c>
      <c r="H582">
        <v>623</v>
      </c>
      <c r="I582">
        <v>697</v>
      </c>
      <c r="J582">
        <f>_xlfn.XLOOKUP(dataset_2[[#This Row],[Show Name]], Age!A:A,Age!B:B)</f>
        <v>5</v>
      </c>
    </row>
    <row r="583" spans="1:10" x14ac:dyDescent="0.25">
      <c r="A583" s="1" t="s">
        <v>700</v>
      </c>
      <c r="B583" s="1" t="s">
        <v>703</v>
      </c>
      <c r="C583" s="1" t="s">
        <v>704</v>
      </c>
      <c r="D583" s="2">
        <v>41993.055462962962</v>
      </c>
      <c r="E583" s="1">
        <f>YEAR(dataset_2[[#This Row],[Published At]])</f>
        <v>2014</v>
      </c>
      <c r="F583">
        <v>2973208</v>
      </c>
      <c r="G583">
        <v>14915</v>
      </c>
      <c r="H583">
        <v>579</v>
      </c>
      <c r="I583">
        <v>1321</v>
      </c>
      <c r="J583">
        <f>_xlfn.XLOOKUP(dataset_2[[#This Row],[Show Name]], Age!A:A,Age!B:B)</f>
        <v>5</v>
      </c>
    </row>
    <row r="584" spans="1:10" x14ac:dyDescent="0.25">
      <c r="A584" s="1" t="s">
        <v>700</v>
      </c>
      <c r="B584" s="1" t="s">
        <v>705</v>
      </c>
      <c r="C584" s="1" t="s">
        <v>706</v>
      </c>
      <c r="D584" s="2">
        <v>43719.093865740739</v>
      </c>
      <c r="E584" s="1">
        <f>YEAR(dataset_2[[#This Row],[Published At]])</f>
        <v>2019</v>
      </c>
      <c r="F584">
        <v>520085</v>
      </c>
      <c r="G584">
        <v>3908</v>
      </c>
      <c r="H584">
        <v>239</v>
      </c>
      <c r="I584">
        <v>169</v>
      </c>
      <c r="J584">
        <f>_xlfn.XLOOKUP(dataset_2[[#This Row],[Show Name]], Age!A:A,Age!B:B)</f>
        <v>5</v>
      </c>
    </row>
    <row r="585" spans="1:10" x14ac:dyDescent="0.25">
      <c r="A585" s="1" t="s">
        <v>700</v>
      </c>
      <c r="B585" s="1" t="s">
        <v>707</v>
      </c>
      <c r="C585" s="1" t="s">
        <v>708</v>
      </c>
      <c r="D585" s="2">
        <v>40687.831979166665</v>
      </c>
      <c r="E585" s="1">
        <f>YEAR(dataset_2[[#This Row],[Published At]])</f>
        <v>2011</v>
      </c>
      <c r="F585">
        <v>1712946</v>
      </c>
      <c r="G585">
        <v>6208</v>
      </c>
      <c r="H585">
        <v>327</v>
      </c>
      <c r="I585">
        <v>413</v>
      </c>
      <c r="J585">
        <f>_xlfn.XLOOKUP(dataset_2[[#This Row],[Show Name]], Age!A:A,Age!B:B)</f>
        <v>5</v>
      </c>
    </row>
    <row r="586" spans="1:10" x14ac:dyDescent="0.25">
      <c r="A586" s="1" t="s">
        <v>700</v>
      </c>
      <c r="B586" s="1" t="s">
        <v>2016</v>
      </c>
      <c r="C586" s="1" t="s">
        <v>2017</v>
      </c>
      <c r="D586" s="2">
        <v>44051.750127314815</v>
      </c>
      <c r="E586" s="1">
        <f>YEAR(dataset_2[[#This Row],[Published At]])</f>
        <v>2020</v>
      </c>
      <c r="F586">
        <v>133612</v>
      </c>
      <c r="G586">
        <v>5419</v>
      </c>
      <c r="H586">
        <v>188</v>
      </c>
      <c r="I586">
        <v>566</v>
      </c>
      <c r="J586">
        <f>_xlfn.XLOOKUP(dataset_2[[#This Row],[Show Name]], Age!A:A,Age!B:B)</f>
        <v>5</v>
      </c>
    </row>
    <row r="587" spans="1:10" x14ac:dyDescent="0.25">
      <c r="A587" s="1" t="s">
        <v>700</v>
      </c>
      <c r="B587" s="1" t="s">
        <v>709</v>
      </c>
      <c r="C587" s="1" t="s">
        <v>710</v>
      </c>
      <c r="D587" s="2">
        <v>41774.045254629629</v>
      </c>
      <c r="E587" s="1">
        <f>YEAR(dataset_2[[#This Row],[Published At]])</f>
        <v>2014</v>
      </c>
      <c r="F587">
        <v>355031</v>
      </c>
      <c r="G587">
        <v>1503</v>
      </c>
      <c r="H587">
        <v>92</v>
      </c>
      <c r="I587">
        <v>54</v>
      </c>
      <c r="J587">
        <f>_xlfn.XLOOKUP(dataset_2[[#This Row],[Show Name]], Age!A:A,Age!B:B)</f>
        <v>5</v>
      </c>
    </row>
    <row r="588" spans="1:10" x14ac:dyDescent="0.25">
      <c r="A588" s="1" t="s">
        <v>700</v>
      </c>
      <c r="B588" s="1" t="s">
        <v>711</v>
      </c>
      <c r="C588" s="1" t="s">
        <v>712</v>
      </c>
      <c r="D588" s="2">
        <v>42901.764224537037</v>
      </c>
      <c r="E588" s="1">
        <f>YEAR(dataset_2[[#This Row],[Published At]])</f>
        <v>2017</v>
      </c>
      <c r="F588">
        <v>198492</v>
      </c>
      <c r="G588">
        <v>1839</v>
      </c>
      <c r="H588">
        <v>157</v>
      </c>
      <c r="I588">
        <v>142</v>
      </c>
      <c r="J588">
        <f>_xlfn.XLOOKUP(dataset_2[[#This Row],[Show Name]], Age!A:A,Age!B:B)</f>
        <v>5</v>
      </c>
    </row>
    <row r="589" spans="1:10" x14ac:dyDescent="0.25">
      <c r="A589" s="1" t="s">
        <v>700</v>
      </c>
      <c r="B589" s="1" t="s">
        <v>2018</v>
      </c>
      <c r="C589" s="1" t="s">
        <v>2019</v>
      </c>
      <c r="D589" s="2">
        <v>43853.838113425925</v>
      </c>
      <c r="E589" s="1">
        <f>YEAR(dataset_2[[#This Row],[Published At]])</f>
        <v>2020</v>
      </c>
      <c r="F589">
        <v>341414</v>
      </c>
      <c r="G589">
        <v>8116</v>
      </c>
      <c r="H589">
        <v>148</v>
      </c>
      <c r="I589">
        <v>278</v>
      </c>
      <c r="J589">
        <f>_xlfn.XLOOKUP(dataset_2[[#This Row],[Show Name]], Age!A:A,Age!B:B)</f>
        <v>5</v>
      </c>
    </row>
    <row r="590" spans="1:10" x14ac:dyDescent="0.25">
      <c r="A590" s="1" t="s">
        <v>700</v>
      </c>
      <c r="B590" s="1" t="s">
        <v>2020</v>
      </c>
      <c r="C590" s="1" t="s">
        <v>2021</v>
      </c>
      <c r="D590" s="2">
        <v>43121.916666666664</v>
      </c>
      <c r="E590" s="1">
        <f>YEAR(dataset_2[[#This Row],[Published At]])</f>
        <v>2018</v>
      </c>
      <c r="F590">
        <v>119569</v>
      </c>
      <c r="G590">
        <v>1963</v>
      </c>
      <c r="H590">
        <v>139</v>
      </c>
      <c r="I590">
        <v>371</v>
      </c>
      <c r="J590">
        <f>_xlfn.XLOOKUP(dataset_2[[#This Row],[Show Name]], Age!A:A,Age!B:B)</f>
        <v>5</v>
      </c>
    </row>
    <row r="591" spans="1:10" x14ac:dyDescent="0.25">
      <c r="A591" s="1" t="s">
        <v>700</v>
      </c>
      <c r="B591" s="1" t="s">
        <v>2022</v>
      </c>
      <c r="C591" s="1" t="s">
        <v>2023</v>
      </c>
      <c r="D591" s="2">
        <v>43422.223923611113</v>
      </c>
      <c r="E591" s="1">
        <f>YEAR(dataset_2[[#This Row],[Published At]])</f>
        <v>2018</v>
      </c>
      <c r="F591">
        <v>100064</v>
      </c>
      <c r="G591">
        <v>204</v>
      </c>
      <c r="H591">
        <v>431</v>
      </c>
      <c r="I591">
        <v>19</v>
      </c>
      <c r="J591">
        <f>_xlfn.XLOOKUP(dataset_2[[#This Row],[Show Name]], Age!A:A,Age!B:B)</f>
        <v>5</v>
      </c>
    </row>
    <row r="592" spans="1:10" x14ac:dyDescent="0.25">
      <c r="A592" s="1" t="s">
        <v>713</v>
      </c>
      <c r="B592" s="1" t="s">
        <v>714</v>
      </c>
      <c r="C592" s="1" t="s">
        <v>715</v>
      </c>
      <c r="D592" s="2">
        <v>43916.941307870373</v>
      </c>
      <c r="E592" s="1">
        <f>YEAR(dataset_2[[#This Row],[Published At]])</f>
        <v>2020</v>
      </c>
      <c r="F592">
        <v>82621</v>
      </c>
      <c r="G592">
        <v>1468</v>
      </c>
      <c r="H592">
        <v>38</v>
      </c>
      <c r="I592">
        <v>321</v>
      </c>
      <c r="J592">
        <f>_xlfn.XLOOKUP(dataset_2[[#This Row],[Show Name]], Age!A:A,Age!B:B)</f>
        <v>7</v>
      </c>
    </row>
    <row r="593" spans="1:10" x14ac:dyDescent="0.25">
      <c r="A593" s="1" t="s">
        <v>713</v>
      </c>
      <c r="B593" s="1" t="s">
        <v>716</v>
      </c>
      <c r="C593" s="1" t="s">
        <v>717</v>
      </c>
      <c r="D593" s="2">
        <v>43936.104131944441</v>
      </c>
      <c r="E593" s="1">
        <f>YEAR(dataset_2[[#This Row],[Published At]])</f>
        <v>2020</v>
      </c>
      <c r="F593">
        <v>479633</v>
      </c>
      <c r="G593">
        <v>13752</v>
      </c>
      <c r="H593">
        <v>306</v>
      </c>
      <c r="I593">
        <v>2071</v>
      </c>
      <c r="J593">
        <f>_xlfn.XLOOKUP(dataset_2[[#This Row],[Show Name]], Age!A:A,Age!B:B)</f>
        <v>7</v>
      </c>
    </row>
    <row r="594" spans="1:10" x14ac:dyDescent="0.25">
      <c r="A594" s="1" t="s">
        <v>713</v>
      </c>
      <c r="B594" s="1" t="s">
        <v>726</v>
      </c>
      <c r="C594" s="1" t="s">
        <v>727</v>
      </c>
      <c r="D594" s="2">
        <v>42376.912592592591</v>
      </c>
      <c r="E594" s="1">
        <f>YEAR(dataset_2[[#This Row],[Published At]])</f>
        <v>2016</v>
      </c>
      <c r="F594">
        <v>1231103</v>
      </c>
      <c r="G594">
        <v>19625</v>
      </c>
      <c r="H594">
        <v>448</v>
      </c>
      <c r="I594">
        <v>3557</v>
      </c>
      <c r="J594">
        <f>_xlfn.XLOOKUP(dataset_2[[#This Row],[Show Name]], Age!A:A,Age!B:B)</f>
        <v>7</v>
      </c>
    </row>
    <row r="595" spans="1:10" x14ac:dyDescent="0.25">
      <c r="A595" s="1" t="s">
        <v>713</v>
      </c>
      <c r="B595" s="1" t="s">
        <v>724</v>
      </c>
      <c r="C595" s="1" t="s">
        <v>725</v>
      </c>
      <c r="D595" s="2">
        <v>43710.916701388887</v>
      </c>
      <c r="E595" s="1">
        <f>YEAR(dataset_2[[#This Row],[Published At]])</f>
        <v>2019</v>
      </c>
      <c r="F595">
        <v>976555</v>
      </c>
      <c r="G595">
        <v>50270</v>
      </c>
      <c r="H595">
        <v>499</v>
      </c>
      <c r="I595">
        <v>3256</v>
      </c>
      <c r="J595">
        <f>_xlfn.XLOOKUP(dataset_2[[#This Row],[Show Name]], Age!A:A,Age!B:B)</f>
        <v>7</v>
      </c>
    </row>
    <row r="596" spans="1:10" x14ac:dyDescent="0.25">
      <c r="A596" s="1" t="s">
        <v>713</v>
      </c>
      <c r="B596" s="1" t="s">
        <v>718</v>
      </c>
      <c r="C596" s="1" t="s">
        <v>719</v>
      </c>
      <c r="D596" s="2">
        <v>43576.750023148146</v>
      </c>
      <c r="E596" s="1">
        <f>YEAR(dataset_2[[#This Row],[Published At]])</f>
        <v>2019</v>
      </c>
      <c r="F596">
        <v>65602</v>
      </c>
      <c r="G596">
        <v>2179</v>
      </c>
      <c r="H596">
        <v>82</v>
      </c>
      <c r="I596">
        <v>175</v>
      </c>
      <c r="J596">
        <f>_xlfn.XLOOKUP(dataset_2[[#This Row],[Show Name]], Age!A:A,Age!B:B)</f>
        <v>7</v>
      </c>
    </row>
    <row r="597" spans="1:10" x14ac:dyDescent="0.25">
      <c r="A597" s="1" t="s">
        <v>713</v>
      </c>
      <c r="B597" s="1" t="s">
        <v>720</v>
      </c>
      <c r="C597" s="1" t="s">
        <v>721</v>
      </c>
      <c r="D597" s="2">
        <v>43580.144490740742</v>
      </c>
      <c r="E597" s="1">
        <f>YEAR(dataset_2[[#This Row],[Published At]])</f>
        <v>2019</v>
      </c>
      <c r="F597">
        <v>248597</v>
      </c>
      <c r="G597">
        <v>5489</v>
      </c>
      <c r="H597">
        <v>101</v>
      </c>
      <c r="I597">
        <v>1321</v>
      </c>
      <c r="J597">
        <f>_xlfn.XLOOKUP(dataset_2[[#This Row],[Show Name]], Age!A:A,Age!B:B)</f>
        <v>7</v>
      </c>
    </row>
    <row r="598" spans="1:10" x14ac:dyDescent="0.25">
      <c r="A598" s="1" t="s">
        <v>713</v>
      </c>
      <c r="B598" s="1" t="s">
        <v>2024</v>
      </c>
      <c r="C598" s="1" t="s">
        <v>2025</v>
      </c>
      <c r="D598" s="2">
        <v>43724.855844907404</v>
      </c>
      <c r="E598" s="1">
        <f>YEAR(dataset_2[[#This Row],[Published At]])</f>
        <v>2019</v>
      </c>
      <c r="F598">
        <v>32267</v>
      </c>
      <c r="G598">
        <v>470</v>
      </c>
      <c r="H598">
        <v>10</v>
      </c>
      <c r="I598">
        <v>98</v>
      </c>
      <c r="J598">
        <f>_xlfn.XLOOKUP(dataset_2[[#This Row],[Show Name]], Age!A:A,Age!B:B)</f>
        <v>7</v>
      </c>
    </row>
    <row r="599" spans="1:10" x14ac:dyDescent="0.25">
      <c r="A599" s="1" t="s">
        <v>713</v>
      </c>
      <c r="B599" s="1" t="s">
        <v>2026</v>
      </c>
      <c r="C599" s="1" t="s">
        <v>2027</v>
      </c>
      <c r="D599" s="2">
        <v>43380.750069444446</v>
      </c>
      <c r="E599" s="1">
        <f>YEAR(dataset_2[[#This Row],[Published At]])</f>
        <v>2018</v>
      </c>
      <c r="F599">
        <v>208422</v>
      </c>
      <c r="G599">
        <v>5066</v>
      </c>
      <c r="H599">
        <v>176</v>
      </c>
      <c r="I599">
        <v>986</v>
      </c>
      <c r="J599">
        <f>_xlfn.XLOOKUP(dataset_2[[#This Row],[Show Name]], Age!A:A,Age!B:B)</f>
        <v>7</v>
      </c>
    </row>
    <row r="600" spans="1:10" x14ac:dyDescent="0.25">
      <c r="A600" s="1" t="s">
        <v>713</v>
      </c>
      <c r="B600" s="1" t="s">
        <v>2028</v>
      </c>
      <c r="C600" s="1" t="s">
        <v>2029</v>
      </c>
      <c r="D600" s="2">
        <v>44044.833379629628</v>
      </c>
      <c r="E600" s="1">
        <f>YEAR(dataset_2[[#This Row],[Published At]])</f>
        <v>2020</v>
      </c>
      <c r="F600">
        <v>49658</v>
      </c>
      <c r="G600">
        <v>1576</v>
      </c>
      <c r="H600">
        <v>32</v>
      </c>
      <c r="I600">
        <v>973</v>
      </c>
      <c r="J600">
        <f>_xlfn.XLOOKUP(dataset_2[[#This Row],[Show Name]], Age!A:A,Age!B:B)</f>
        <v>7</v>
      </c>
    </row>
    <row r="601" spans="1:10" x14ac:dyDescent="0.25">
      <c r="A601" s="1" t="s">
        <v>713</v>
      </c>
      <c r="B601" s="1" t="s">
        <v>722</v>
      </c>
      <c r="C601" s="1" t="s">
        <v>723</v>
      </c>
      <c r="D601" s="2">
        <v>44071.945902777778</v>
      </c>
      <c r="E601" s="1">
        <f>YEAR(dataset_2[[#This Row],[Published At]])</f>
        <v>2020</v>
      </c>
      <c r="F601">
        <v>7671</v>
      </c>
      <c r="G601">
        <v>197</v>
      </c>
      <c r="H601">
        <v>5</v>
      </c>
      <c r="I601">
        <v>65</v>
      </c>
      <c r="J601">
        <f>_xlfn.XLOOKUP(dataset_2[[#This Row],[Show Name]], Age!A:A,Age!B:B)</f>
        <v>7</v>
      </c>
    </row>
    <row r="602" spans="1:10" x14ac:dyDescent="0.25">
      <c r="A602" s="1" t="s">
        <v>728</v>
      </c>
      <c r="B602" s="1" t="s">
        <v>729</v>
      </c>
      <c r="C602" s="1" t="s">
        <v>730</v>
      </c>
      <c r="D602" s="2">
        <v>43930.515543981484</v>
      </c>
      <c r="E602" s="1">
        <f>YEAR(dataset_2[[#This Row],[Published At]])</f>
        <v>2020</v>
      </c>
      <c r="F602">
        <v>3808</v>
      </c>
      <c r="G602">
        <v>49</v>
      </c>
      <c r="H602">
        <v>1</v>
      </c>
      <c r="I602">
        <v>2</v>
      </c>
      <c r="J602">
        <f>_xlfn.XLOOKUP(dataset_2[[#This Row],[Show Name]], Age!A:A,Age!B:B)</f>
        <v>5</v>
      </c>
    </row>
    <row r="603" spans="1:10" x14ac:dyDescent="0.25">
      <c r="A603" s="1" t="s">
        <v>728</v>
      </c>
      <c r="B603" s="1" t="s">
        <v>731</v>
      </c>
      <c r="C603" s="1" t="s">
        <v>732</v>
      </c>
      <c r="D603" s="2">
        <v>40111.586469907408</v>
      </c>
      <c r="E603" s="1">
        <f>YEAR(dataset_2[[#This Row],[Published At]])</f>
        <v>2009</v>
      </c>
      <c r="F603">
        <v>180582</v>
      </c>
      <c r="G603">
        <v>498</v>
      </c>
      <c r="H603">
        <v>30</v>
      </c>
      <c r="I603">
        <v>181</v>
      </c>
      <c r="J603">
        <f>_xlfn.XLOOKUP(dataset_2[[#This Row],[Show Name]], Age!A:A,Age!B:B)</f>
        <v>5</v>
      </c>
    </row>
    <row r="604" spans="1:10" x14ac:dyDescent="0.25">
      <c r="A604" s="1" t="s">
        <v>728</v>
      </c>
      <c r="B604" s="1" t="s">
        <v>733</v>
      </c>
      <c r="C604" s="1" t="s">
        <v>734</v>
      </c>
      <c r="D604" s="2">
        <v>43510.898194444446</v>
      </c>
      <c r="E604" s="1">
        <f>YEAR(dataset_2[[#This Row],[Published At]])</f>
        <v>2019</v>
      </c>
      <c r="F604">
        <v>4302</v>
      </c>
      <c r="G604">
        <v>47</v>
      </c>
      <c r="H604">
        <v>0</v>
      </c>
      <c r="I604">
        <v>8</v>
      </c>
      <c r="J604">
        <f>_xlfn.XLOOKUP(dataset_2[[#This Row],[Show Name]], Age!A:A,Age!B:B)</f>
        <v>5</v>
      </c>
    </row>
    <row r="605" spans="1:10" x14ac:dyDescent="0.25">
      <c r="A605" s="1" t="s">
        <v>728</v>
      </c>
      <c r="B605" s="1" t="s">
        <v>735</v>
      </c>
      <c r="C605" s="1" t="s">
        <v>736</v>
      </c>
      <c r="D605" s="2">
        <v>41884.90048611111</v>
      </c>
      <c r="E605" s="1">
        <f>YEAR(dataset_2[[#This Row],[Published At]])</f>
        <v>2014</v>
      </c>
      <c r="F605">
        <v>29580</v>
      </c>
      <c r="G605">
        <v>150</v>
      </c>
      <c r="H605">
        <v>8</v>
      </c>
      <c r="I605">
        <v>26</v>
      </c>
      <c r="J605">
        <f>_xlfn.XLOOKUP(dataset_2[[#This Row],[Show Name]], Age!A:A,Age!B:B)</f>
        <v>5</v>
      </c>
    </row>
    <row r="606" spans="1:10" x14ac:dyDescent="0.25">
      <c r="A606" s="1" t="s">
        <v>728</v>
      </c>
      <c r="B606" s="1" t="s">
        <v>2030</v>
      </c>
      <c r="C606" s="1" t="s">
        <v>2031</v>
      </c>
      <c r="D606" s="2">
        <v>43325.224872685183</v>
      </c>
      <c r="E606" s="1">
        <f>YEAR(dataset_2[[#This Row],[Published At]])</f>
        <v>2018</v>
      </c>
      <c r="F606">
        <v>48677</v>
      </c>
      <c r="G606">
        <v>155</v>
      </c>
      <c r="H606">
        <v>21</v>
      </c>
      <c r="I606">
        <v>15</v>
      </c>
      <c r="J606">
        <f>_xlfn.XLOOKUP(dataset_2[[#This Row],[Show Name]], Age!A:A,Age!B:B)</f>
        <v>5</v>
      </c>
    </row>
    <row r="607" spans="1:10" x14ac:dyDescent="0.25">
      <c r="A607" s="1" t="s">
        <v>728</v>
      </c>
      <c r="B607" s="1" t="s">
        <v>737</v>
      </c>
      <c r="C607" s="1" t="s">
        <v>738</v>
      </c>
      <c r="D607" s="2">
        <v>44015.909942129627</v>
      </c>
      <c r="E607" s="1">
        <f>YEAR(dataset_2[[#This Row],[Published At]])</f>
        <v>2020</v>
      </c>
      <c r="F607">
        <v>1306</v>
      </c>
      <c r="G607">
        <v>25</v>
      </c>
      <c r="H607">
        <v>0</v>
      </c>
      <c r="I607">
        <v>5</v>
      </c>
      <c r="J607">
        <f>_xlfn.XLOOKUP(dataset_2[[#This Row],[Show Name]], Age!A:A,Age!B:B)</f>
        <v>5</v>
      </c>
    </row>
    <row r="608" spans="1:10" x14ac:dyDescent="0.25">
      <c r="A608" s="1" t="s">
        <v>728</v>
      </c>
      <c r="B608" s="1" t="s">
        <v>2032</v>
      </c>
      <c r="C608" s="1" t="s">
        <v>2033</v>
      </c>
      <c r="D608" s="2">
        <v>43242.774594907409</v>
      </c>
      <c r="E608" s="1">
        <f>YEAR(dataset_2[[#This Row],[Published At]])</f>
        <v>2018</v>
      </c>
      <c r="F608">
        <v>101578</v>
      </c>
      <c r="G608">
        <v>549</v>
      </c>
      <c r="H608">
        <v>19</v>
      </c>
      <c r="I608">
        <v>85</v>
      </c>
      <c r="J608">
        <f>_xlfn.XLOOKUP(dataset_2[[#This Row],[Show Name]], Age!A:A,Age!B:B)</f>
        <v>5</v>
      </c>
    </row>
    <row r="609" spans="1:10" x14ac:dyDescent="0.25">
      <c r="A609" s="1" t="s">
        <v>728</v>
      </c>
      <c r="B609" s="1" t="s">
        <v>187</v>
      </c>
      <c r="C609" s="1" t="s">
        <v>188</v>
      </c>
      <c r="D609" s="2">
        <v>43993.927974537037</v>
      </c>
      <c r="E609" s="1">
        <f>YEAR(dataset_2[[#This Row],[Published At]])</f>
        <v>2020</v>
      </c>
      <c r="F609">
        <v>191406</v>
      </c>
      <c r="G609">
        <v>1272</v>
      </c>
      <c r="H609">
        <v>88</v>
      </c>
      <c r="I609">
        <v>112</v>
      </c>
      <c r="J609">
        <f>_xlfn.XLOOKUP(dataset_2[[#This Row],[Show Name]], Age!A:A,Age!B:B)</f>
        <v>5</v>
      </c>
    </row>
    <row r="610" spans="1:10" x14ac:dyDescent="0.25">
      <c r="A610" s="1" t="s">
        <v>728</v>
      </c>
      <c r="B610" s="1" t="s">
        <v>739</v>
      </c>
      <c r="C610" s="1" t="s">
        <v>740</v>
      </c>
      <c r="D610" s="2">
        <v>41549.993530092594</v>
      </c>
      <c r="E610" s="1">
        <f>YEAR(dataset_2[[#This Row],[Published At]])</f>
        <v>2013</v>
      </c>
      <c r="F610">
        <v>112310</v>
      </c>
      <c r="G610">
        <v>359</v>
      </c>
      <c r="H610">
        <v>10</v>
      </c>
      <c r="I610">
        <v>33</v>
      </c>
      <c r="J610">
        <f>_xlfn.XLOOKUP(dataset_2[[#This Row],[Show Name]], Age!A:A,Age!B:B)</f>
        <v>5</v>
      </c>
    </row>
    <row r="611" spans="1:10" x14ac:dyDescent="0.25">
      <c r="A611" s="1" t="s">
        <v>728</v>
      </c>
      <c r="B611" s="1" t="s">
        <v>741</v>
      </c>
      <c r="C611" s="1" t="s">
        <v>742</v>
      </c>
      <c r="D611" s="2">
        <v>40090.690312500003</v>
      </c>
      <c r="E611" s="1">
        <f>YEAR(dataset_2[[#This Row],[Published At]])</f>
        <v>2009</v>
      </c>
      <c r="F611">
        <v>133811</v>
      </c>
      <c r="G611">
        <v>300</v>
      </c>
      <c r="H611">
        <v>18</v>
      </c>
      <c r="I611">
        <v>101</v>
      </c>
      <c r="J611">
        <f>_xlfn.XLOOKUP(dataset_2[[#This Row],[Show Name]], Age!A:A,Age!B:B)</f>
        <v>5</v>
      </c>
    </row>
    <row r="612" spans="1:10" x14ac:dyDescent="0.25">
      <c r="A612" s="1" t="s">
        <v>743</v>
      </c>
      <c r="B612" s="1" t="s">
        <v>744</v>
      </c>
      <c r="C612" s="1" t="s">
        <v>745</v>
      </c>
      <c r="D612" s="2">
        <v>43818.791724537034</v>
      </c>
      <c r="E612" s="1">
        <f>YEAR(dataset_2[[#This Row],[Published At]])</f>
        <v>2019</v>
      </c>
      <c r="F612">
        <v>86190</v>
      </c>
      <c r="G612">
        <v>4573</v>
      </c>
      <c r="H612">
        <v>47</v>
      </c>
      <c r="I612">
        <v>1057</v>
      </c>
      <c r="J612">
        <f>_xlfn.XLOOKUP(dataset_2[[#This Row],[Show Name]], Age!A:A,Age!B:B)</f>
        <v>3</v>
      </c>
    </row>
    <row r="613" spans="1:10" x14ac:dyDescent="0.25">
      <c r="A613" s="1" t="s">
        <v>743</v>
      </c>
      <c r="B613" s="1" t="s">
        <v>746</v>
      </c>
      <c r="C613" s="1" t="s">
        <v>747</v>
      </c>
      <c r="D613" s="2">
        <v>41800.672534722224</v>
      </c>
      <c r="E613" s="1">
        <f>YEAR(dataset_2[[#This Row],[Published At]])</f>
        <v>2014</v>
      </c>
      <c r="F613">
        <v>359342</v>
      </c>
      <c r="G613">
        <v>1415</v>
      </c>
      <c r="H613">
        <v>74</v>
      </c>
      <c r="I613">
        <v>149</v>
      </c>
      <c r="J613">
        <f>_xlfn.XLOOKUP(dataset_2[[#This Row],[Show Name]], Age!A:A,Age!B:B)</f>
        <v>3</v>
      </c>
    </row>
    <row r="614" spans="1:10" x14ac:dyDescent="0.25">
      <c r="A614" s="1" t="s">
        <v>743</v>
      </c>
      <c r="B614" s="1" t="s">
        <v>2034</v>
      </c>
      <c r="C614" s="1" t="s">
        <v>2035</v>
      </c>
      <c r="D614" s="2">
        <v>43190.861284722225</v>
      </c>
      <c r="E614" s="1">
        <f>YEAR(dataset_2[[#This Row],[Published At]])</f>
        <v>2018</v>
      </c>
      <c r="F614">
        <v>33212</v>
      </c>
      <c r="G614">
        <v>233</v>
      </c>
      <c r="H614">
        <v>5</v>
      </c>
      <c r="I614">
        <v>20</v>
      </c>
      <c r="J614">
        <f>_xlfn.XLOOKUP(dataset_2[[#This Row],[Show Name]], Age!A:A,Age!B:B)</f>
        <v>3</v>
      </c>
    </row>
    <row r="615" spans="1:10" x14ac:dyDescent="0.25">
      <c r="A615" s="1" t="s">
        <v>743</v>
      </c>
      <c r="B615" s="1" t="s">
        <v>2036</v>
      </c>
      <c r="C615" s="1" t="s">
        <v>2037</v>
      </c>
      <c r="D615" s="2">
        <v>40595.912835648145</v>
      </c>
      <c r="E615" s="1">
        <f>YEAR(dataset_2[[#This Row],[Published At]])</f>
        <v>2011</v>
      </c>
      <c r="F615">
        <v>1054363</v>
      </c>
      <c r="G615">
        <v>797</v>
      </c>
      <c r="H615">
        <v>136</v>
      </c>
      <c r="I615">
        <v>110</v>
      </c>
      <c r="J615">
        <f>_xlfn.XLOOKUP(dataset_2[[#This Row],[Show Name]], Age!A:A,Age!B:B)</f>
        <v>3</v>
      </c>
    </row>
    <row r="616" spans="1:10" x14ac:dyDescent="0.25">
      <c r="A616" s="1" t="s">
        <v>743</v>
      </c>
      <c r="B616" s="1" t="s">
        <v>748</v>
      </c>
      <c r="C616" s="1" t="s">
        <v>749</v>
      </c>
      <c r="D616" s="2">
        <v>42815.343715277777</v>
      </c>
      <c r="E616" s="1">
        <f>YEAR(dataset_2[[#This Row],[Published At]])</f>
        <v>2017</v>
      </c>
      <c r="F616">
        <v>54496</v>
      </c>
      <c r="G616">
        <v>47</v>
      </c>
      <c r="H616">
        <v>9</v>
      </c>
      <c r="I616">
        <v>7</v>
      </c>
      <c r="J616">
        <f>_xlfn.XLOOKUP(dataset_2[[#This Row],[Show Name]], Age!A:A,Age!B:B)</f>
        <v>3</v>
      </c>
    </row>
    <row r="617" spans="1:10" x14ac:dyDescent="0.25">
      <c r="A617" s="1" t="s">
        <v>743</v>
      </c>
      <c r="B617" s="1" t="s">
        <v>2038</v>
      </c>
      <c r="C617" s="1" t="s">
        <v>2039</v>
      </c>
      <c r="D617" s="2">
        <v>42777.426874999997</v>
      </c>
      <c r="E617" s="1">
        <f>YEAR(dataset_2[[#This Row],[Published At]])</f>
        <v>2017</v>
      </c>
      <c r="F617">
        <v>7679</v>
      </c>
      <c r="G617">
        <v>12</v>
      </c>
      <c r="H617">
        <v>1</v>
      </c>
      <c r="I617">
        <v>2</v>
      </c>
      <c r="J617">
        <f>_xlfn.XLOOKUP(dataset_2[[#This Row],[Show Name]], Age!A:A,Age!B:B)</f>
        <v>3</v>
      </c>
    </row>
    <row r="618" spans="1:10" x14ac:dyDescent="0.25">
      <c r="A618" s="1" t="s">
        <v>743</v>
      </c>
      <c r="B618" s="1" t="s">
        <v>750</v>
      </c>
      <c r="C618" s="1" t="s">
        <v>751</v>
      </c>
      <c r="D618" s="2">
        <v>42881.700057870374</v>
      </c>
      <c r="E618" s="1">
        <f>YEAR(dataset_2[[#This Row],[Published At]])</f>
        <v>2017</v>
      </c>
      <c r="F618">
        <v>4829</v>
      </c>
      <c r="G618">
        <v>13</v>
      </c>
      <c r="H618">
        <v>4</v>
      </c>
      <c r="I618">
        <v>1</v>
      </c>
      <c r="J618">
        <f>_xlfn.XLOOKUP(dataset_2[[#This Row],[Show Name]], Age!A:A,Age!B:B)</f>
        <v>3</v>
      </c>
    </row>
    <row r="619" spans="1:10" x14ac:dyDescent="0.25">
      <c r="A619" s="1" t="s">
        <v>743</v>
      </c>
      <c r="B619" s="1" t="s">
        <v>2040</v>
      </c>
      <c r="C619" s="1" t="s">
        <v>2041</v>
      </c>
      <c r="D619" s="2">
        <v>42881.695</v>
      </c>
      <c r="E619" s="1">
        <f>YEAR(dataset_2[[#This Row],[Published At]])</f>
        <v>2017</v>
      </c>
      <c r="F619">
        <v>5538</v>
      </c>
      <c r="G619">
        <v>9</v>
      </c>
      <c r="H619">
        <v>2</v>
      </c>
      <c r="I619">
        <v>1</v>
      </c>
      <c r="J619">
        <f>_xlfn.XLOOKUP(dataset_2[[#This Row],[Show Name]], Age!A:A,Age!B:B)</f>
        <v>3</v>
      </c>
    </row>
    <row r="620" spans="1:10" x14ac:dyDescent="0.25">
      <c r="A620" s="1" t="s">
        <v>743</v>
      </c>
      <c r="B620" s="1" t="s">
        <v>2042</v>
      </c>
      <c r="C620" s="1" t="s">
        <v>2043</v>
      </c>
      <c r="D620" s="2">
        <v>42815.339513888888</v>
      </c>
      <c r="E620" s="1">
        <f>YEAR(dataset_2[[#This Row],[Published At]])</f>
        <v>2017</v>
      </c>
      <c r="F620">
        <v>98385</v>
      </c>
      <c r="G620">
        <v>74</v>
      </c>
      <c r="H620">
        <v>26</v>
      </c>
      <c r="I620">
        <v>22</v>
      </c>
      <c r="J620">
        <f>_xlfn.XLOOKUP(dataset_2[[#This Row],[Show Name]], Age!A:A,Age!B:B)</f>
        <v>3</v>
      </c>
    </row>
    <row r="621" spans="1:10" x14ac:dyDescent="0.25">
      <c r="A621" s="1" t="s">
        <v>743</v>
      </c>
      <c r="B621" s="1" t="s">
        <v>2044</v>
      </c>
      <c r="C621" s="1" t="s">
        <v>2045</v>
      </c>
      <c r="D621" s="2">
        <v>43476.841886574075</v>
      </c>
      <c r="E621" s="1">
        <f>YEAR(dataset_2[[#This Row],[Published At]])</f>
        <v>2019</v>
      </c>
      <c r="F621">
        <v>13619</v>
      </c>
      <c r="G621">
        <v>724</v>
      </c>
      <c r="H621">
        <v>7</v>
      </c>
      <c r="I621">
        <v>126</v>
      </c>
      <c r="J621">
        <f>_xlfn.XLOOKUP(dataset_2[[#This Row],[Show Name]], Age!A:A,Age!B:B)</f>
        <v>3</v>
      </c>
    </row>
    <row r="622" spans="1:10" x14ac:dyDescent="0.25">
      <c r="A622" s="1" t="s">
        <v>752</v>
      </c>
      <c r="B622" s="1" t="s">
        <v>753</v>
      </c>
      <c r="C622" s="1" t="s">
        <v>754</v>
      </c>
      <c r="D622" s="2">
        <v>43182.838506944441</v>
      </c>
      <c r="E622" s="1">
        <f>YEAR(dataset_2[[#This Row],[Published At]])</f>
        <v>2018</v>
      </c>
      <c r="F622">
        <v>1473223</v>
      </c>
      <c r="G622">
        <v>13935</v>
      </c>
      <c r="H622">
        <v>453</v>
      </c>
      <c r="I622">
        <v>1497</v>
      </c>
      <c r="J622">
        <f>_xlfn.XLOOKUP(dataset_2[[#This Row],[Show Name]], Age!A:A,Age!B:B)</f>
        <v>5</v>
      </c>
    </row>
    <row r="623" spans="1:10" x14ac:dyDescent="0.25">
      <c r="A623" s="1" t="s">
        <v>752</v>
      </c>
      <c r="B623" s="1" t="s">
        <v>2046</v>
      </c>
      <c r="C623" s="1" t="s">
        <v>759</v>
      </c>
      <c r="D623" s="2">
        <v>43594.959629629629</v>
      </c>
      <c r="E623" s="1">
        <f>YEAR(dataset_2[[#This Row],[Published At]])</f>
        <v>2019</v>
      </c>
      <c r="F623">
        <v>130647</v>
      </c>
      <c r="G623">
        <v>1817</v>
      </c>
      <c r="H623">
        <v>376</v>
      </c>
      <c r="I623">
        <v>54</v>
      </c>
      <c r="J623">
        <f>_xlfn.XLOOKUP(dataset_2[[#This Row],[Show Name]], Age!A:A,Age!B:B)</f>
        <v>5</v>
      </c>
    </row>
    <row r="624" spans="1:10" x14ac:dyDescent="0.25">
      <c r="A624" s="1" t="s">
        <v>752</v>
      </c>
      <c r="B624" s="1" t="s">
        <v>757</v>
      </c>
      <c r="C624" s="1" t="s">
        <v>758</v>
      </c>
      <c r="D624" s="2">
        <v>42452.832094907404</v>
      </c>
      <c r="E624" s="1">
        <f>YEAR(dataset_2[[#This Row],[Published At]])</f>
        <v>2016</v>
      </c>
      <c r="F624">
        <v>21824</v>
      </c>
      <c r="G624">
        <v>50</v>
      </c>
      <c r="H624">
        <v>6</v>
      </c>
      <c r="I624">
        <v>14</v>
      </c>
      <c r="J624">
        <f>_xlfn.XLOOKUP(dataset_2[[#This Row],[Show Name]], Age!A:A,Age!B:B)</f>
        <v>5</v>
      </c>
    </row>
    <row r="625" spans="1:10" x14ac:dyDescent="0.25">
      <c r="A625" s="1" t="s">
        <v>752</v>
      </c>
      <c r="B625" s="1" t="s">
        <v>755</v>
      </c>
      <c r="C625" s="1" t="s">
        <v>756</v>
      </c>
      <c r="D625" s="2">
        <v>38844.852303240739</v>
      </c>
      <c r="E625" s="1">
        <f>YEAR(dataset_2[[#This Row],[Published At]])</f>
        <v>2006</v>
      </c>
      <c r="F625">
        <v>3216058</v>
      </c>
      <c r="G625">
        <v>11097</v>
      </c>
      <c r="H625">
        <v>350</v>
      </c>
      <c r="I625">
        <v>1843</v>
      </c>
      <c r="J625">
        <f>_xlfn.XLOOKUP(dataset_2[[#This Row],[Show Name]], Age!A:A,Age!B:B)</f>
        <v>5</v>
      </c>
    </row>
    <row r="626" spans="1:10" x14ac:dyDescent="0.25">
      <c r="A626" s="1" t="s">
        <v>752</v>
      </c>
      <c r="B626" s="1" t="s">
        <v>2047</v>
      </c>
      <c r="C626" s="1" t="s">
        <v>2048</v>
      </c>
      <c r="D626" s="2">
        <v>43945.579270833332</v>
      </c>
      <c r="E626" s="1">
        <f>YEAR(dataset_2[[#This Row],[Published At]])</f>
        <v>2020</v>
      </c>
      <c r="F626">
        <v>14906</v>
      </c>
      <c r="G626">
        <v>252</v>
      </c>
      <c r="H626">
        <v>7</v>
      </c>
      <c r="I626">
        <v>78</v>
      </c>
      <c r="J626">
        <f>_xlfn.XLOOKUP(dataset_2[[#This Row],[Show Name]], Age!A:A,Age!B:B)</f>
        <v>5</v>
      </c>
    </row>
    <row r="627" spans="1:10" x14ac:dyDescent="0.25">
      <c r="A627" s="1" t="s">
        <v>752</v>
      </c>
      <c r="B627" s="1" t="s">
        <v>760</v>
      </c>
      <c r="C627" s="1" t="s">
        <v>761</v>
      </c>
      <c r="D627" s="2">
        <v>43391.844965277778</v>
      </c>
      <c r="E627" s="1">
        <f>YEAR(dataset_2[[#This Row],[Published At]])</f>
        <v>2018</v>
      </c>
      <c r="F627">
        <v>237200</v>
      </c>
      <c r="G627">
        <v>3145</v>
      </c>
      <c r="H627">
        <v>88</v>
      </c>
      <c r="I627">
        <v>927</v>
      </c>
      <c r="J627">
        <f>_xlfn.XLOOKUP(dataset_2[[#This Row],[Show Name]], Age!A:A,Age!B:B)</f>
        <v>5</v>
      </c>
    </row>
    <row r="628" spans="1:10" x14ac:dyDescent="0.25">
      <c r="A628" s="1" t="s">
        <v>752</v>
      </c>
      <c r="B628" s="1" t="s">
        <v>2049</v>
      </c>
      <c r="C628" s="1" t="s">
        <v>2050</v>
      </c>
      <c r="D628" s="2">
        <v>42452.684687499997</v>
      </c>
      <c r="E628" s="1">
        <f>YEAR(dataset_2[[#This Row],[Published At]])</f>
        <v>2016</v>
      </c>
      <c r="F628">
        <v>58959</v>
      </c>
      <c r="G628">
        <v>100</v>
      </c>
      <c r="H628">
        <v>11</v>
      </c>
      <c r="I628">
        <v>77</v>
      </c>
      <c r="J628">
        <f>_xlfn.XLOOKUP(dataset_2[[#This Row],[Show Name]], Age!A:A,Age!B:B)</f>
        <v>5</v>
      </c>
    </row>
    <row r="629" spans="1:10" x14ac:dyDescent="0.25">
      <c r="A629" s="1" t="s">
        <v>752</v>
      </c>
      <c r="B629" s="1" t="s">
        <v>2051</v>
      </c>
      <c r="C629" s="1" t="s">
        <v>2052</v>
      </c>
      <c r="D629" s="2">
        <v>42452.684687499997</v>
      </c>
      <c r="E629" s="1">
        <f>YEAR(dataset_2[[#This Row],[Published At]])</f>
        <v>2016</v>
      </c>
      <c r="F629">
        <v>75782</v>
      </c>
      <c r="G629">
        <v>173</v>
      </c>
      <c r="H629">
        <v>20</v>
      </c>
      <c r="I629">
        <v>35</v>
      </c>
      <c r="J629">
        <f>_xlfn.XLOOKUP(dataset_2[[#This Row],[Show Name]], Age!A:A,Age!B:B)</f>
        <v>5</v>
      </c>
    </row>
    <row r="630" spans="1:10" x14ac:dyDescent="0.25">
      <c r="A630" s="1" t="s">
        <v>752</v>
      </c>
      <c r="B630" s="1" t="s">
        <v>2053</v>
      </c>
      <c r="C630" s="1" t="s">
        <v>2054</v>
      </c>
      <c r="D630" s="2">
        <v>42452.684687499997</v>
      </c>
      <c r="E630" s="1">
        <f>YEAR(dataset_2[[#This Row],[Published At]])</f>
        <v>2016</v>
      </c>
      <c r="F630">
        <v>84501</v>
      </c>
      <c r="G630">
        <v>139</v>
      </c>
      <c r="H630">
        <v>24</v>
      </c>
      <c r="I630">
        <v>19</v>
      </c>
      <c r="J630">
        <f>_xlfn.XLOOKUP(dataset_2[[#This Row],[Show Name]], Age!A:A,Age!B:B)</f>
        <v>5</v>
      </c>
    </row>
    <row r="631" spans="1:10" x14ac:dyDescent="0.25">
      <c r="A631" s="1" t="s">
        <v>752</v>
      </c>
      <c r="B631" s="1" t="s">
        <v>762</v>
      </c>
      <c r="C631" s="1" t="s">
        <v>763</v>
      </c>
      <c r="D631" s="2">
        <v>41264.998101851852</v>
      </c>
      <c r="E631" s="1">
        <f>YEAR(dataset_2[[#This Row],[Published At]])</f>
        <v>2012</v>
      </c>
      <c r="F631">
        <v>1671032</v>
      </c>
      <c r="G631">
        <v>11111</v>
      </c>
      <c r="H631">
        <v>395</v>
      </c>
      <c r="I631">
        <v>1052</v>
      </c>
      <c r="J631">
        <f>_xlfn.XLOOKUP(dataset_2[[#This Row],[Show Name]], Age!A:A,Age!B:B)</f>
        <v>5</v>
      </c>
    </row>
    <row r="632" spans="1:10" x14ac:dyDescent="0.25">
      <c r="A632" s="1" t="s">
        <v>764</v>
      </c>
      <c r="B632" s="1" t="s">
        <v>765</v>
      </c>
      <c r="C632" s="1" t="s">
        <v>766</v>
      </c>
      <c r="D632" s="2">
        <v>42045.847141203703</v>
      </c>
      <c r="E632" s="1">
        <f>YEAR(dataset_2[[#This Row],[Published At]])</f>
        <v>2015</v>
      </c>
      <c r="F632">
        <v>8416755</v>
      </c>
      <c r="G632">
        <v>28416</v>
      </c>
      <c r="H632">
        <v>3896</v>
      </c>
      <c r="I632">
        <v>1303</v>
      </c>
      <c r="J632">
        <f>_xlfn.XLOOKUP(dataset_2[[#This Row],[Show Name]], Age!A:A,Age!B:B)</f>
        <v>8</v>
      </c>
    </row>
    <row r="633" spans="1:10" x14ac:dyDescent="0.25">
      <c r="A633" s="1" t="s">
        <v>764</v>
      </c>
      <c r="B633" s="1" t="s">
        <v>767</v>
      </c>
      <c r="C633" s="1" t="s">
        <v>768</v>
      </c>
      <c r="D633" s="2">
        <v>43442.790277777778</v>
      </c>
      <c r="E633" s="1">
        <f>YEAR(dataset_2[[#This Row],[Published At]])</f>
        <v>2018</v>
      </c>
      <c r="F633">
        <v>69995</v>
      </c>
      <c r="G633">
        <v>459</v>
      </c>
      <c r="H633">
        <v>18</v>
      </c>
      <c r="I633">
        <v>142</v>
      </c>
      <c r="J633">
        <f>_xlfn.XLOOKUP(dataset_2[[#This Row],[Show Name]], Age!A:A,Age!B:B)</f>
        <v>8</v>
      </c>
    </row>
    <row r="634" spans="1:10" x14ac:dyDescent="0.25">
      <c r="A634" s="1" t="s">
        <v>764</v>
      </c>
      <c r="B634" s="1" t="s">
        <v>771</v>
      </c>
      <c r="C634" s="1" t="s">
        <v>772</v>
      </c>
      <c r="D634" s="2">
        <v>43862.541712962964</v>
      </c>
      <c r="E634" s="1">
        <f>YEAR(dataset_2[[#This Row],[Published At]])</f>
        <v>2020</v>
      </c>
      <c r="F634">
        <v>405191</v>
      </c>
      <c r="G634">
        <v>6296</v>
      </c>
      <c r="H634">
        <v>489</v>
      </c>
      <c r="I634">
        <v>605</v>
      </c>
      <c r="J634">
        <f>_xlfn.XLOOKUP(dataset_2[[#This Row],[Show Name]], Age!A:A,Age!B:B)</f>
        <v>8</v>
      </c>
    </row>
    <row r="635" spans="1:10" x14ac:dyDescent="0.25">
      <c r="A635" s="1" t="s">
        <v>764</v>
      </c>
      <c r="B635" s="1" t="s">
        <v>769</v>
      </c>
      <c r="C635" s="1" t="s">
        <v>770</v>
      </c>
      <c r="D635" s="2">
        <v>43694.645416666666</v>
      </c>
      <c r="E635" s="1">
        <f>YEAR(dataset_2[[#This Row],[Published At]])</f>
        <v>2019</v>
      </c>
      <c r="F635">
        <v>101882</v>
      </c>
      <c r="G635">
        <v>256</v>
      </c>
      <c r="H635">
        <v>130</v>
      </c>
      <c r="I635">
        <v>25</v>
      </c>
      <c r="J635">
        <f>_xlfn.XLOOKUP(dataset_2[[#This Row],[Show Name]], Age!A:A,Age!B:B)</f>
        <v>8</v>
      </c>
    </row>
    <row r="636" spans="1:10" x14ac:dyDescent="0.25">
      <c r="A636" s="1" t="s">
        <v>764</v>
      </c>
      <c r="B636" s="1" t="s">
        <v>2055</v>
      </c>
      <c r="C636" s="1" t="s">
        <v>2056</v>
      </c>
      <c r="D636" s="2">
        <v>43952.096458333333</v>
      </c>
      <c r="E636" s="1">
        <f>YEAR(dataset_2[[#This Row],[Published At]])</f>
        <v>2020</v>
      </c>
      <c r="F636">
        <v>15364</v>
      </c>
      <c r="G636">
        <v>97</v>
      </c>
      <c r="H636">
        <v>3</v>
      </c>
      <c r="I636">
        <v>25</v>
      </c>
      <c r="J636">
        <f>_xlfn.XLOOKUP(dataset_2[[#This Row],[Show Name]], Age!A:A,Age!B:B)</f>
        <v>8</v>
      </c>
    </row>
    <row r="637" spans="1:10" x14ac:dyDescent="0.25">
      <c r="A637" s="1" t="s">
        <v>764</v>
      </c>
      <c r="B637" s="1" t="s">
        <v>2057</v>
      </c>
      <c r="C637" s="1" t="s">
        <v>2058</v>
      </c>
      <c r="D637" s="2">
        <v>43885.057604166665</v>
      </c>
      <c r="E637" s="1">
        <f>YEAR(dataset_2[[#This Row],[Published At]])</f>
        <v>2020</v>
      </c>
      <c r="F637">
        <v>19835</v>
      </c>
      <c r="G637">
        <v>81</v>
      </c>
      <c r="H637">
        <v>2</v>
      </c>
      <c r="I637">
        <v>8</v>
      </c>
      <c r="J637">
        <f>_xlfn.XLOOKUP(dataset_2[[#This Row],[Show Name]], Age!A:A,Age!B:B)</f>
        <v>8</v>
      </c>
    </row>
    <row r="638" spans="1:10" x14ac:dyDescent="0.25">
      <c r="A638" s="1" t="s">
        <v>764</v>
      </c>
      <c r="B638" s="1" t="s">
        <v>2059</v>
      </c>
      <c r="C638" s="1" t="s">
        <v>2060</v>
      </c>
      <c r="D638" s="2">
        <v>44153.635416666664</v>
      </c>
      <c r="E638" s="1">
        <f>YEAR(dataset_2[[#This Row],[Published At]])</f>
        <v>2020</v>
      </c>
      <c r="F638">
        <v>451269</v>
      </c>
      <c r="G638">
        <v>17400</v>
      </c>
      <c r="H638">
        <v>288</v>
      </c>
      <c r="I638">
        <v>1356</v>
      </c>
      <c r="J638">
        <f>_xlfn.XLOOKUP(dataset_2[[#This Row],[Show Name]], Age!A:A,Age!B:B)</f>
        <v>8</v>
      </c>
    </row>
    <row r="639" spans="1:10" x14ac:dyDescent="0.25">
      <c r="A639" s="1" t="s">
        <v>764</v>
      </c>
      <c r="B639" s="1" t="s">
        <v>773</v>
      </c>
      <c r="C639" s="1" t="s">
        <v>774</v>
      </c>
      <c r="D639" s="2">
        <v>41010.987361111111</v>
      </c>
      <c r="E639" s="1">
        <f>YEAR(dataset_2[[#This Row],[Published At]])</f>
        <v>2012</v>
      </c>
      <c r="F639">
        <v>1303345</v>
      </c>
      <c r="G639">
        <v>4039</v>
      </c>
      <c r="H639">
        <v>268</v>
      </c>
      <c r="I639">
        <v>572</v>
      </c>
      <c r="J639">
        <f>_xlfn.XLOOKUP(dataset_2[[#This Row],[Show Name]], Age!A:A,Age!B:B)</f>
        <v>8</v>
      </c>
    </row>
    <row r="640" spans="1:10" x14ac:dyDescent="0.25">
      <c r="A640" s="1" t="s">
        <v>764</v>
      </c>
      <c r="B640" s="1" t="s">
        <v>2061</v>
      </c>
      <c r="C640" s="1" t="s">
        <v>2062</v>
      </c>
      <c r="D640" s="2">
        <v>43847.950185185182</v>
      </c>
      <c r="E640" s="1">
        <f>YEAR(dataset_2[[#This Row],[Published At]])</f>
        <v>2020</v>
      </c>
      <c r="F640">
        <v>24734</v>
      </c>
      <c r="G640">
        <v>93</v>
      </c>
      <c r="H640">
        <v>2</v>
      </c>
      <c r="I640">
        <v>30</v>
      </c>
      <c r="J640">
        <f>_xlfn.XLOOKUP(dataset_2[[#This Row],[Show Name]], Age!A:A,Age!B:B)</f>
        <v>8</v>
      </c>
    </row>
    <row r="641" spans="1:10" x14ac:dyDescent="0.25">
      <c r="A641" s="1" t="s">
        <v>764</v>
      </c>
      <c r="B641" s="1" t="s">
        <v>2063</v>
      </c>
      <c r="C641" s="1" t="s">
        <v>2064</v>
      </c>
      <c r="D641" s="2">
        <v>43854.030300925922</v>
      </c>
      <c r="E641" s="1">
        <f>YEAR(dataset_2[[#This Row],[Published At]])</f>
        <v>2020</v>
      </c>
      <c r="F641">
        <v>48802</v>
      </c>
      <c r="G641">
        <v>209</v>
      </c>
      <c r="H641">
        <v>4</v>
      </c>
      <c r="I641">
        <v>42</v>
      </c>
      <c r="J641">
        <f>_xlfn.XLOOKUP(dataset_2[[#This Row],[Show Name]], Age!A:A,Age!B:B)</f>
        <v>8</v>
      </c>
    </row>
    <row r="642" spans="1:10" x14ac:dyDescent="0.25">
      <c r="A642" s="1" t="s">
        <v>775</v>
      </c>
      <c r="B642" s="1" t="s">
        <v>776</v>
      </c>
      <c r="C642" s="1" t="s">
        <v>777</v>
      </c>
      <c r="D642" s="2">
        <v>42598.890555555554</v>
      </c>
      <c r="E642" s="1">
        <f>YEAR(dataset_2[[#This Row],[Published At]])</f>
        <v>2016</v>
      </c>
      <c r="F642">
        <v>59974</v>
      </c>
      <c r="G642">
        <v>375</v>
      </c>
      <c r="H642">
        <v>12</v>
      </c>
      <c r="I642">
        <v>87</v>
      </c>
      <c r="J642">
        <f>_xlfn.XLOOKUP(dataset_2[[#This Row],[Show Name]], Age!A:A,Age!B:B)</f>
        <v>5</v>
      </c>
    </row>
    <row r="643" spans="1:10" x14ac:dyDescent="0.25">
      <c r="A643" s="1" t="s">
        <v>775</v>
      </c>
      <c r="B643" s="1" t="s">
        <v>2065</v>
      </c>
      <c r="C643" s="1" t="s">
        <v>2066</v>
      </c>
      <c r="D643" s="2">
        <v>42214.554571759261</v>
      </c>
      <c r="E643" s="1">
        <f>YEAR(dataset_2[[#This Row],[Published At]])</f>
        <v>2015</v>
      </c>
      <c r="F643">
        <v>12120</v>
      </c>
      <c r="G643">
        <v>32</v>
      </c>
      <c r="H643">
        <v>6</v>
      </c>
      <c r="I643">
        <v>2</v>
      </c>
      <c r="J643">
        <f>_xlfn.XLOOKUP(dataset_2[[#This Row],[Show Name]], Age!A:A,Age!B:B)</f>
        <v>5</v>
      </c>
    </row>
    <row r="644" spans="1:10" x14ac:dyDescent="0.25">
      <c r="A644" s="1" t="s">
        <v>775</v>
      </c>
      <c r="B644" s="1" t="s">
        <v>2067</v>
      </c>
      <c r="C644" s="1" t="s">
        <v>2068</v>
      </c>
      <c r="D644" s="2">
        <v>43727.750057870369</v>
      </c>
      <c r="E644" s="1">
        <f>YEAR(dataset_2[[#This Row],[Published At]])</f>
        <v>2019</v>
      </c>
      <c r="F644">
        <v>2378</v>
      </c>
      <c r="G644">
        <v>19</v>
      </c>
      <c r="H644">
        <v>0</v>
      </c>
      <c r="I644">
        <v>2</v>
      </c>
      <c r="J644">
        <f>_xlfn.XLOOKUP(dataset_2[[#This Row],[Show Name]], Age!A:A,Age!B:B)</f>
        <v>5</v>
      </c>
    </row>
    <row r="645" spans="1:10" x14ac:dyDescent="0.25">
      <c r="A645" s="1" t="s">
        <v>775</v>
      </c>
      <c r="B645" s="1" t="s">
        <v>2069</v>
      </c>
      <c r="C645" s="1" t="s">
        <v>2070</v>
      </c>
      <c r="D645" s="2">
        <v>43730.750011574077</v>
      </c>
      <c r="E645" s="1">
        <f>YEAR(dataset_2[[#This Row],[Published At]])</f>
        <v>2019</v>
      </c>
      <c r="F645">
        <v>4370</v>
      </c>
      <c r="G645">
        <v>53</v>
      </c>
      <c r="H645">
        <v>7</v>
      </c>
      <c r="I645">
        <v>3</v>
      </c>
      <c r="J645">
        <f>_xlfn.XLOOKUP(dataset_2[[#This Row],[Show Name]], Age!A:A,Age!B:B)</f>
        <v>5</v>
      </c>
    </row>
    <row r="646" spans="1:10" x14ac:dyDescent="0.25">
      <c r="A646" s="1" t="s">
        <v>775</v>
      </c>
      <c r="B646" s="1" t="s">
        <v>2071</v>
      </c>
      <c r="C646" s="1" t="s">
        <v>2072</v>
      </c>
      <c r="D646" s="2">
        <v>43671.565196759257</v>
      </c>
      <c r="E646" s="1">
        <f>YEAR(dataset_2[[#This Row],[Published At]])</f>
        <v>2019</v>
      </c>
      <c r="F646">
        <v>22091</v>
      </c>
      <c r="G646">
        <v>140</v>
      </c>
      <c r="H646">
        <v>9</v>
      </c>
      <c r="I646">
        <v>19</v>
      </c>
      <c r="J646">
        <f>_xlfn.XLOOKUP(dataset_2[[#This Row],[Show Name]], Age!A:A,Age!B:B)</f>
        <v>5</v>
      </c>
    </row>
    <row r="647" spans="1:10" x14ac:dyDescent="0.25">
      <c r="A647" s="1" t="s">
        <v>775</v>
      </c>
      <c r="B647" s="1" t="s">
        <v>2073</v>
      </c>
      <c r="C647" s="1" t="s">
        <v>2074</v>
      </c>
      <c r="D647" s="2">
        <v>43497.043541666666</v>
      </c>
      <c r="E647" s="1">
        <f>YEAR(dataset_2[[#This Row],[Published At]])</f>
        <v>2019</v>
      </c>
      <c r="F647">
        <v>6846</v>
      </c>
      <c r="G647">
        <v>35</v>
      </c>
      <c r="H647">
        <v>2</v>
      </c>
      <c r="I647">
        <v>2</v>
      </c>
      <c r="J647">
        <f>_xlfn.XLOOKUP(dataset_2[[#This Row],[Show Name]], Age!A:A,Age!B:B)</f>
        <v>5</v>
      </c>
    </row>
    <row r="648" spans="1:10" x14ac:dyDescent="0.25">
      <c r="A648" s="1" t="s">
        <v>775</v>
      </c>
      <c r="B648" s="1" t="s">
        <v>2075</v>
      </c>
      <c r="C648" s="1" t="s">
        <v>2076</v>
      </c>
      <c r="D648" s="2">
        <v>42412.757789351854</v>
      </c>
      <c r="E648" s="1">
        <f>YEAR(dataset_2[[#This Row],[Published At]])</f>
        <v>2016</v>
      </c>
      <c r="F648">
        <v>45550</v>
      </c>
      <c r="G648">
        <v>188</v>
      </c>
      <c r="H648">
        <v>8</v>
      </c>
      <c r="I648">
        <v>24</v>
      </c>
      <c r="J648">
        <f>_xlfn.XLOOKUP(dataset_2[[#This Row],[Show Name]], Age!A:A,Age!B:B)</f>
        <v>5</v>
      </c>
    </row>
    <row r="649" spans="1:10" x14ac:dyDescent="0.25">
      <c r="A649" s="1" t="s">
        <v>775</v>
      </c>
      <c r="B649" s="1" t="s">
        <v>2077</v>
      </c>
      <c r="C649" s="1" t="s">
        <v>2078</v>
      </c>
      <c r="D649" s="2">
        <v>43865.541724537034</v>
      </c>
      <c r="E649" s="1">
        <f>YEAR(dataset_2[[#This Row],[Published At]])</f>
        <v>2020</v>
      </c>
      <c r="F649">
        <v>134059</v>
      </c>
      <c r="G649">
        <v>2319</v>
      </c>
      <c r="H649">
        <v>59</v>
      </c>
      <c r="I649">
        <v>746</v>
      </c>
      <c r="J649">
        <f>_xlfn.XLOOKUP(dataset_2[[#This Row],[Show Name]], Age!A:A,Age!B:B)</f>
        <v>5</v>
      </c>
    </row>
    <row r="650" spans="1:10" x14ac:dyDescent="0.25">
      <c r="A650" s="1" t="s">
        <v>775</v>
      </c>
      <c r="B650" s="1" t="s">
        <v>2079</v>
      </c>
      <c r="C650" s="1" t="s">
        <v>2080</v>
      </c>
      <c r="D650" s="2">
        <v>40972.664907407408</v>
      </c>
      <c r="E650" s="1">
        <f>YEAR(dataset_2[[#This Row],[Published At]])</f>
        <v>2012</v>
      </c>
      <c r="F650">
        <v>65294</v>
      </c>
      <c r="G650">
        <v>206</v>
      </c>
      <c r="H650">
        <v>9</v>
      </c>
      <c r="I650">
        <v>3</v>
      </c>
      <c r="J650">
        <f>_xlfn.XLOOKUP(dataset_2[[#This Row],[Show Name]], Age!A:A,Age!B:B)</f>
        <v>5</v>
      </c>
    </row>
    <row r="651" spans="1:10" x14ac:dyDescent="0.25">
      <c r="A651" s="1" t="s">
        <v>775</v>
      </c>
      <c r="B651" s="1" t="s">
        <v>2081</v>
      </c>
      <c r="C651" s="1" t="s">
        <v>2082</v>
      </c>
      <c r="D651" s="2">
        <v>42058.950243055559</v>
      </c>
      <c r="E651" s="1">
        <f>YEAR(dataset_2[[#This Row],[Published At]])</f>
        <v>2015</v>
      </c>
      <c r="F651">
        <v>86884</v>
      </c>
      <c r="G651">
        <v>214</v>
      </c>
      <c r="H651">
        <v>26</v>
      </c>
      <c r="I651">
        <v>19</v>
      </c>
      <c r="J651">
        <f>_xlfn.XLOOKUP(dataset_2[[#This Row],[Show Name]], Age!A:A,Age!B:B)</f>
        <v>5</v>
      </c>
    </row>
    <row r="652" spans="1:10" x14ac:dyDescent="0.25">
      <c r="A652" s="1" t="s">
        <v>778</v>
      </c>
      <c r="B652" s="1" t="s">
        <v>779</v>
      </c>
      <c r="C652" s="1" t="s">
        <v>780</v>
      </c>
      <c r="D652" s="2">
        <v>43066.437511574077</v>
      </c>
      <c r="E652" s="1">
        <f>YEAR(dataset_2[[#This Row],[Published At]])</f>
        <v>2017</v>
      </c>
      <c r="F652">
        <v>426526</v>
      </c>
      <c r="G652">
        <v>2927</v>
      </c>
      <c r="H652">
        <v>275</v>
      </c>
      <c r="I652">
        <v>177</v>
      </c>
      <c r="J652">
        <f>_xlfn.XLOOKUP(dataset_2[[#This Row],[Show Name]], Age!A:A,Age!B:B)</f>
        <v>6</v>
      </c>
    </row>
    <row r="653" spans="1:10" x14ac:dyDescent="0.25">
      <c r="A653" s="1" t="s">
        <v>778</v>
      </c>
      <c r="B653" s="1" t="s">
        <v>781</v>
      </c>
      <c r="C653" s="1" t="s">
        <v>782</v>
      </c>
      <c r="D653" s="2">
        <v>40613.784849537034</v>
      </c>
      <c r="E653" s="1">
        <f>YEAR(dataset_2[[#This Row],[Published At]])</f>
        <v>2011</v>
      </c>
      <c r="F653">
        <v>3265959</v>
      </c>
      <c r="G653">
        <v>4497</v>
      </c>
      <c r="H653">
        <v>1332</v>
      </c>
      <c r="I653">
        <v>953</v>
      </c>
      <c r="J653">
        <f>_xlfn.XLOOKUP(dataset_2[[#This Row],[Show Name]], Age!A:A,Age!B:B)</f>
        <v>6</v>
      </c>
    </row>
    <row r="654" spans="1:10" x14ac:dyDescent="0.25">
      <c r="A654" s="1" t="s">
        <v>778</v>
      </c>
      <c r="B654" s="1" t="s">
        <v>2083</v>
      </c>
      <c r="C654" s="1" t="s">
        <v>2084</v>
      </c>
      <c r="D654" s="2">
        <v>44153.916724537034</v>
      </c>
      <c r="E654" s="1">
        <f>YEAR(dataset_2[[#This Row],[Published At]])</f>
        <v>2020</v>
      </c>
      <c r="F654">
        <v>13630</v>
      </c>
      <c r="G654">
        <v>715</v>
      </c>
      <c r="H654">
        <v>43</v>
      </c>
      <c r="I654">
        <v>141</v>
      </c>
      <c r="J654">
        <f>_xlfn.XLOOKUP(dataset_2[[#This Row],[Show Name]], Age!A:A,Age!B:B)</f>
        <v>6</v>
      </c>
    </row>
    <row r="655" spans="1:10" x14ac:dyDescent="0.25">
      <c r="A655" s="1" t="s">
        <v>778</v>
      </c>
      <c r="B655" s="1" t="s">
        <v>2085</v>
      </c>
      <c r="C655" s="1" t="s">
        <v>2086</v>
      </c>
      <c r="D655" s="2">
        <v>42818.775046296294</v>
      </c>
      <c r="E655" s="1">
        <f>YEAR(dataset_2[[#This Row],[Published At]])</f>
        <v>2017</v>
      </c>
      <c r="F655">
        <v>5957519</v>
      </c>
      <c r="G655">
        <v>60472</v>
      </c>
      <c r="H655">
        <v>3711</v>
      </c>
      <c r="I655">
        <v>2814</v>
      </c>
      <c r="J655">
        <f>_xlfn.XLOOKUP(dataset_2[[#This Row],[Show Name]], Age!A:A,Age!B:B)</f>
        <v>6</v>
      </c>
    </row>
    <row r="656" spans="1:10" x14ac:dyDescent="0.25">
      <c r="A656" s="1" t="s">
        <v>778</v>
      </c>
      <c r="B656" s="1" t="s">
        <v>2087</v>
      </c>
      <c r="C656" s="1" t="s">
        <v>2088</v>
      </c>
      <c r="D656" s="2">
        <v>42275.758599537039</v>
      </c>
      <c r="E656" s="1">
        <f>YEAR(dataset_2[[#This Row],[Published At]])</f>
        <v>2015</v>
      </c>
      <c r="F656">
        <v>161526</v>
      </c>
      <c r="G656">
        <v>457</v>
      </c>
      <c r="H656">
        <v>55</v>
      </c>
      <c r="I656">
        <v>25</v>
      </c>
      <c r="J656">
        <f>_xlfn.XLOOKUP(dataset_2[[#This Row],[Show Name]], Age!A:A,Age!B:B)</f>
        <v>6</v>
      </c>
    </row>
    <row r="657" spans="1:10" x14ac:dyDescent="0.25">
      <c r="A657" s="1" t="s">
        <v>778</v>
      </c>
      <c r="B657" s="1" t="s">
        <v>2089</v>
      </c>
      <c r="C657" s="1" t="s">
        <v>2090</v>
      </c>
      <c r="D657" s="2">
        <v>39175.980949074074</v>
      </c>
      <c r="E657" s="1">
        <f>YEAR(dataset_2[[#This Row],[Published At]])</f>
        <v>2007</v>
      </c>
      <c r="F657">
        <v>214350</v>
      </c>
      <c r="G657">
        <v>225</v>
      </c>
      <c r="H657">
        <v>27</v>
      </c>
      <c r="I657">
        <v>28</v>
      </c>
      <c r="J657">
        <f>_xlfn.XLOOKUP(dataset_2[[#This Row],[Show Name]], Age!A:A,Age!B:B)</f>
        <v>6</v>
      </c>
    </row>
    <row r="658" spans="1:10" x14ac:dyDescent="0.25">
      <c r="A658" s="1" t="s">
        <v>778</v>
      </c>
      <c r="B658" s="1" t="s">
        <v>2091</v>
      </c>
      <c r="C658" s="1" t="s">
        <v>2092</v>
      </c>
      <c r="D658" s="2">
        <v>39817.969965277778</v>
      </c>
      <c r="E658" s="1">
        <f>YEAR(dataset_2[[#This Row],[Published At]])</f>
        <v>2009</v>
      </c>
      <c r="F658">
        <v>11976</v>
      </c>
      <c r="G658">
        <v>9</v>
      </c>
      <c r="H658">
        <v>2</v>
      </c>
      <c r="I658">
        <v>6</v>
      </c>
      <c r="J658">
        <f>_xlfn.XLOOKUP(dataset_2[[#This Row],[Show Name]], Age!A:A,Age!B:B)</f>
        <v>6</v>
      </c>
    </row>
    <row r="659" spans="1:10" x14ac:dyDescent="0.25">
      <c r="A659" s="1" t="s">
        <v>778</v>
      </c>
      <c r="B659" s="1" t="s">
        <v>2093</v>
      </c>
      <c r="C659" s="1" t="s">
        <v>2094</v>
      </c>
      <c r="D659" s="2">
        <v>43849.844224537039</v>
      </c>
      <c r="E659" s="1">
        <f>YEAR(dataset_2[[#This Row],[Published At]])</f>
        <v>2020</v>
      </c>
      <c r="F659">
        <v>2227</v>
      </c>
      <c r="G659">
        <v>8</v>
      </c>
      <c r="H659">
        <v>0</v>
      </c>
      <c r="I659">
        <v>5</v>
      </c>
      <c r="J659">
        <f>_xlfn.XLOOKUP(dataset_2[[#This Row],[Show Name]], Age!A:A,Age!B:B)</f>
        <v>6</v>
      </c>
    </row>
    <row r="660" spans="1:10" x14ac:dyDescent="0.25">
      <c r="A660" s="1" t="s">
        <v>778</v>
      </c>
      <c r="B660" s="1" t="s">
        <v>2095</v>
      </c>
      <c r="C660" s="1" t="s">
        <v>2096</v>
      </c>
      <c r="D660" s="2">
        <v>41466.750428240739</v>
      </c>
      <c r="E660" s="1">
        <f>YEAR(dataset_2[[#This Row],[Published At]])</f>
        <v>2013</v>
      </c>
      <c r="F660">
        <v>115566672</v>
      </c>
      <c r="G660">
        <v>709096</v>
      </c>
      <c r="H660">
        <v>51741</v>
      </c>
      <c r="I660">
        <v>58766</v>
      </c>
      <c r="J660">
        <f>_xlfn.XLOOKUP(dataset_2[[#This Row],[Show Name]], Age!A:A,Age!B:B)</f>
        <v>6</v>
      </c>
    </row>
    <row r="661" spans="1:10" x14ac:dyDescent="0.25">
      <c r="A661" s="1" t="s">
        <v>778</v>
      </c>
      <c r="B661" s="1" t="s">
        <v>2097</v>
      </c>
      <c r="C661" s="1" t="s">
        <v>2098</v>
      </c>
      <c r="D661" s="2">
        <v>44131.098391203705</v>
      </c>
      <c r="E661" s="1">
        <f>YEAR(dataset_2[[#This Row],[Published At]])</f>
        <v>2020</v>
      </c>
      <c r="F661">
        <v>785</v>
      </c>
      <c r="G661">
        <v>7</v>
      </c>
      <c r="H661">
        <v>0</v>
      </c>
      <c r="I661">
        <v>3</v>
      </c>
      <c r="J661">
        <f>_xlfn.XLOOKUP(dataset_2[[#This Row],[Show Name]], Age!A:A,Age!B:B)</f>
        <v>6</v>
      </c>
    </row>
    <row r="662" spans="1:10" x14ac:dyDescent="0.25">
      <c r="A662" s="1" t="s">
        <v>783</v>
      </c>
      <c r="B662" s="1" t="s">
        <v>784</v>
      </c>
      <c r="C662" s="1" t="s">
        <v>785</v>
      </c>
      <c r="D662" s="2">
        <v>44053.42087962963</v>
      </c>
      <c r="E662" s="1">
        <f>YEAR(dataset_2[[#This Row],[Published At]])</f>
        <v>2020</v>
      </c>
      <c r="F662">
        <v>198110</v>
      </c>
      <c r="G662">
        <v>1810</v>
      </c>
      <c r="H662">
        <v>126</v>
      </c>
      <c r="I662">
        <v>144</v>
      </c>
      <c r="J662">
        <f>_xlfn.XLOOKUP(dataset_2[[#This Row],[Show Name]], Age!A:A,Age!B:B)</f>
        <v>14</v>
      </c>
    </row>
    <row r="663" spans="1:10" x14ac:dyDescent="0.25">
      <c r="A663" s="1" t="s">
        <v>783</v>
      </c>
      <c r="B663" s="1" t="s">
        <v>786</v>
      </c>
      <c r="C663" s="1" t="s">
        <v>787</v>
      </c>
      <c r="D663" s="2">
        <v>44046.142395833333</v>
      </c>
      <c r="E663" s="1">
        <f>YEAR(dataset_2[[#This Row],[Published At]])</f>
        <v>2020</v>
      </c>
      <c r="F663">
        <v>48241</v>
      </c>
      <c r="G663">
        <v>421</v>
      </c>
      <c r="H663">
        <v>32</v>
      </c>
      <c r="I663">
        <v>36</v>
      </c>
      <c r="J663">
        <f>_xlfn.XLOOKUP(dataset_2[[#This Row],[Show Name]], Age!A:A,Age!B:B)</f>
        <v>14</v>
      </c>
    </row>
    <row r="664" spans="1:10" x14ac:dyDescent="0.25">
      <c r="A664" s="1" t="s">
        <v>783</v>
      </c>
      <c r="B664" s="1" t="s">
        <v>788</v>
      </c>
      <c r="C664" s="1" t="s">
        <v>789</v>
      </c>
      <c r="D664" s="2">
        <v>44149.666747685187</v>
      </c>
      <c r="E664" s="1">
        <f>YEAR(dataset_2[[#This Row],[Published At]])</f>
        <v>2020</v>
      </c>
      <c r="F664">
        <v>99622</v>
      </c>
      <c r="G664">
        <v>1246</v>
      </c>
      <c r="H664">
        <v>52</v>
      </c>
      <c r="I664">
        <v>82</v>
      </c>
      <c r="J664">
        <f>_xlfn.XLOOKUP(dataset_2[[#This Row],[Show Name]], Age!A:A,Age!B:B)</f>
        <v>14</v>
      </c>
    </row>
    <row r="665" spans="1:10" x14ac:dyDescent="0.25">
      <c r="A665" s="1" t="s">
        <v>783</v>
      </c>
      <c r="B665" s="1" t="s">
        <v>792</v>
      </c>
      <c r="C665" s="1" t="s">
        <v>793</v>
      </c>
      <c r="D665" s="2">
        <v>44150.208379629628</v>
      </c>
      <c r="E665" s="1">
        <f>YEAR(dataset_2[[#This Row],[Published At]])</f>
        <v>2020</v>
      </c>
      <c r="F665">
        <v>41868</v>
      </c>
      <c r="G665">
        <v>531</v>
      </c>
      <c r="H665">
        <v>28</v>
      </c>
      <c r="I665">
        <v>36</v>
      </c>
      <c r="J665">
        <f>_xlfn.XLOOKUP(dataset_2[[#This Row],[Show Name]], Age!A:A,Age!B:B)</f>
        <v>14</v>
      </c>
    </row>
    <row r="666" spans="1:10" x14ac:dyDescent="0.25">
      <c r="A666" s="1" t="s">
        <v>783</v>
      </c>
      <c r="B666" s="1" t="s">
        <v>796</v>
      </c>
      <c r="C666" s="1" t="s">
        <v>797</v>
      </c>
      <c r="D666" s="2">
        <v>44148.572916666664</v>
      </c>
      <c r="E666" s="1">
        <f>YEAR(dataset_2[[#This Row],[Published At]])</f>
        <v>2020</v>
      </c>
      <c r="F666">
        <v>34422</v>
      </c>
      <c r="G666">
        <v>312</v>
      </c>
      <c r="H666">
        <v>29</v>
      </c>
      <c r="I666">
        <v>24</v>
      </c>
      <c r="J666">
        <f>_xlfn.XLOOKUP(dataset_2[[#This Row],[Show Name]], Age!A:A,Age!B:B)</f>
        <v>14</v>
      </c>
    </row>
    <row r="667" spans="1:10" x14ac:dyDescent="0.25">
      <c r="A667" s="1" t="s">
        <v>783</v>
      </c>
      <c r="B667" s="1" t="s">
        <v>790</v>
      </c>
      <c r="C667" s="1" t="s">
        <v>791</v>
      </c>
      <c r="D667" s="2">
        <v>43970.0625462963</v>
      </c>
      <c r="E667" s="1">
        <f>YEAR(dataset_2[[#This Row],[Published At]])</f>
        <v>2020</v>
      </c>
      <c r="F667">
        <v>41367</v>
      </c>
      <c r="G667">
        <v>542</v>
      </c>
      <c r="H667">
        <v>56</v>
      </c>
      <c r="I667">
        <v>52</v>
      </c>
      <c r="J667">
        <f>_xlfn.XLOOKUP(dataset_2[[#This Row],[Show Name]], Age!A:A,Age!B:B)</f>
        <v>14</v>
      </c>
    </row>
    <row r="668" spans="1:10" x14ac:dyDescent="0.25">
      <c r="A668" s="1" t="s">
        <v>783</v>
      </c>
      <c r="B668" s="1" t="s">
        <v>2099</v>
      </c>
      <c r="C668" s="1" t="s">
        <v>2100</v>
      </c>
      <c r="D668" s="2">
        <v>44150.583414351851</v>
      </c>
      <c r="E668" s="1">
        <f>YEAR(dataset_2[[#This Row],[Published At]])</f>
        <v>2020</v>
      </c>
      <c r="F668">
        <v>7815</v>
      </c>
      <c r="G668">
        <v>124</v>
      </c>
      <c r="H668">
        <v>7</v>
      </c>
      <c r="I668">
        <v>10</v>
      </c>
      <c r="J668">
        <f>_xlfn.XLOOKUP(dataset_2[[#This Row],[Show Name]], Age!A:A,Age!B:B)</f>
        <v>14</v>
      </c>
    </row>
    <row r="669" spans="1:10" x14ac:dyDescent="0.25">
      <c r="A669" s="1" t="s">
        <v>783</v>
      </c>
      <c r="B669" s="1" t="s">
        <v>794</v>
      </c>
      <c r="C669" s="1" t="s">
        <v>795</v>
      </c>
      <c r="D669" s="2">
        <v>44018.273090277777</v>
      </c>
      <c r="E669" s="1">
        <f>YEAR(dataset_2[[#This Row],[Published At]])</f>
        <v>2020</v>
      </c>
      <c r="F669">
        <v>61924</v>
      </c>
      <c r="G669">
        <v>516</v>
      </c>
      <c r="H669">
        <v>46</v>
      </c>
      <c r="I669">
        <v>40</v>
      </c>
      <c r="J669">
        <f>_xlfn.XLOOKUP(dataset_2[[#This Row],[Show Name]], Age!A:A,Age!B:B)</f>
        <v>14</v>
      </c>
    </row>
    <row r="670" spans="1:10" x14ac:dyDescent="0.25">
      <c r="A670" s="1" t="s">
        <v>783</v>
      </c>
      <c r="B670" s="1" t="s">
        <v>2101</v>
      </c>
      <c r="C670" s="1" t="s">
        <v>2102</v>
      </c>
      <c r="D670" s="2">
        <v>44150.750115740739</v>
      </c>
      <c r="E670" s="1">
        <f>YEAR(dataset_2[[#This Row],[Published At]])</f>
        <v>2020</v>
      </c>
      <c r="F670">
        <v>20914</v>
      </c>
      <c r="G670">
        <v>349</v>
      </c>
      <c r="H670">
        <v>16</v>
      </c>
      <c r="I670">
        <v>19</v>
      </c>
      <c r="J670">
        <f>_xlfn.XLOOKUP(dataset_2[[#This Row],[Show Name]], Age!A:A,Age!B:B)</f>
        <v>14</v>
      </c>
    </row>
    <row r="671" spans="1:10" x14ac:dyDescent="0.25">
      <c r="A671" s="1" t="s">
        <v>783</v>
      </c>
      <c r="B671" s="1" t="s">
        <v>2103</v>
      </c>
      <c r="C671" s="1" t="s">
        <v>2104</v>
      </c>
      <c r="D671" s="2">
        <v>43890.348634259259</v>
      </c>
      <c r="E671" s="1">
        <f>YEAR(dataset_2[[#This Row],[Published At]])</f>
        <v>2020</v>
      </c>
      <c r="F671">
        <v>302781</v>
      </c>
      <c r="G671">
        <v>2126</v>
      </c>
      <c r="H671">
        <v>231</v>
      </c>
      <c r="I671">
        <v>132</v>
      </c>
      <c r="J671">
        <f>_xlfn.XLOOKUP(dataset_2[[#This Row],[Show Name]], Age!A:A,Age!B:B)</f>
        <v>14</v>
      </c>
    </row>
    <row r="672" spans="1:10" x14ac:dyDescent="0.25">
      <c r="A672" s="1" t="s">
        <v>798</v>
      </c>
      <c r="B672" s="1" t="s">
        <v>799</v>
      </c>
      <c r="C672" s="1" t="s">
        <v>800</v>
      </c>
      <c r="D672" s="2">
        <v>44034.215150462966</v>
      </c>
      <c r="E672" s="1">
        <f>YEAR(dataset_2[[#This Row],[Published At]])</f>
        <v>2020</v>
      </c>
      <c r="F672">
        <v>47130</v>
      </c>
      <c r="G672">
        <v>425</v>
      </c>
      <c r="H672">
        <v>20</v>
      </c>
      <c r="I672">
        <v>49</v>
      </c>
      <c r="J672">
        <f>_xlfn.XLOOKUP(dataset_2[[#This Row],[Show Name]], Age!A:A,Age!B:B)</f>
        <v>5</v>
      </c>
    </row>
    <row r="673" spans="1:10" x14ac:dyDescent="0.25">
      <c r="A673" s="1" t="s">
        <v>798</v>
      </c>
      <c r="B673" s="1" t="s">
        <v>801</v>
      </c>
      <c r="C673" s="1" t="s">
        <v>802</v>
      </c>
      <c r="D673" s="2">
        <v>44014.90834490741</v>
      </c>
      <c r="E673" s="1">
        <f>YEAR(dataset_2[[#This Row],[Published At]])</f>
        <v>2020</v>
      </c>
      <c r="F673">
        <v>137601</v>
      </c>
      <c r="G673">
        <v>643</v>
      </c>
      <c r="H673">
        <v>48</v>
      </c>
      <c r="I673">
        <v>33</v>
      </c>
      <c r="J673">
        <f>_xlfn.XLOOKUP(dataset_2[[#This Row],[Show Name]], Age!A:A,Age!B:B)</f>
        <v>5</v>
      </c>
    </row>
    <row r="674" spans="1:10" x14ac:dyDescent="0.25">
      <c r="A674" s="1" t="s">
        <v>798</v>
      </c>
      <c r="B674" s="1" t="s">
        <v>803</v>
      </c>
      <c r="C674" s="1" t="s">
        <v>804</v>
      </c>
      <c r="D674" s="2">
        <v>43701.662789351853</v>
      </c>
      <c r="E674" s="1">
        <f>YEAR(dataset_2[[#This Row],[Published At]])</f>
        <v>2019</v>
      </c>
      <c r="F674">
        <v>1236974</v>
      </c>
      <c r="G674">
        <v>8461</v>
      </c>
      <c r="H674">
        <v>596</v>
      </c>
      <c r="I674">
        <v>966</v>
      </c>
      <c r="J674">
        <f>_xlfn.XLOOKUP(dataset_2[[#This Row],[Show Name]], Age!A:A,Age!B:B)</f>
        <v>5</v>
      </c>
    </row>
    <row r="675" spans="1:10" x14ac:dyDescent="0.25">
      <c r="A675" s="1" t="s">
        <v>798</v>
      </c>
      <c r="B675" s="1" t="s">
        <v>805</v>
      </c>
      <c r="C675" s="1" t="s">
        <v>806</v>
      </c>
      <c r="D675" s="2">
        <v>43966.876076388886</v>
      </c>
      <c r="E675" s="1">
        <f>YEAR(dataset_2[[#This Row],[Published At]])</f>
        <v>2020</v>
      </c>
      <c r="F675">
        <v>10496</v>
      </c>
      <c r="G675">
        <v>100</v>
      </c>
      <c r="H675">
        <v>1</v>
      </c>
      <c r="I675">
        <v>12</v>
      </c>
      <c r="J675">
        <f>_xlfn.XLOOKUP(dataset_2[[#This Row],[Show Name]], Age!A:A,Age!B:B)</f>
        <v>5</v>
      </c>
    </row>
    <row r="676" spans="1:10" x14ac:dyDescent="0.25">
      <c r="A676" s="1" t="s">
        <v>798</v>
      </c>
      <c r="B676" s="1" t="s">
        <v>811</v>
      </c>
      <c r="C676" s="1" t="s">
        <v>812</v>
      </c>
      <c r="D676" s="2">
        <v>43842.500138888892</v>
      </c>
      <c r="E676" s="1">
        <f>YEAR(dataset_2[[#This Row],[Published At]])</f>
        <v>2020</v>
      </c>
      <c r="F676">
        <v>24521</v>
      </c>
      <c r="G676">
        <v>531</v>
      </c>
      <c r="H676">
        <v>35</v>
      </c>
      <c r="I676">
        <v>84</v>
      </c>
      <c r="J676">
        <f>_xlfn.XLOOKUP(dataset_2[[#This Row],[Show Name]], Age!A:A,Age!B:B)</f>
        <v>5</v>
      </c>
    </row>
    <row r="677" spans="1:10" x14ac:dyDescent="0.25">
      <c r="A677" s="1" t="s">
        <v>798</v>
      </c>
      <c r="B677" s="1" t="s">
        <v>807</v>
      </c>
      <c r="C677" s="1" t="s">
        <v>808</v>
      </c>
      <c r="D677" s="2">
        <v>39203.683541666665</v>
      </c>
      <c r="E677" s="1">
        <f>YEAR(dataset_2[[#This Row],[Published At]])</f>
        <v>2007</v>
      </c>
      <c r="F677">
        <v>493890</v>
      </c>
      <c r="G677">
        <v>1781</v>
      </c>
      <c r="H677">
        <v>63</v>
      </c>
      <c r="I677">
        <v>228</v>
      </c>
      <c r="J677">
        <f>_xlfn.XLOOKUP(dataset_2[[#This Row],[Show Name]], Age!A:A,Age!B:B)</f>
        <v>5</v>
      </c>
    </row>
    <row r="678" spans="1:10" x14ac:dyDescent="0.25">
      <c r="A678" s="1" t="s">
        <v>798</v>
      </c>
      <c r="B678" s="1" t="s">
        <v>809</v>
      </c>
      <c r="C678" s="1" t="s">
        <v>810</v>
      </c>
      <c r="D678" s="2">
        <v>43966.8671875</v>
      </c>
      <c r="E678" s="1">
        <f>YEAR(dataset_2[[#This Row],[Published At]])</f>
        <v>2020</v>
      </c>
      <c r="F678">
        <v>9084</v>
      </c>
      <c r="G678">
        <v>89</v>
      </c>
      <c r="H678">
        <v>2</v>
      </c>
      <c r="I678">
        <v>21</v>
      </c>
      <c r="J678">
        <f>_xlfn.XLOOKUP(dataset_2[[#This Row],[Show Name]], Age!A:A,Age!B:B)</f>
        <v>5</v>
      </c>
    </row>
    <row r="679" spans="1:10" x14ac:dyDescent="0.25">
      <c r="A679" s="1" t="s">
        <v>798</v>
      </c>
      <c r="B679" s="1" t="s">
        <v>813</v>
      </c>
      <c r="C679" s="1" t="s">
        <v>814</v>
      </c>
      <c r="D679" s="2">
        <v>44112.833483796298</v>
      </c>
      <c r="E679" s="1">
        <f>YEAR(dataset_2[[#This Row],[Published At]])</f>
        <v>2020</v>
      </c>
      <c r="F679">
        <v>20145</v>
      </c>
      <c r="G679">
        <v>1805</v>
      </c>
      <c r="H679">
        <v>35</v>
      </c>
      <c r="I679">
        <v>367</v>
      </c>
      <c r="J679">
        <f>_xlfn.XLOOKUP(dataset_2[[#This Row],[Show Name]], Age!A:A,Age!B:B)</f>
        <v>5</v>
      </c>
    </row>
    <row r="680" spans="1:10" x14ac:dyDescent="0.25">
      <c r="A680" s="1" t="s">
        <v>798</v>
      </c>
      <c r="B680" s="1" t="s">
        <v>815</v>
      </c>
      <c r="C680" s="1" t="s">
        <v>816</v>
      </c>
      <c r="D680" s="2">
        <v>43966.871898148151</v>
      </c>
      <c r="E680" s="1">
        <f>YEAR(dataset_2[[#This Row],[Published At]])</f>
        <v>2020</v>
      </c>
      <c r="F680">
        <v>3540</v>
      </c>
      <c r="G680">
        <v>50</v>
      </c>
      <c r="H680">
        <v>0</v>
      </c>
      <c r="I680">
        <v>3</v>
      </c>
      <c r="J680">
        <f>_xlfn.XLOOKUP(dataset_2[[#This Row],[Show Name]], Age!A:A,Age!B:B)</f>
        <v>5</v>
      </c>
    </row>
    <row r="681" spans="1:10" x14ac:dyDescent="0.25">
      <c r="A681" s="1" t="s">
        <v>798</v>
      </c>
      <c r="B681" s="1" t="s">
        <v>2105</v>
      </c>
      <c r="C681" s="1" t="s">
        <v>2106</v>
      </c>
      <c r="D681" s="2">
        <v>43866.11509259259</v>
      </c>
      <c r="E681" s="1">
        <f>YEAR(dataset_2[[#This Row],[Published At]])</f>
        <v>2020</v>
      </c>
      <c r="F681">
        <v>33496</v>
      </c>
      <c r="G681">
        <v>294</v>
      </c>
      <c r="H681">
        <v>10</v>
      </c>
      <c r="I681">
        <v>4</v>
      </c>
      <c r="J681">
        <f>_xlfn.XLOOKUP(dataset_2[[#This Row],[Show Name]], Age!A:A,Age!B:B)</f>
        <v>5</v>
      </c>
    </row>
    <row r="682" spans="1:10" x14ac:dyDescent="0.25">
      <c r="A682" s="1" t="s">
        <v>817</v>
      </c>
      <c r="B682" s="1" t="s">
        <v>2107</v>
      </c>
      <c r="C682" s="1" t="s">
        <v>2108</v>
      </c>
      <c r="D682" s="2">
        <v>44156.750219907408</v>
      </c>
      <c r="E682" s="1">
        <f>YEAR(dataset_2[[#This Row],[Published At]])</f>
        <v>2020</v>
      </c>
      <c r="F682">
        <v>6597</v>
      </c>
      <c r="G682">
        <v>570</v>
      </c>
      <c r="H682">
        <v>14</v>
      </c>
      <c r="I682">
        <v>108</v>
      </c>
      <c r="J682">
        <f>_xlfn.XLOOKUP(dataset_2[[#This Row],[Show Name]], Age!A:A,Age!B:B)</f>
        <v>7</v>
      </c>
    </row>
    <row r="683" spans="1:10" x14ac:dyDescent="0.25">
      <c r="A683" s="1" t="s">
        <v>817</v>
      </c>
      <c r="B683" s="1" t="s">
        <v>818</v>
      </c>
      <c r="C683" s="1" t="s">
        <v>819</v>
      </c>
      <c r="D683" s="2">
        <v>43763.500196759262</v>
      </c>
      <c r="E683" s="1">
        <f>YEAR(dataset_2[[#This Row],[Published At]])</f>
        <v>2019</v>
      </c>
      <c r="F683">
        <v>309422</v>
      </c>
      <c r="G683">
        <v>2836</v>
      </c>
      <c r="H683">
        <v>96</v>
      </c>
      <c r="I683">
        <v>301</v>
      </c>
      <c r="J683">
        <f>_xlfn.XLOOKUP(dataset_2[[#This Row],[Show Name]], Age!A:A,Age!B:B)</f>
        <v>7</v>
      </c>
    </row>
    <row r="684" spans="1:10" x14ac:dyDescent="0.25">
      <c r="A684" s="1" t="s">
        <v>817</v>
      </c>
      <c r="B684" s="1" t="s">
        <v>820</v>
      </c>
      <c r="C684" s="1" t="s">
        <v>821</v>
      </c>
      <c r="D684" s="2">
        <v>43551.583495370367</v>
      </c>
      <c r="E684" s="1">
        <f>YEAR(dataset_2[[#This Row],[Published At]])</f>
        <v>2019</v>
      </c>
      <c r="F684">
        <v>356752</v>
      </c>
      <c r="G684">
        <v>1692</v>
      </c>
      <c r="H684">
        <v>99</v>
      </c>
      <c r="I684">
        <v>165</v>
      </c>
      <c r="J684">
        <f>_xlfn.XLOOKUP(dataset_2[[#This Row],[Show Name]], Age!A:A,Age!B:B)</f>
        <v>7</v>
      </c>
    </row>
    <row r="685" spans="1:10" x14ac:dyDescent="0.25">
      <c r="A685" s="1" t="s">
        <v>817</v>
      </c>
      <c r="B685" s="1" t="s">
        <v>828</v>
      </c>
      <c r="C685" s="1" t="s">
        <v>829</v>
      </c>
      <c r="D685" s="2">
        <v>44050.868379629632</v>
      </c>
      <c r="E685" s="1">
        <f>YEAR(dataset_2[[#This Row],[Published At]])</f>
        <v>2020</v>
      </c>
      <c r="F685">
        <v>382259</v>
      </c>
      <c r="G685">
        <v>23353</v>
      </c>
      <c r="H685">
        <v>193</v>
      </c>
      <c r="I685">
        <v>1933</v>
      </c>
      <c r="J685">
        <f>_xlfn.XLOOKUP(dataset_2[[#This Row],[Show Name]], Age!A:A,Age!B:B)</f>
        <v>7</v>
      </c>
    </row>
    <row r="686" spans="1:10" x14ac:dyDescent="0.25">
      <c r="A686" s="1" t="s">
        <v>817</v>
      </c>
      <c r="B686" s="1" t="s">
        <v>822</v>
      </c>
      <c r="C686" s="1" t="s">
        <v>823</v>
      </c>
      <c r="D686" s="2">
        <v>43718.022557870368</v>
      </c>
      <c r="E686" s="1">
        <f>YEAR(dataset_2[[#This Row],[Published At]])</f>
        <v>2019</v>
      </c>
      <c r="F686">
        <v>443104</v>
      </c>
      <c r="G686">
        <v>13454</v>
      </c>
      <c r="H686">
        <v>510</v>
      </c>
      <c r="I686">
        <v>1550</v>
      </c>
      <c r="J686">
        <f>_xlfn.XLOOKUP(dataset_2[[#This Row],[Show Name]], Age!A:A,Age!B:B)</f>
        <v>7</v>
      </c>
    </row>
    <row r="687" spans="1:10" x14ac:dyDescent="0.25">
      <c r="A687" s="1" t="s">
        <v>817</v>
      </c>
      <c r="B687" s="1" t="s">
        <v>826</v>
      </c>
      <c r="C687" s="1" t="s">
        <v>827</v>
      </c>
      <c r="D687" s="2">
        <v>43770.625057870369</v>
      </c>
      <c r="E687" s="1">
        <f>YEAR(dataset_2[[#This Row],[Published At]])</f>
        <v>2019</v>
      </c>
      <c r="F687">
        <v>401746</v>
      </c>
      <c r="G687">
        <v>8727</v>
      </c>
      <c r="H687">
        <v>273</v>
      </c>
      <c r="I687">
        <v>777</v>
      </c>
      <c r="J687">
        <f>_xlfn.XLOOKUP(dataset_2[[#This Row],[Show Name]], Age!A:A,Age!B:B)</f>
        <v>7</v>
      </c>
    </row>
    <row r="688" spans="1:10" x14ac:dyDescent="0.25">
      <c r="A688" s="1" t="s">
        <v>817</v>
      </c>
      <c r="B688" s="1" t="s">
        <v>824</v>
      </c>
      <c r="C688" s="1" t="s">
        <v>825</v>
      </c>
      <c r="D688" s="2">
        <v>43529.708414351851</v>
      </c>
      <c r="E688" s="1">
        <f>YEAR(dataset_2[[#This Row],[Published At]])</f>
        <v>2019</v>
      </c>
      <c r="F688">
        <v>1079305</v>
      </c>
      <c r="G688">
        <v>19741</v>
      </c>
      <c r="H688">
        <v>981</v>
      </c>
      <c r="I688">
        <v>2478</v>
      </c>
      <c r="J688">
        <f>_xlfn.XLOOKUP(dataset_2[[#This Row],[Show Name]], Age!A:A,Age!B:B)</f>
        <v>7</v>
      </c>
    </row>
    <row r="689" spans="1:10" x14ac:dyDescent="0.25">
      <c r="A689" s="1" t="s">
        <v>817</v>
      </c>
      <c r="B689" s="1" t="s">
        <v>830</v>
      </c>
      <c r="C689" s="1" t="s">
        <v>831</v>
      </c>
      <c r="D689" s="2">
        <v>43477.625104166669</v>
      </c>
      <c r="E689" s="1">
        <f>YEAR(dataset_2[[#This Row],[Published At]])</f>
        <v>2019</v>
      </c>
      <c r="F689">
        <v>335515</v>
      </c>
      <c r="G689">
        <v>3805</v>
      </c>
      <c r="H689">
        <v>100</v>
      </c>
      <c r="I689">
        <v>429</v>
      </c>
      <c r="J689">
        <f>_xlfn.XLOOKUP(dataset_2[[#This Row],[Show Name]], Age!A:A,Age!B:B)</f>
        <v>7</v>
      </c>
    </row>
    <row r="690" spans="1:10" x14ac:dyDescent="0.25">
      <c r="A690" s="1" t="s">
        <v>817</v>
      </c>
      <c r="B690" s="1" t="s">
        <v>832</v>
      </c>
      <c r="C690" s="1" t="s">
        <v>833</v>
      </c>
      <c r="D690" s="2">
        <v>43870.866516203707</v>
      </c>
      <c r="E690" s="1">
        <f>YEAR(dataset_2[[#This Row],[Published At]])</f>
        <v>2020</v>
      </c>
      <c r="F690">
        <v>45452</v>
      </c>
      <c r="G690">
        <v>810</v>
      </c>
      <c r="H690">
        <v>15</v>
      </c>
      <c r="I690">
        <v>127</v>
      </c>
      <c r="J690">
        <f>_xlfn.XLOOKUP(dataset_2[[#This Row],[Show Name]], Age!A:A,Age!B:B)</f>
        <v>7</v>
      </c>
    </row>
    <row r="691" spans="1:10" x14ac:dyDescent="0.25">
      <c r="A691" s="1" t="s">
        <v>817</v>
      </c>
      <c r="B691" s="1" t="s">
        <v>2109</v>
      </c>
      <c r="C691" s="1" t="s">
        <v>2110</v>
      </c>
      <c r="D691" s="2">
        <v>44029.066701388889</v>
      </c>
      <c r="E691" s="1">
        <f>YEAR(dataset_2[[#This Row],[Published At]])</f>
        <v>2020</v>
      </c>
      <c r="F691">
        <v>8597</v>
      </c>
      <c r="G691">
        <v>420</v>
      </c>
      <c r="H691">
        <v>36</v>
      </c>
      <c r="I691">
        <v>116</v>
      </c>
      <c r="J691">
        <f>_xlfn.XLOOKUP(dataset_2[[#This Row],[Show Name]], Age!A:A,Age!B:B)</f>
        <v>7</v>
      </c>
    </row>
    <row r="692" spans="1:10" x14ac:dyDescent="0.25">
      <c r="A692" s="1" t="s">
        <v>834</v>
      </c>
      <c r="B692" s="1" t="s">
        <v>835</v>
      </c>
      <c r="C692" s="1" t="s">
        <v>836</v>
      </c>
      <c r="D692" s="2">
        <v>42966.884293981479</v>
      </c>
      <c r="E692" s="1">
        <f>YEAR(dataset_2[[#This Row],[Published At]])</f>
        <v>2017</v>
      </c>
      <c r="F692">
        <v>3231656</v>
      </c>
      <c r="G692">
        <v>24258</v>
      </c>
      <c r="H692">
        <v>661</v>
      </c>
      <c r="I692">
        <v>1755</v>
      </c>
      <c r="J692">
        <f>_xlfn.XLOOKUP(dataset_2[[#This Row],[Show Name]], Age!A:A,Age!B:B)</f>
        <v>9</v>
      </c>
    </row>
    <row r="693" spans="1:10" x14ac:dyDescent="0.25">
      <c r="A693" s="1" t="s">
        <v>834</v>
      </c>
      <c r="B693" s="1" t="s">
        <v>837</v>
      </c>
      <c r="C693" s="1" t="s">
        <v>838</v>
      </c>
      <c r="D693" s="2">
        <v>43450.913622685184</v>
      </c>
      <c r="E693" s="1">
        <f>YEAR(dataset_2[[#This Row],[Published At]])</f>
        <v>2018</v>
      </c>
      <c r="F693">
        <v>298709</v>
      </c>
      <c r="G693">
        <v>4030</v>
      </c>
      <c r="H693">
        <v>70</v>
      </c>
      <c r="I693">
        <v>558</v>
      </c>
      <c r="J693">
        <f>_xlfn.XLOOKUP(dataset_2[[#This Row],[Show Name]], Age!A:A,Age!B:B)</f>
        <v>9</v>
      </c>
    </row>
    <row r="694" spans="1:10" x14ac:dyDescent="0.25">
      <c r="A694" s="1" t="s">
        <v>834</v>
      </c>
      <c r="B694" s="1" t="s">
        <v>2111</v>
      </c>
      <c r="C694" s="1" t="s">
        <v>2112</v>
      </c>
      <c r="D694" s="2">
        <v>43095.814502314817</v>
      </c>
      <c r="E694" s="1">
        <f>YEAR(dataset_2[[#This Row],[Published At]])</f>
        <v>2017</v>
      </c>
      <c r="F694">
        <v>618718</v>
      </c>
      <c r="G694">
        <v>9248</v>
      </c>
      <c r="H694">
        <v>117</v>
      </c>
      <c r="I694">
        <v>1416</v>
      </c>
      <c r="J694">
        <f>_xlfn.XLOOKUP(dataset_2[[#This Row],[Show Name]], Age!A:A,Age!B:B)</f>
        <v>9</v>
      </c>
    </row>
    <row r="695" spans="1:10" x14ac:dyDescent="0.25">
      <c r="A695" s="1" t="s">
        <v>834</v>
      </c>
      <c r="B695" s="1" t="s">
        <v>839</v>
      </c>
      <c r="C695" s="1" t="s">
        <v>840</v>
      </c>
      <c r="D695" s="2">
        <v>43867.708472222221</v>
      </c>
      <c r="E695" s="1">
        <f>YEAR(dataset_2[[#This Row],[Published At]])</f>
        <v>2020</v>
      </c>
      <c r="F695">
        <v>411134</v>
      </c>
      <c r="G695">
        <v>8070</v>
      </c>
      <c r="H695">
        <v>470</v>
      </c>
      <c r="I695">
        <v>652</v>
      </c>
      <c r="J695">
        <f>_xlfn.XLOOKUP(dataset_2[[#This Row],[Show Name]], Age!A:A,Age!B:B)</f>
        <v>9</v>
      </c>
    </row>
    <row r="696" spans="1:10" x14ac:dyDescent="0.25">
      <c r="A696" s="1" t="s">
        <v>834</v>
      </c>
      <c r="B696" s="1" t="s">
        <v>841</v>
      </c>
      <c r="C696" s="1" t="s">
        <v>842</v>
      </c>
      <c r="D696" s="2">
        <v>42905.904085648152</v>
      </c>
      <c r="E696" s="1">
        <f>YEAR(dataset_2[[#This Row],[Published At]])</f>
        <v>2017</v>
      </c>
      <c r="F696">
        <v>2304092</v>
      </c>
      <c r="G696">
        <v>18178</v>
      </c>
      <c r="H696">
        <v>441</v>
      </c>
      <c r="I696">
        <v>1668</v>
      </c>
      <c r="J696">
        <f>_xlfn.XLOOKUP(dataset_2[[#This Row],[Show Name]], Age!A:A,Age!B:B)</f>
        <v>9</v>
      </c>
    </row>
    <row r="697" spans="1:10" x14ac:dyDescent="0.25">
      <c r="A697" s="1" t="s">
        <v>834</v>
      </c>
      <c r="B697" s="1" t="s">
        <v>2113</v>
      </c>
      <c r="C697" s="1" t="s">
        <v>2114</v>
      </c>
      <c r="D697" s="2">
        <v>41750.041678240741</v>
      </c>
      <c r="E697" s="1">
        <f>YEAR(dataset_2[[#This Row],[Published At]])</f>
        <v>2014</v>
      </c>
      <c r="F697">
        <v>2079484</v>
      </c>
      <c r="G697">
        <v>51467</v>
      </c>
      <c r="H697">
        <v>274</v>
      </c>
      <c r="I697">
        <v>2877</v>
      </c>
      <c r="J697">
        <f>_xlfn.XLOOKUP(dataset_2[[#This Row],[Show Name]], Age!A:A,Age!B:B)</f>
        <v>9</v>
      </c>
    </row>
    <row r="698" spans="1:10" x14ac:dyDescent="0.25">
      <c r="A698" s="1" t="s">
        <v>834</v>
      </c>
      <c r="B698" s="1" t="s">
        <v>847</v>
      </c>
      <c r="C698" s="1" t="s">
        <v>848</v>
      </c>
      <c r="D698" s="2">
        <v>43068.791678240741</v>
      </c>
      <c r="E698" s="1">
        <f>YEAR(dataset_2[[#This Row],[Published At]])</f>
        <v>2017</v>
      </c>
      <c r="F698">
        <v>6003806</v>
      </c>
      <c r="G698">
        <v>101000</v>
      </c>
      <c r="H698">
        <v>13248</v>
      </c>
      <c r="I698">
        <v>25542</v>
      </c>
      <c r="J698">
        <f>_xlfn.XLOOKUP(dataset_2[[#This Row],[Show Name]], Age!A:A,Age!B:B)</f>
        <v>9</v>
      </c>
    </row>
    <row r="699" spans="1:10" x14ac:dyDescent="0.25">
      <c r="A699" s="1" t="s">
        <v>834</v>
      </c>
      <c r="B699" s="1" t="s">
        <v>2115</v>
      </c>
      <c r="C699" s="1" t="s">
        <v>2116</v>
      </c>
      <c r="D699" s="2">
        <v>42598.354942129627</v>
      </c>
      <c r="E699" s="1">
        <f>YEAR(dataset_2[[#This Row],[Published At]])</f>
        <v>2016</v>
      </c>
      <c r="F699">
        <v>97791</v>
      </c>
      <c r="G699">
        <v>1293</v>
      </c>
      <c r="H699">
        <v>16</v>
      </c>
      <c r="I699">
        <v>149</v>
      </c>
      <c r="J699">
        <f>_xlfn.XLOOKUP(dataset_2[[#This Row],[Show Name]], Age!A:A,Age!B:B)</f>
        <v>9</v>
      </c>
    </row>
    <row r="700" spans="1:10" x14ac:dyDescent="0.25">
      <c r="A700" s="1" t="s">
        <v>834</v>
      </c>
      <c r="B700" s="1" t="s">
        <v>845</v>
      </c>
      <c r="C700" s="1" t="s">
        <v>846</v>
      </c>
      <c r="D700" s="2">
        <v>44116.772337962961</v>
      </c>
      <c r="E700" s="1">
        <f>YEAR(dataset_2[[#This Row],[Published At]])</f>
        <v>2020</v>
      </c>
      <c r="F700">
        <v>1764</v>
      </c>
      <c r="G700">
        <v>41</v>
      </c>
      <c r="H700">
        <v>1</v>
      </c>
      <c r="I700">
        <v>4</v>
      </c>
      <c r="J700">
        <f>_xlfn.XLOOKUP(dataset_2[[#This Row],[Show Name]], Age!A:A,Age!B:B)</f>
        <v>9</v>
      </c>
    </row>
    <row r="701" spans="1:10" x14ac:dyDescent="0.25">
      <c r="A701" s="1" t="s">
        <v>834</v>
      </c>
      <c r="B701" s="1" t="s">
        <v>843</v>
      </c>
      <c r="C701" s="1" t="s">
        <v>844</v>
      </c>
      <c r="D701" s="2">
        <v>42905.906793981485</v>
      </c>
      <c r="E701" s="1">
        <f>YEAR(dataset_2[[#This Row],[Published At]])</f>
        <v>2017</v>
      </c>
      <c r="F701">
        <v>978855</v>
      </c>
      <c r="G701">
        <v>5676</v>
      </c>
      <c r="H701">
        <v>134</v>
      </c>
      <c r="I701">
        <v>1065</v>
      </c>
      <c r="J701">
        <f>_xlfn.XLOOKUP(dataset_2[[#This Row],[Show Name]], Age!A:A,Age!B:B)</f>
        <v>9</v>
      </c>
    </row>
    <row r="702" spans="1:10" x14ac:dyDescent="0.25">
      <c r="A702" s="1" t="s">
        <v>849</v>
      </c>
      <c r="B702" s="1" t="s">
        <v>850</v>
      </c>
      <c r="C702" s="1" t="s">
        <v>851</v>
      </c>
      <c r="D702" s="2">
        <v>40636.296354166669</v>
      </c>
      <c r="E702" s="1">
        <f>YEAR(dataset_2[[#This Row],[Published At]])</f>
        <v>2011</v>
      </c>
      <c r="F702">
        <v>150909</v>
      </c>
      <c r="G702">
        <v>856</v>
      </c>
      <c r="H702">
        <v>12</v>
      </c>
      <c r="I702">
        <v>114</v>
      </c>
      <c r="J702">
        <f>_xlfn.XLOOKUP(dataset_2[[#This Row],[Show Name]], Age!A:A,Age!B:B)</f>
        <v>5</v>
      </c>
    </row>
    <row r="703" spans="1:10" x14ac:dyDescent="0.25">
      <c r="A703" s="1" t="s">
        <v>849</v>
      </c>
      <c r="B703" s="1" t="s">
        <v>854</v>
      </c>
      <c r="C703" s="1" t="s">
        <v>855</v>
      </c>
      <c r="D703" s="2">
        <v>43930.725185185183</v>
      </c>
      <c r="E703" s="1">
        <f>YEAR(dataset_2[[#This Row],[Published At]])</f>
        <v>2020</v>
      </c>
      <c r="F703">
        <v>5366</v>
      </c>
      <c r="G703">
        <v>65</v>
      </c>
      <c r="H703">
        <v>3</v>
      </c>
      <c r="I703">
        <v>7</v>
      </c>
      <c r="J703">
        <f>_xlfn.XLOOKUP(dataset_2[[#This Row],[Show Name]], Age!A:A,Age!B:B)</f>
        <v>5</v>
      </c>
    </row>
    <row r="704" spans="1:10" x14ac:dyDescent="0.25">
      <c r="A704" s="1" t="s">
        <v>849</v>
      </c>
      <c r="B704" s="1" t="s">
        <v>856</v>
      </c>
      <c r="C704" s="1" t="s">
        <v>857</v>
      </c>
      <c r="D704" s="2">
        <v>44005.138275462959</v>
      </c>
      <c r="E704" s="1">
        <f>YEAR(dataset_2[[#This Row],[Published At]])</f>
        <v>2020</v>
      </c>
      <c r="F704">
        <v>4178</v>
      </c>
      <c r="G704">
        <v>59</v>
      </c>
      <c r="H704">
        <v>1</v>
      </c>
      <c r="I704">
        <v>69</v>
      </c>
      <c r="J704">
        <f>_xlfn.XLOOKUP(dataset_2[[#This Row],[Show Name]], Age!A:A,Age!B:B)</f>
        <v>5</v>
      </c>
    </row>
    <row r="705" spans="1:10" x14ac:dyDescent="0.25">
      <c r="A705" s="1" t="s">
        <v>849</v>
      </c>
      <c r="B705" s="1" t="s">
        <v>852</v>
      </c>
      <c r="C705" s="1" t="s">
        <v>853</v>
      </c>
      <c r="D705" s="2">
        <v>42336.5625</v>
      </c>
      <c r="E705" s="1">
        <f>YEAR(dataset_2[[#This Row],[Published At]])</f>
        <v>2015</v>
      </c>
      <c r="F705">
        <v>148456</v>
      </c>
      <c r="G705">
        <v>878</v>
      </c>
      <c r="H705">
        <v>23</v>
      </c>
      <c r="I705">
        <v>134</v>
      </c>
      <c r="J705">
        <f>_xlfn.XLOOKUP(dataset_2[[#This Row],[Show Name]], Age!A:A,Age!B:B)</f>
        <v>5</v>
      </c>
    </row>
    <row r="706" spans="1:10" x14ac:dyDescent="0.25">
      <c r="A706" s="1" t="s">
        <v>849</v>
      </c>
      <c r="B706" s="1" t="s">
        <v>858</v>
      </c>
      <c r="C706" s="1" t="s">
        <v>859</v>
      </c>
      <c r="D706" s="2">
        <v>41907.972291666665</v>
      </c>
      <c r="E706" s="1">
        <f>YEAR(dataset_2[[#This Row],[Published At]])</f>
        <v>2014</v>
      </c>
      <c r="F706">
        <v>117188</v>
      </c>
      <c r="G706">
        <v>510</v>
      </c>
      <c r="H706">
        <v>14</v>
      </c>
      <c r="I706">
        <v>164</v>
      </c>
      <c r="J706">
        <f>_xlfn.XLOOKUP(dataset_2[[#This Row],[Show Name]], Age!A:A,Age!B:B)</f>
        <v>5</v>
      </c>
    </row>
    <row r="707" spans="1:10" x14ac:dyDescent="0.25">
      <c r="A707" s="1" t="s">
        <v>849</v>
      </c>
      <c r="B707" s="1" t="s">
        <v>860</v>
      </c>
      <c r="C707" s="1" t="s">
        <v>861</v>
      </c>
      <c r="D707" s="2">
        <v>43570.26222222222</v>
      </c>
      <c r="E707" s="1">
        <f>YEAR(dataset_2[[#This Row],[Published At]])</f>
        <v>2019</v>
      </c>
      <c r="F707">
        <v>9310</v>
      </c>
      <c r="G707">
        <v>61</v>
      </c>
      <c r="H707">
        <v>2</v>
      </c>
      <c r="I707">
        <v>8</v>
      </c>
      <c r="J707">
        <f>_xlfn.XLOOKUP(dataset_2[[#This Row],[Show Name]], Age!A:A,Age!B:B)</f>
        <v>5</v>
      </c>
    </row>
    <row r="708" spans="1:10" x14ac:dyDescent="0.25">
      <c r="A708" s="1" t="s">
        <v>849</v>
      </c>
      <c r="B708" s="1" t="s">
        <v>862</v>
      </c>
      <c r="C708" s="1" t="s">
        <v>863</v>
      </c>
      <c r="D708" s="2">
        <v>43448.820601851854</v>
      </c>
      <c r="E708" s="1">
        <f>YEAR(dataset_2[[#This Row],[Published At]])</f>
        <v>2018</v>
      </c>
      <c r="F708">
        <v>5007</v>
      </c>
      <c r="G708">
        <v>22</v>
      </c>
      <c r="H708">
        <v>0</v>
      </c>
      <c r="I708">
        <v>5</v>
      </c>
      <c r="J708">
        <f>_xlfn.XLOOKUP(dataset_2[[#This Row],[Show Name]], Age!A:A,Age!B:B)</f>
        <v>5</v>
      </c>
    </row>
    <row r="709" spans="1:10" x14ac:dyDescent="0.25">
      <c r="A709" s="1" t="s">
        <v>849</v>
      </c>
      <c r="B709" s="1" t="s">
        <v>2117</v>
      </c>
      <c r="C709" s="1" t="s">
        <v>2118</v>
      </c>
      <c r="D709" s="2">
        <v>41301.202337962961</v>
      </c>
      <c r="E709" s="1">
        <f>YEAR(dataset_2[[#This Row],[Published At]])</f>
        <v>2013</v>
      </c>
      <c r="F709">
        <v>82495</v>
      </c>
      <c r="G709">
        <v>185</v>
      </c>
      <c r="H709">
        <v>17</v>
      </c>
      <c r="I709">
        <v>31</v>
      </c>
      <c r="J709">
        <f>_xlfn.XLOOKUP(dataset_2[[#This Row],[Show Name]], Age!A:A,Age!B:B)</f>
        <v>5</v>
      </c>
    </row>
    <row r="710" spans="1:10" x14ac:dyDescent="0.25">
      <c r="A710" s="1" t="s">
        <v>849</v>
      </c>
      <c r="B710" s="1" t="s">
        <v>864</v>
      </c>
      <c r="C710" s="1" t="s">
        <v>865</v>
      </c>
      <c r="D710" s="2">
        <v>40622.776018518518</v>
      </c>
      <c r="E710" s="1">
        <f>YEAR(dataset_2[[#This Row],[Published At]])</f>
        <v>2011</v>
      </c>
      <c r="F710">
        <v>114153</v>
      </c>
      <c r="G710">
        <v>171</v>
      </c>
      <c r="H710">
        <v>6</v>
      </c>
      <c r="I710">
        <v>48</v>
      </c>
      <c r="J710">
        <f>_xlfn.XLOOKUP(dataset_2[[#This Row],[Show Name]], Age!A:A,Age!B:B)</f>
        <v>5</v>
      </c>
    </row>
    <row r="711" spans="1:10" x14ac:dyDescent="0.25">
      <c r="A711" s="1" t="s">
        <v>849</v>
      </c>
      <c r="B711" s="1" t="s">
        <v>2119</v>
      </c>
      <c r="C711" s="1" t="s">
        <v>2120</v>
      </c>
      <c r="D711" s="2">
        <v>41659.104247685187</v>
      </c>
      <c r="E711" s="1">
        <f>YEAR(dataset_2[[#This Row],[Published At]])</f>
        <v>2014</v>
      </c>
      <c r="F711">
        <v>30150</v>
      </c>
      <c r="G711">
        <v>68</v>
      </c>
      <c r="H711">
        <v>2</v>
      </c>
      <c r="I711">
        <v>7</v>
      </c>
      <c r="J711">
        <f>_xlfn.XLOOKUP(dataset_2[[#This Row],[Show Name]], Age!A:A,Age!B:B)</f>
        <v>5</v>
      </c>
    </row>
    <row r="712" spans="1:10" x14ac:dyDescent="0.25">
      <c r="A712" s="1" t="s">
        <v>866</v>
      </c>
      <c r="B712" s="1" t="s">
        <v>867</v>
      </c>
      <c r="C712" s="1" t="s">
        <v>868</v>
      </c>
      <c r="D712" s="2">
        <v>43267.583368055559</v>
      </c>
      <c r="E712" s="1">
        <f>YEAR(dataset_2[[#This Row],[Published At]])</f>
        <v>2018</v>
      </c>
      <c r="F712">
        <v>415427</v>
      </c>
      <c r="G712">
        <v>2288</v>
      </c>
      <c r="H712">
        <v>142</v>
      </c>
      <c r="I712">
        <v>129</v>
      </c>
      <c r="J712">
        <f>_xlfn.XLOOKUP(dataset_2[[#This Row],[Show Name]], Age!A:A,Age!B:B)</f>
        <v>10</v>
      </c>
    </row>
    <row r="713" spans="1:10" x14ac:dyDescent="0.25">
      <c r="A713" s="1" t="s">
        <v>866</v>
      </c>
      <c r="B713" s="1" t="s">
        <v>869</v>
      </c>
      <c r="C713" s="1" t="s">
        <v>870</v>
      </c>
      <c r="D713" s="2">
        <v>44046.882071759261</v>
      </c>
      <c r="E713" s="1">
        <f>YEAR(dataset_2[[#This Row],[Published At]])</f>
        <v>2020</v>
      </c>
      <c r="F713">
        <v>166457</v>
      </c>
      <c r="G713">
        <v>6386</v>
      </c>
      <c r="H713">
        <v>226</v>
      </c>
      <c r="I713">
        <v>965</v>
      </c>
      <c r="J713">
        <f>_xlfn.XLOOKUP(dataset_2[[#This Row],[Show Name]], Age!A:A,Age!B:B)</f>
        <v>10</v>
      </c>
    </row>
    <row r="714" spans="1:10" x14ac:dyDescent="0.25">
      <c r="A714" s="1" t="s">
        <v>866</v>
      </c>
      <c r="B714" s="1" t="s">
        <v>871</v>
      </c>
      <c r="C714" s="1" t="s">
        <v>872</v>
      </c>
      <c r="D714" s="2">
        <v>39971.033206018517</v>
      </c>
      <c r="E714" s="1">
        <f>YEAR(dataset_2[[#This Row],[Published At]])</f>
        <v>2009</v>
      </c>
      <c r="F714">
        <v>8954197</v>
      </c>
      <c r="G714">
        <v>42155</v>
      </c>
      <c r="H714">
        <v>1177</v>
      </c>
      <c r="I714">
        <v>1061</v>
      </c>
      <c r="J714">
        <f>_xlfn.XLOOKUP(dataset_2[[#This Row],[Show Name]], Age!A:A,Age!B:B)</f>
        <v>10</v>
      </c>
    </row>
    <row r="715" spans="1:10" x14ac:dyDescent="0.25">
      <c r="A715" s="1" t="s">
        <v>866</v>
      </c>
      <c r="B715" s="1" t="s">
        <v>2121</v>
      </c>
      <c r="C715" s="1" t="s">
        <v>2122</v>
      </c>
      <c r="D715" s="2">
        <v>44155.458368055559</v>
      </c>
      <c r="E715" s="1">
        <f>YEAR(dataset_2[[#This Row],[Published At]])</f>
        <v>2020</v>
      </c>
      <c r="F715">
        <v>136480</v>
      </c>
      <c r="G715">
        <v>4254</v>
      </c>
      <c r="H715">
        <v>90</v>
      </c>
      <c r="I715">
        <v>695</v>
      </c>
      <c r="J715">
        <f>_xlfn.XLOOKUP(dataset_2[[#This Row],[Show Name]], Age!A:A,Age!B:B)</f>
        <v>10</v>
      </c>
    </row>
    <row r="716" spans="1:10" x14ac:dyDescent="0.25">
      <c r="A716" s="1" t="s">
        <v>866</v>
      </c>
      <c r="B716" s="1" t="s">
        <v>873</v>
      </c>
      <c r="C716" s="1" t="s">
        <v>874</v>
      </c>
      <c r="D716" s="2">
        <v>41553.686388888891</v>
      </c>
      <c r="E716" s="1">
        <f>YEAR(dataset_2[[#This Row],[Published At]])</f>
        <v>2013</v>
      </c>
      <c r="F716">
        <v>997453</v>
      </c>
      <c r="G716">
        <v>4372</v>
      </c>
      <c r="H716">
        <v>410</v>
      </c>
      <c r="I716">
        <v>488</v>
      </c>
      <c r="J716">
        <f>_xlfn.XLOOKUP(dataset_2[[#This Row],[Show Name]], Age!A:A,Age!B:B)</f>
        <v>10</v>
      </c>
    </row>
    <row r="717" spans="1:10" x14ac:dyDescent="0.25">
      <c r="A717" s="1" t="s">
        <v>866</v>
      </c>
      <c r="B717" s="1" t="s">
        <v>2123</v>
      </c>
      <c r="C717" s="1" t="s">
        <v>2124</v>
      </c>
      <c r="D717" s="2">
        <v>44012.872893518521</v>
      </c>
      <c r="E717" s="1">
        <f>YEAR(dataset_2[[#This Row],[Published At]])</f>
        <v>2020</v>
      </c>
      <c r="F717">
        <v>5280</v>
      </c>
      <c r="G717">
        <v>27</v>
      </c>
      <c r="H717">
        <v>1</v>
      </c>
      <c r="I717">
        <v>13</v>
      </c>
      <c r="J717">
        <f>_xlfn.XLOOKUP(dataset_2[[#This Row],[Show Name]], Age!A:A,Age!B:B)</f>
        <v>10</v>
      </c>
    </row>
    <row r="718" spans="1:10" x14ac:dyDescent="0.25">
      <c r="A718" s="1" t="s">
        <v>866</v>
      </c>
      <c r="B718" s="1" t="s">
        <v>2125</v>
      </c>
      <c r="C718" s="1" t="s">
        <v>2126</v>
      </c>
      <c r="D718" s="2">
        <v>43542.931620370371</v>
      </c>
      <c r="E718" s="1">
        <f>YEAR(dataset_2[[#This Row],[Published At]])</f>
        <v>2019</v>
      </c>
      <c r="F718">
        <v>46220</v>
      </c>
      <c r="G718">
        <v>616</v>
      </c>
      <c r="H718">
        <v>26</v>
      </c>
      <c r="I718">
        <v>89</v>
      </c>
      <c r="J718">
        <f>_xlfn.XLOOKUP(dataset_2[[#This Row],[Show Name]], Age!A:A,Age!B:B)</f>
        <v>10</v>
      </c>
    </row>
    <row r="719" spans="1:10" x14ac:dyDescent="0.25">
      <c r="A719" s="1" t="s">
        <v>866</v>
      </c>
      <c r="B719" s="1" t="s">
        <v>2127</v>
      </c>
      <c r="C719" s="1" t="s">
        <v>2128</v>
      </c>
      <c r="D719" s="2">
        <v>44112.621134259258</v>
      </c>
      <c r="E719" s="1">
        <f>YEAR(dataset_2[[#This Row],[Published At]])</f>
        <v>2020</v>
      </c>
      <c r="F719">
        <v>3509</v>
      </c>
      <c r="G719">
        <v>20</v>
      </c>
      <c r="H719">
        <v>1</v>
      </c>
      <c r="I719">
        <v>5</v>
      </c>
      <c r="J719">
        <f>_xlfn.XLOOKUP(dataset_2[[#This Row],[Show Name]], Age!A:A,Age!B:B)</f>
        <v>10</v>
      </c>
    </row>
    <row r="720" spans="1:10" x14ac:dyDescent="0.25">
      <c r="A720" s="1" t="s">
        <v>866</v>
      </c>
      <c r="B720" s="1" t="s">
        <v>2129</v>
      </c>
      <c r="C720" s="1" t="s">
        <v>2130</v>
      </c>
      <c r="D720" s="2">
        <v>43989.684583333335</v>
      </c>
      <c r="E720" s="1">
        <f>YEAR(dataset_2[[#This Row],[Published At]])</f>
        <v>2020</v>
      </c>
      <c r="F720">
        <v>10925</v>
      </c>
      <c r="G720">
        <v>64</v>
      </c>
      <c r="H720">
        <v>3</v>
      </c>
      <c r="I720">
        <v>71</v>
      </c>
      <c r="J720">
        <f>_xlfn.XLOOKUP(dataset_2[[#This Row],[Show Name]], Age!A:A,Age!B:B)</f>
        <v>10</v>
      </c>
    </row>
    <row r="721" spans="1:10" x14ac:dyDescent="0.25">
      <c r="A721" s="1" t="s">
        <v>866</v>
      </c>
      <c r="B721" s="1" t="s">
        <v>2131</v>
      </c>
      <c r="C721" s="1" t="s">
        <v>2132</v>
      </c>
      <c r="D721" s="2">
        <v>44154.875011574077</v>
      </c>
      <c r="E721" s="1">
        <f>YEAR(dataset_2[[#This Row],[Published At]])</f>
        <v>2020</v>
      </c>
      <c r="F721">
        <v>12675</v>
      </c>
      <c r="G721">
        <v>1359</v>
      </c>
      <c r="H721">
        <v>19</v>
      </c>
      <c r="I721">
        <v>196</v>
      </c>
      <c r="J721">
        <f>_xlfn.XLOOKUP(dataset_2[[#This Row],[Show Name]], Age!A:A,Age!B:B)</f>
        <v>10</v>
      </c>
    </row>
    <row r="722" spans="1:10" x14ac:dyDescent="0.25">
      <c r="A722" s="1" t="s">
        <v>875</v>
      </c>
      <c r="B722" s="1" t="s">
        <v>876</v>
      </c>
      <c r="C722" s="1" t="s">
        <v>877</v>
      </c>
      <c r="D722" s="2">
        <v>43959.250185185185</v>
      </c>
      <c r="E722" s="1">
        <f>YEAR(dataset_2[[#This Row],[Published At]])</f>
        <v>2020</v>
      </c>
      <c r="F722">
        <v>51133365</v>
      </c>
      <c r="G722">
        <v>477418</v>
      </c>
      <c r="H722">
        <v>17152</v>
      </c>
      <c r="I722">
        <v>14901</v>
      </c>
      <c r="J722">
        <f>_xlfn.XLOOKUP(dataset_2[[#This Row],[Show Name]], Age!A:A,Age!B:B)</f>
        <v>8</v>
      </c>
    </row>
    <row r="723" spans="1:10" x14ac:dyDescent="0.25">
      <c r="A723" s="1" t="s">
        <v>875</v>
      </c>
      <c r="B723" s="1" t="s">
        <v>878</v>
      </c>
      <c r="C723" s="1" t="s">
        <v>879</v>
      </c>
      <c r="D723" s="2">
        <v>43683.250011574077</v>
      </c>
      <c r="E723" s="1">
        <f>YEAR(dataset_2[[#This Row],[Published At]])</f>
        <v>2019</v>
      </c>
      <c r="F723">
        <v>66002409</v>
      </c>
      <c r="G723">
        <v>605445</v>
      </c>
      <c r="H723">
        <v>23298</v>
      </c>
      <c r="I723">
        <v>22962</v>
      </c>
      <c r="J723">
        <f>_xlfn.XLOOKUP(dataset_2[[#This Row],[Show Name]], Age!A:A,Age!B:B)</f>
        <v>8</v>
      </c>
    </row>
    <row r="724" spans="1:10" x14ac:dyDescent="0.25">
      <c r="A724" s="1" t="s">
        <v>875</v>
      </c>
      <c r="B724" s="1" t="s">
        <v>882</v>
      </c>
      <c r="C724" s="1" t="s">
        <v>883</v>
      </c>
      <c r="D724" s="2">
        <v>44148.729189814818</v>
      </c>
      <c r="E724" s="1">
        <f>YEAR(dataset_2[[#This Row],[Published At]])</f>
        <v>2020</v>
      </c>
      <c r="F724">
        <v>321602</v>
      </c>
      <c r="G724">
        <v>5871</v>
      </c>
      <c r="H724">
        <v>310</v>
      </c>
      <c r="I724">
        <v>328</v>
      </c>
      <c r="J724">
        <f>_xlfn.XLOOKUP(dataset_2[[#This Row],[Show Name]], Age!A:A,Age!B:B)</f>
        <v>8</v>
      </c>
    </row>
    <row r="725" spans="1:10" x14ac:dyDescent="0.25">
      <c r="A725" s="1" t="s">
        <v>875</v>
      </c>
      <c r="B725" s="1" t="s">
        <v>884</v>
      </c>
      <c r="C725" s="1" t="s">
        <v>885</v>
      </c>
      <c r="D725" s="2">
        <v>43608.625115740739</v>
      </c>
      <c r="E725" s="1">
        <f>YEAR(dataset_2[[#This Row],[Published At]])</f>
        <v>2019</v>
      </c>
      <c r="F725">
        <v>236938478</v>
      </c>
      <c r="G725">
        <v>2750738</v>
      </c>
      <c r="H725">
        <v>41803</v>
      </c>
      <c r="I725">
        <v>65191</v>
      </c>
      <c r="J725">
        <f>_xlfn.XLOOKUP(dataset_2[[#This Row],[Show Name]], Age!A:A,Age!B:B)</f>
        <v>8</v>
      </c>
    </row>
    <row r="726" spans="1:10" x14ac:dyDescent="0.25">
      <c r="A726" s="1" t="s">
        <v>875</v>
      </c>
      <c r="B726" s="1" t="s">
        <v>886</v>
      </c>
      <c r="C726" s="1" t="s">
        <v>887</v>
      </c>
      <c r="D726" s="2">
        <v>43623.708414351851</v>
      </c>
      <c r="E726" s="1">
        <f>YEAR(dataset_2[[#This Row],[Published At]])</f>
        <v>2019</v>
      </c>
      <c r="F726">
        <v>80007994</v>
      </c>
      <c r="G726">
        <v>1087944</v>
      </c>
      <c r="H726">
        <v>21036</v>
      </c>
      <c r="I726">
        <v>32537</v>
      </c>
      <c r="J726">
        <f>_xlfn.XLOOKUP(dataset_2[[#This Row],[Show Name]], Age!A:A,Age!B:B)</f>
        <v>8</v>
      </c>
    </row>
    <row r="727" spans="1:10" x14ac:dyDescent="0.25">
      <c r="A727" s="1" t="s">
        <v>875</v>
      </c>
      <c r="B727" s="1" t="s">
        <v>2133</v>
      </c>
      <c r="C727" s="1" t="s">
        <v>2134</v>
      </c>
      <c r="D727" s="2">
        <v>44150.729166666664</v>
      </c>
      <c r="E727" s="1">
        <f>YEAR(dataset_2[[#This Row],[Published At]])</f>
        <v>2020</v>
      </c>
      <c r="F727">
        <v>422110</v>
      </c>
      <c r="G727">
        <v>7357</v>
      </c>
      <c r="H727">
        <v>425</v>
      </c>
      <c r="I727">
        <v>362</v>
      </c>
      <c r="J727">
        <f>_xlfn.XLOOKUP(dataset_2[[#This Row],[Show Name]], Age!A:A,Age!B:B)</f>
        <v>8</v>
      </c>
    </row>
    <row r="728" spans="1:10" x14ac:dyDescent="0.25">
      <c r="A728" s="1" t="s">
        <v>875</v>
      </c>
      <c r="B728" s="1" t="s">
        <v>880</v>
      </c>
      <c r="C728" s="1" t="s">
        <v>881</v>
      </c>
      <c r="D728" s="2">
        <v>44146.729166666664</v>
      </c>
      <c r="E728" s="1">
        <f>YEAR(dataset_2[[#This Row],[Published At]])</f>
        <v>2020</v>
      </c>
      <c r="F728">
        <v>303388</v>
      </c>
      <c r="G728">
        <v>5939</v>
      </c>
      <c r="H728">
        <v>263</v>
      </c>
      <c r="I728">
        <v>255</v>
      </c>
      <c r="J728">
        <f>_xlfn.XLOOKUP(dataset_2[[#This Row],[Show Name]], Age!A:A,Age!B:B)</f>
        <v>8</v>
      </c>
    </row>
    <row r="729" spans="1:10" x14ac:dyDescent="0.25">
      <c r="A729" s="1" t="s">
        <v>875</v>
      </c>
      <c r="B729" s="1" t="s">
        <v>888</v>
      </c>
      <c r="C729" s="1" t="s">
        <v>889</v>
      </c>
      <c r="D729" s="2">
        <v>44143.729178240741</v>
      </c>
      <c r="E729" s="1">
        <f>YEAR(dataset_2[[#This Row],[Published At]])</f>
        <v>2020</v>
      </c>
      <c r="F729">
        <v>431435</v>
      </c>
      <c r="G729">
        <v>7474</v>
      </c>
      <c r="H729">
        <v>348</v>
      </c>
      <c r="I729">
        <v>352</v>
      </c>
      <c r="J729">
        <f>_xlfn.XLOOKUP(dataset_2[[#This Row],[Show Name]], Age!A:A,Age!B:B)</f>
        <v>8</v>
      </c>
    </row>
    <row r="730" spans="1:10" x14ac:dyDescent="0.25">
      <c r="A730" s="1" t="s">
        <v>875</v>
      </c>
      <c r="B730" s="1" t="s">
        <v>2135</v>
      </c>
      <c r="C730" s="1" t="s">
        <v>2136</v>
      </c>
      <c r="D730" s="2">
        <v>44155.65415509259</v>
      </c>
      <c r="E730" s="1">
        <f>YEAR(dataset_2[[#This Row],[Published At]])</f>
        <v>2020</v>
      </c>
      <c r="F730">
        <v>19862</v>
      </c>
      <c r="G730">
        <v>509</v>
      </c>
      <c r="H730">
        <v>25</v>
      </c>
      <c r="I730">
        <v>16</v>
      </c>
      <c r="J730">
        <f>_xlfn.XLOOKUP(dataset_2[[#This Row],[Show Name]], Age!A:A,Age!B:B)</f>
        <v>8</v>
      </c>
    </row>
    <row r="731" spans="1:10" x14ac:dyDescent="0.25">
      <c r="A731" s="1" t="s">
        <v>875</v>
      </c>
      <c r="B731" s="1" t="s">
        <v>2137</v>
      </c>
      <c r="C731" s="1" t="s">
        <v>2138</v>
      </c>
      <c r="D731" s="2">
        <v>43536.572974537034</v>
      </c>
      <c r="E731" s="1">
        <f>YEAR(dataset_2[[#This Row],[Published At]])</f>
        <v>2019</v>
      </c>
      <c r="F731">
        <v>50936941</v>
      </c>
      <c r="G731">
        <v>728577</v>
      </c>
      <c r="H731">
        <v>42485</v>
      </c>
      <c r="I731">
        <v>57612</v>
      </c>
      <c r="J731">
        <f>_xlfn.XLOOKUP(dataset_2[[#This Row],[Show Name]], Age!A:A,Age!B:B)</f>
        <v>8</v>
      </c>
    </row>
    <row r="732" spans="1:10" x14ac:dyDescent="0.25">
      <c r="A732" s="1" t="s">
        <v>890</v>
      </c>
      <c r="B732" s="1" t="s">
        <v>891</v>
      </c>
      <c r="C732" s="1" t="s">
        <v>892</v>
      </c>
      <c r="D732" s="2">
        <v>42022.427951388891</v>
      </c>
      <c r="E732" s="1">
        <f>YEAR(dataset_2[[#This Row],[Published At]])</f>
        <v>2015</v>
      </c>
      <c r="F732">
        <v>59445900</v>
      </c>
      <c r="G732">
        <v>1354400</v>
      </c>
      <c r="H732">
        <v>28676</v>
      </c>
      <c r="I732">
        <v>81787</v>
      </c>
      <c r="J732">
        <f>_xlfn.XLOOKUP(dataset_2[[#This Row],[Show Name]], Age!A:A,Age!B:B)</f>
        <v>8</v>
      </c>
    </row>
    <row r="733" spans="1:10" x14ac:dyDescent="0.25">
      <c r="A733" s="1" t="s">
        <v>890</v>
      </c>
      <c r="B733" s="1" t="s">
        <v>2139</v>
      </c>
      <c r="C733" s="1" t="s">
        <v>2140</v>
      </c>
      <c r="D733" s="2">
        <v>43253.456365740742</v>
      </c>
      <c r="E733" s="1">
        <f>YEAR(dataset_2[[#This Row],[Published At]])</f>
        <v>2018</v>
      </c>
      <c r="F733">
        <v>4701984</v>
      </c>
      <c r="G733">
        <v>46750</v>
      </c>
      <c r="H733">
        <v>8963</v>
      </c>
      <c r="I733">
        <v>1705</v>
      </c>
      <c r="J733">
        <f>_xlfn.XLOOKUP(dataset_2[[#This Row],[Show Name]], Age!A:A,Age!B:B)</f>
        <v>8</v>
      </c>
    </row>
    <row r="734" spans="1:10" x14ac:dyDescent="0.25">
      <c r="A734" s="1" t="s">
        <v>890</v>
      </c>
      <c r="B734" s="1" t="s">
        <v>2141</v>
      </c>
      <c r="C734" s="1" t="s">
        <v>2142</v>
      </c>
      <c r="D734" s="2">
        <v>44157.339965277781</v>
      </c>
      <c r="E734" s="1">
        <f>YEAR(dataset_2[[#This Row],[Published At]])</f>
        <v>2020</v>
      </c>
      <c r="F734">
        <v>16</v>
      </c>
      <c r="G734">
        <v>1</v>
      </c>
      <c r="H734">
        <v>0</v>
      </c>
      <c r="I734">
        <v>1</v>
      </c>
      <c r="J734">
        <f>_xlfn.XLOOKUP(dataset_2[[#This Row],[Show Name]], Age!A:A,Age!B:B)</f>
        <v>8</v>
      </c>
    </row>
    <row r="735" spans="1:10" x14ac:dyDescent="0.25">
      <c r="A735" s="1" t="s">
        <v>890</v>
      </c>
      <c r="B735" s="1" t="s">
        <v>2143</v>
      </c>
      <c r="C735" s="1" t="s">
        <v>2144</v>
      </c>
      <c r="D735" s="2">
        <v>44150.516655092593</v>
      </c>
      <c r="E735" s="1">
        <f>YEAR(dataset_2[[#This Row],[Published At]])</f>
        <v>2020</v>
      </c>
      <c r="F735">
        <v>59928</v>
      </c>
      <c r="G735">
        <v>1641</v>
      </c>
      <c r="H735">
        <v>25</v>
      </c>
      <c r="I735">
        <v>77</v>
      </c>
      <c r="J735">
        <f>_xlfn.XLOOKUP(dataset_2[[#This Row],[Show Name]], Age!A:A,Age!B:B)</f>
        <v>8</v>
      </c>
    </row>
    <row r="736" spans="1:10" x14ac:dyDescent="0.25">
      <c r="A736" s="1" t="s">
        <v>890</v>
      </c>
      <c r="B736" s="1" t="s">
        <v>2145</v>
      </c>
      <c r="C736" s="1" t="s">
        <v>2146</v>
      </c>
      <c r="D736" s="2">
        <v>44048.077175925922</v>
      </c>
      <c r="E736" s="1">
        <f>YEAR(dataset_2[[#This Row],[Published At]])</f>
        <v>2020</v>
      </c>
      <c r="F736">
        <v>260501</v>
      </c>
      <c r="G736">
        <v>10402</v>
      </c>
      <c r="H736">
        <v>81</v>
      </c>
      <c r="I736">
        <v>475</v>
      </c>
      <c r="J736">
        <f>_xlfn.XLOOKUP(dataset_2[[#This Row],[Show Name]], Age!A:A,Age!B:B)</f>
        <v>8</v>
      </c>
    </row>
    <row r="737" spans="1:10" x14ac:dyDescent="0.25">
      <c r="A737" s="1" t="s">
        <v>890</v>
      </c>
      <c r="B737" s="1" t="s">
        <v>2147</v>
      </c>
      <c r="C737" s="1" t="s">
        <v>2148</v>
      </c>
      <c r="D737" s="2">
        <v>43970.875138888892</v>
      </c>
      <c r="E737" s="1">
        <f>YEAR(dataset_2[[#This Row],[Published At]])</f>
        <v>2020</v>
      </c>
      <c r="F737">
        <v>2636113</v>
      </c>
      <c r="G737">
        <v>43856</v>
      </c>
      <c r="H737">
        <v>1222</v>
      </c>
      <c r="I737">
        <v>1675</v>
      </c>
      <c r="J737">
        <f>_xlfn.XLOOKUP(dataset_2[[#This Row],[Show Name]], Age!A:A,Age!B:B)</f>
        <v>8</v>
      </c>
    </row>
    <row r="738" spans="1:10" x14ac:dyDescent="0.25">
      <c r="A738" s="1" t="s">
        <v>890</v>
      </c>
      <c r="B738" s="1" t="s">
        <v>2149</v>
      </c>
      <c r="C738" s="1" t="s">
        <v>2150</v>
      </c>
      <c r="D738" s="2">
        <v>43987.68204861111</v>
      </c>
      <c r="E738" s="1">
        <f>YEAR(dataset_2[[#This Row],[Published At]])</f>
        <v>2020</v>
      </c>
      <c r="F738">
        <v>1662721</v>
      </c>
      <c r="G738">
        <v>24221</v>
      </c>
      <c r="H738">
        <v>2823</v>
      </c>
      <c r="I738">
        <v>1820</v>
      </c>
      <c r="J738">
        <f>_xlfn.XLOOKUP(dataset_2[[#This Row],[Show Name]], Age!A:A,Age!B:B)</f>
        <v>8</v>
      </c>
    </row>
    <row r="739" spans="1:10" x14ac:dyDescent="0.25">
      <c r="A739" s="1" t="s">
        <v>890</v>
      </c>
      <c r="B739" s="1" t="s">
        <v>2151</v>
      </c>
      <c r="C739" s="1" t="s">
        <v>2152</v>
      </c>
      <c r="D739" s="2">
        <v>44155.329421296294</v>
      </c>
      <c r="E739" s="1">
        <f>YEAR(dataset_2[[#This Row],[Published At]])</f>
        <v>2020</v>
      </c>
      <c r="F739">
        <v>309</v>
      </c>
      <c r="G739">
        <v>11</v>
      </c>
      <c r="H739">
        <v>1</v>
      </c>
      <c r="I739">
        <v>1</v>
      </c>
      <c r="J739">
        <f>_xlfn.XLOOKUP(dataset_2[[#This Row],[Show Name]], Age!A:A,Age!B:B)</f>
        <v>8</v>
      </c>
    </row>
    <row r="740" spans="1:10" x14ac:dyDescent="0.25">
      <c r="A740" s="1" t="s">
        <v>890</v>
      </c>
      <c r="B740" s="1" t="s">
        <v>2153</v>
      </c>
      <c r="C740" s="1" t="s">
        <v>2154</v>
      </c>
      <c r="D740" s="2">
        <v>43059.289097222223</v>
      </c>
      <c r="E740" s="1">
        <f>YEAR(dataset_2[[#This Row],[Published At]])</f>
        <v>2017</v>
      </c>
      <c r="F740">
        <v>114504</v>
      </c>
      <c r="G740">
        <v>625</v>
      </c>
      <c r="H740">
        <v>55</v>
      </c>
      <c r="I740">
        <v>187</v>
      </c>
      <c r="J740">
        <f>_xlfn.XLOOKUP(dataset_2[[#This Row],[Show Name]], Age!A:A,Age!B:B)</f>
        <v>8</v>
      </c>
    </row>
    <row r="741" spans="1:10" x14ac:dyDescent="0.25">
      <c r="A741" s="1" t="s">
        <v>890</v>
      </c>
      <c r="B741" s="1" t="s">
        <v>2155</v>
      </c>
      <c r="C741" s="1" t="s">
        <v>2156</v>
      </c>
      <c r="D741" s="2">
        <v>43722.62400462963</v>
      </c>
      <c r="E741" s="1">
        <f>YEAR(dataset_2[[#This Row],[Published At]])</f>
        <v>2019</v>
      </c>
      <c r="F741">
        <v>5161506</v>
      </c>
      <c r="G741">
        <v>87989</v>
      </c>
      <c r="H741">
        <v>10741</v>
      </c>
      <c r="I741">
        <v>3248</v>
      </c>
      <c r="J741">
        <f>_xlfn.XLOOKUP(dataset_2[[#This Row],[Show Name]], Age!A:A,Age!B:B)</f>
        <v>8</v>
      </c>
    </row>
    <row r="742" spans="1:10" x14ac:dyDescent="0.25">
      <c r="A742" s="1" t="s">
        <v>893</v>
      </c>
      <c r="B742" s="1" t="s">
        <v>894</v>
      </c>
      <c r="C742" s="1" t="s">
        <v>895</v>
      </c>
      <c r="D742" s="2">
        <v>42149.625115740739</v>
      </c>
      <c r="E742" s="1">
        <f>YEAR(dataset_2[[#This Row],[Published At]])</f>
        <v>2015</v>
      </c>
      <c r="F742">
        <v>36367951</v>
      </c>
      <c r="G742">
        <v>236582</v>
      </c>
      <c r="H742">
        <v>90785</v>
      </c>
      <c r="I742">
        <v>33881</v>
      </c>
      <c r="J742">
        <f>_xlfn.XLOOKUP(dataset_2[[#This Row],[Show Name]], Age!A:A,Age!B:B)</f>
        <v>7</v>
      </c>
    </row>
    <row r="743" spans="1:10" x14ac:dyDescent="0.25">
      <c r="A743" s="1" t="s">
        <v>893</v>
      </c>
      <c r="B743" s="1" t="s">
        <v>896</v>
      </c>
      <c r="C743" s="1" t="s">
        <v>897</v>
      </c>
      <c r="D743" s="2">
        <v>43540.458414351851</v>
      </c>
      <c r="E743" s="1">
        <f>YEAR(dataset_2[[#This Row],[Published At]])</f>
        <v>2019</v>
      </c>
      <c r="F743">
        <v>790612</v>
      </c>
      <c r="G743">
        <v>6495</v>
      </c>
      <c r="H743">
        <v>295</v>
      </c>
      <c r="I743">
        <v>657</v>
      </c>
      <c r="J743">
        <f>_xlfn.XLOOKUP(dataset_2[[#This Row],[Show Name]], Age!A:A,Age!B:B)</f>
        <v>7</v>
      </c>
    </row>
    <row r="744" spans="1:10" x14ac:dyDescent="0.25">
      <c r="A744" s="1" t="s">
        <v>893</v>
      </c>
      <c r="B744" s="1" t="s">
        <v>898</v>
      </c>
      <c r="C744" s="1" t="s">
        <v>899</v>
      </c>
      <c r="D744" s="2">
        <v>42474.812222222223</v>
      </c>
      <c r="E744" s="1">
        <f>YEAR(dataset_2[[#This Row],[Published At]])</f>
        <v>2016</v>
      </c>
      <c r="F744">
        <v>8187002</v>
      </c>
      <c r="G744">
        <v>51859</v>
      </c>
      <c r="H744">
        <v>2080</v>
      </c>
      <c r="I744">
        <v>2661</v>
      </c>
      <c r="J744">
        <f>_xlfn.XLOOKUP(dataset_2[[#This Row],[Show Name]], Age!A:A,Age!B:B)</f>
        <v>7</v>
      </c>
    </row>
    <row r="745" spans="1:10" x14ac:dyDescent="0.25">
      <c r="A745" s="1" t="s">
        <v>893</v>
      </c>
      <c r="B745" s="1" t="s">
        <v>900</v>
      </c>
      <c r="C745" s="1" t="s">
        <v>901</v>
      </c>
      <c r="D745" s="2">
        <v>43556.625138888892</v>
      </c>
      <c r="E745" s="1">
        <f>YEAR(dataset_2[[#This Row],[Published At]])</f>
        <v>2019</v>
      </c>
      <c r="F745">
        <v>57226</v>
      </c>
      <c r="G745">
        <v>540</v>
      </c>
      <c r="H745">
        <v>22</v>
      </c>
      <c r="I745">
        <v>129</v>
      </c>
      <c r="J745">
        <f>_xlfn.XLOOKUP(dataset_2[[#This Row],[Show Name]], Age!A:A,Age!B:B)</f>
        <v>7</v>
      </c>
    </row>
    <row r="746" spans="1:10" x14ac:dyDescent="0.25">
      <c r="A746" s="1" t="s">
        <v>893</v>
      </c>
      <c r="B746" s="1" t="s">
        <v>902</v>
      </c>
      <c r="C746" s="1" t="s">
        <v>903</v>
      </c>
      <c r="D746" s="2">
        <v>42242.82571759259</v>
      </c>
      <c r="E746" s="1">
        <f>YEAR(dataset_2[[#This Row],[Published At]])</f>
        <v>2015</v>
      </c>
      <c r="F746">
        <v>358939</v>
      </c>
      <c r="G746">
        <v>1013</v>
      </c>
      <c r="H746">
        <v>57</v>
      </c>
      <c r="I746">
        <v>136</v>
      </c>
      <c r="J746">
        <f>_xlfn.XLOOKUP(dataset_2[[#This Row],[Show Name]], Age!A:A,Age!B:B)</f>
        <v>7</v>
      </c>
    </row>
    <row r="747" spans="1:10" x14ac:dyDescent="0.25">
      <c r="A747" s="1" t="s">
        <v>893</v>
      </c>
      <c r="B747" s="1" t="s">
        <v>2157</v>
      </c>
      <c r="C747" s="1" t="s">
        <v>2158</v>
      </c>
      <c r="D747" s="2">
        <v>44072.634768518517</v>
      </c>
      <c r="E747" s="1">
        <f>YEAR(dataset_2[[#This Row],[Published At]])</f>
        <v>2020</v>
      </c>
      <c r="F747">
        <v>15665</v>
      </c>
      <c r="G747">
        <v>406</v>
      </c>
      <c r="H747">
        <v>10</v>
      </c>
      <c r="I747">
        <v>42</v>
      </c>
      <c r="J747">
        <f>_xlfn.XLOOKUP(dataset_2[[#This Row],[Show Name]], Age!A:A,Age!B:B)</f>
        <v>7</v>
      </c>
    </row>
    <row r="748" spans="1:10" x14ac:dyDescent="0.25">
      <c r="A748" s="1" t="s">
        <v>893</v>
      </c>
      <c r="B748" s="1" t="s">
        <v>906</v>
      </c>
      <c r="C748" s="1" t="s">
        <v>907</v>
      </c>
      <c r="D748" s="2">
        <v>44003.117048611108</v>
      </c>
      <c r="E748" s="1">
        <f>YEAR(dataset_2[[#This Row],[Published At]])</f>
        <v>2020</v>
      </c>
      <c r="F748">
        <v>1974237</v>
      </c>
      <c r="G748">
        <v>23639</v>
      </c>
      <c r="H748">
        <v>1454</v>
      </c>
      <c r="I748">
        <v>720</v>
      </c>
      <c r="J748">
        <f>_xlfn.XLOOKUP(dataset_2[[#This Row],[Show Name]], Age!A:A,Age!B:B)</f>
        <v>7</v>
      </c>
    </row>
    <row r="749" spans="1:10" x14ac:dyDescent="0.25">
      <c r="A749" s="1" t="s">
        <v>893</v>
      </c>
      <c r="B749" s="1" t="s">
        <v>2159</v>
      </c>
      <c r="C749" s="1" t="s">
        <v>2160</v>
      </c>
      <c r="D749" s="2">
        <v>43630.5000462963</v>
      </c>
      <c r="E749" s="1">
        <f>YEAR(dataset_2[[#This Row],[Published At]])</f>
        <v>2019</v>
      </c>
      <c r="F749">
        <v>26859</v>
      </c>
      <c r="G749">
        <v>364</v>
      </c>
      <c r="H749">
        <v>8</v>
      </c>
      <c r="I749">
        <v>130</v>
      </c>
      <c r="J749">
        <f>_xlfn.XLOOKUP(dataset_2[[#This Row],[Show Name]], Age!A:A,Age!B:B)</f>
        <v>7</v>
      </c>
    </row>
    <row r="750" spans="1:10" x14ac:dyDescent="0.25">
      <c r="A750" s="1" t="s">
        <v>893</v>
      </c>
      <c r="B750" s="1" t="s">
        <v>904</v>
      </c>
      <c r="C750" s="1" t="s">
        <v>905</v>
      </c>
      <c r="D750" s="2">
        <v>43349.885439814818</v>
      </c>
      <c r="E750" s="1">
        <f>YEAR(dataset_2[[#This Row],[Published At]])</f>
        <v>2018</v>
      </c>
      <c r="F750">
        <v>5126043</v>
      </c>
      <c r="G750">
        <v>119735</v>
      </c>
      <c r="H750">
        <v>4615</v>
      </c>
      <c r="I750">
        <v>22873</v>
      </c>
      <c r="J750">
        <f>_xlfn.XLOOKUP(dataset_2[[#This Row],[Show Name]], Age!A:A,Age!B:B)</f>
        <v>7</v>
      </c>
    </row>
    <row r="751" spans="1:10" x14ac:dyDescent="0.25">
      <c r="A751" s="1" t="s">
        <v>893</v>
      </c>
      <c r="B751" s="1" t="s">
        <v>2161</v>
      </c>
      <c r="C751" s="1" t="s">
        <v>2162</v>
      </c>
      <c r="D751" s="2">
        <v>42958.86891203704</v>
      </c>
      <c r="E751" s="1">
        <f>YEAR(dataset_2[[#This Row],[Published At]])</f>
        <v>2017</v>
      </c>
      <c r="F751">
        <v>242062</v>
      </c>
      <c r="G751">
        <v>3197</v>
      </c>
      <c r="H751">
        <v>84</v>
      </c>
      <c r="I751">
        <v>751</v>
      </c>
      <c r="J751">
        <f>_xlfn.XLOOKUP(dataset_2[[#This Row],[Show Name]], Age!A:A,Age!B:B)</f>
        <v>7</v>
      </c>
    </row>
    <row r="752" spans="1:10" x14ac:dyDescent="0.25">
      <c r="A752" s="1" t="s">
        <v>908</v>
      </c>
      <c r="B752" s="1" t="s">
        <v>911</v>
      </c>
      <c r="C752" s="1" t="s">
        <v>912</v>
      </c>
      <c r="D752" s="2">
        <v>42906.895833333336</v>
      </c>
      <c r="E752" s="1">
        <f>YEAR(dataset_2[[#This Row],[Published At]])</f>
        <v>2017</v>
      </c>
      <c r="F752">
        <v>342374</v>
      </c>
      <c r="G752">
        <v>5399</v>
      </c>
      <c r="H752">
        <v>138</v>
      </c>
      <c r="I752">
        <v>857</v>
      </c>
      <c r="J752">
        <f>_xlfn.XLOOKUP(dataset_2[[#This Row],[Show Name]], Age!A:A,Age!B:B)</f>
        <v>7</v>
      </c>
    </row>
    <row r="753" spans="1:10" x14ac:dyDescent="0.25">
      <c r="A753" s="1" t="s">
        <v>908</v>
      </c>
      <c r="B753" s="1" t="s">
        <v>909</v>
      </c>
      <c r="C753" s="1" t="s">
        <v>910</v>
      </c>
      <c r="D753" s="2">
        <v>44132.02070601852</v>
      </c>
      <c r="E753" s="1">
        <f>YEAR(dataset_2[[#This Row],[Published At]])</f>
        <v>2020</v>
      </c>
      <c r="F753">
        <v>53693</v>
      </c>
      <c r="G753">
        <v>2385</v>
      </c>
      <c r="H753">
        <v>22</v>
      </c>
      <c r="I753">
        <v>284</v>
      </c>
      <c r="J753">
        <f>_xlfn.XLOOKUP(dataset_2[[#This Row],[Show Name]], Age!A:A,Age!B:B)</f>
        <v>7</v>
      </c>
    </row>
    <row r="754" spans="1:10" x14ac:dyDescent="0.25">
      <c r="A754" s="1" t="s">
        <v>908</v>
      </c>
      <c r="B754" s="1" t="s">
        <v>915</v>
      </c>
      <c r="C754" s="1" t="s">
        <v>916</v>
      </c>
      <c r="D754" s="2">
        <v>42138.14472222222</v>
      </c>
      <c r="E754" s="1">
        <f>YEAR(dataset_2[[#This Row],[Published At]])</f>
        <v>2015</v>
      </c>
      <c r="F754">
        <v>6127515</v>
      </c>
      <c r="G754">
        <v>86974</v>
      </c>
      <c r="H754">
        <v>1701</v>
      </c>
      <c r="I754">
        <v>7819</v>
      </c>
      <c r="J754">
        <f>_xlfn.XLOOKUP(dataset_2[[#This Row],[Show Name]], Age!A:A,Age!B:B)</f>
        <v>7</v>
      </c>
    </row>
    <row r="755" spans="1:10" x14ac:dyDescent="0.25">
      <c r="A755" s="1" t="s">
        <v>908</v>
      </c>
      <c r="B755" s="1" t="s">
        <v>917</v>
      </c>
      <c r="C755" s="1" t="s">
        <v>918</v>
      </c>
      <c r="D755" s="2">
        <v>44149.135821759257</v>
      </c>
      <c r="E755" s="1">
        <f>YEAR(dataset_2[[#This Row],[Published At]])</f>
        <v>2020</v>
      </c>
      <c r="F755">
        <v>9585</v>
      </c>
      <c r="G755">
        <v>481</v>
      </c>
      <c r="H755">
        <v>15</v>
      </c>
      <c r="I755">
        <v>227</v>
      </c>
      <c r="J755">
        <f>_xlfn.XLOOKUP(dataset_2[[#This Row],[Show Name]], Age!A:A,Age!B:B)</f>
        <v>7</v>
      </c>
    </row>
    <row r="756" spans="1:10" x14ac:dyDescent="0.25">
      <c r="A756" s="1" t="s">
        <v>908</v>
      </c>
      <c r="B756" s="1" t="s">
        <v>2163</v>
      </c>
      <c r="C756" s="1" t="s">
        <v>2164</v>
      </c>
      <c r="D756" s="2">
        <v>44131.818715277775</v>
      </c>
      <c r="E756" s="1">
        <f>YEAR(dataset_2[[#This Row],[Published At]])</f>
        <v>2020</v>
      </c>
      <c r="F756">
        <v>131192</v>
      </c>
      <c r="G756">
        <v>5369</v>
      </c>
      <c r="H756">
        <v>97</v>
      </c>
      <c r="I756">
        <v>446</v>
      </c>
      <c r="J756">
        <f>_xlfn.XLOOKUP(dataset_2[[#This Row],[Show Name]], Age!A:A,Age!B:B)</f>
        <v>7</v>
      </c>
    </row>
    <row r="757" spans="1:10" x14ac:dyDescent="0.25">
      <c r="A757" s="1" t="s">
        <v>908</v>
      </c>
      <c r="B757" s="1" t="s">
        <v>913</v>
      </c>
      <c r="C757" s="1" t="s">
        <v>914</v>
      </c>
      <c r="D757" s="2">
        <v>42908.697777777779</v>
      </c>
      <c r="E757" s="1">
        <f>YEAR(dataset_2[[#This Row],[Published At]])</f>
        <v>2017</v>
      </c>
      <c r="F757">
        <v>260565</v>
      </c>
      <c r="G757">
        <v>4942</v>
      </c>
      <c r="H757">
        <v>112</v>
      </c>
      <c r="I757">
        <v>457</v>
      </c>
      <c r="J757">
        <f>_xlfn.XLOOKUP(dataset_2[[#This Row],[Show Name]], Age!A:A,Age!B:B)</f>
        <v>7</v>
      </c>
    </row>
    <row r="758" spans="1:10" x14ac:dyDescent="0.25">
      <c r="A758" s="1" t="s">
        <v>908</v>
      </c>
      <c r="B758" s="1" t="s">
        <v>921</v>
      </c>
      <c r="C758" s="1" t="s">
        <v>922</v>
      </c>
      <c r="D758" s="2">
        <v>43602.912256944444</v>
      </c>
      <c r="E758" s="1">
        <f>YEAR(dataset_2[[#This Row],[Published At]])</f>
        <v>2019</v>
      </c>
      <c r="F758">
        <v>354303</v>
      </c>
      <c r="G758">
        <v>5223</v>
      </c>
      <c r="H758">
        <v>73</v>
      </c>
      <c r="I758">
        <v>1894</v>
      </c>
      <c r="J758">
        <f>_xlfn.XLOOKUP(dataset_2[[#This Row],[Show Name]], Age!A:A,Age!B:B)</f>
        <v>7</v>
      </c>
    </row>
    <row r="759" spans="1:10" x14ac:dyDescent="0.25">
      <c r="A759" s="1" t="s">
        <v>908</v>
      </c>
      <c r="B759" s="1" t="s">
        <v>923</v>
      </c>
      <c r="C759" s="1" t="s">
        <v>924</v>
      </c>
      <c r="D759" s="2">
        <v>43617.912847222222</v>
      </c>
      <c r="E759" s="1">
        <f>YEAR(dataset_2[[#This Row],[Published At]])</f>
        <v>2019</v>
      </c>
      <c r="F759">
        <v>28082</v>
      </c>
      <c r="G759">
        <v>549</v>
      </c>
      <c r="H759">
        <v>11</v>
      </c>
      <c r="I759">
        <v>69</v>
      </c>
      <c r="J759">
        <f>_xlfn.XLOOKUP(dataset_2[[#This Row],[Show Name]], Age!A:A,Age!B:B)</f>
        <v>7</v>
      </c>
    </row>
    <row r="760" spans="1:10" x14ac:dyDescent="0.25">
      <c r="A760" s="1" t="s">
        <v>908</v>
      </c>
      <c r="B760" s="1" t="s">
        <v>919</v>
      </c>
      <c r="C760" s="1" t="s">
        <v>920</v>
      </c>
      <c r="D760" s="2">
        <v>44123.710798611108</v>
      </c>
      <c r="E760" s="1">
        <f>YEAR(dataset_2[[#This Row],[Published At]])</f>
        <v>2020</v>
      </c>
      <c r="F760">
        <v>11613</v>
      </c>
      <c r="G760">
        <v>315</v>
      </c>
      <c r="H760">
        <v>3</v>
      </c>
      <c r="I760">
        <v>52</v>
      </c>
      <c r="J760">
        <f>_xlfn.XLOOKUP(dataset_2[[#This Row],[Show Name]], Age!A:A,Age!B:B)</f>
        <v>7</v>
      </c>
    </row>
    <row r="761" spans="1:10" x14ac:dyDescent="0.25">
      <c r="A761" s="1" t="s">
        <v>908</v>
      </c>
      <c r="B761" s="1" t="s">
        <v>2165</v>
      </c>
      <c r="C761" s="1" t="s">
        <v>2166</v>
      </c>
      <c r="D761" s="2">
        <v>44149.342175925929</v>
      </c>
      <c r="E761" s="1">
        <f>YEAR(dataset_2[[#This Row],[Published At]])</f>
        <v>2020</v>
      </c>
      <c r="F761">
        <v>10717</v>
      </c>
      <c r="G761">
        <v>655</v>
      </c>
      <c r="H761">
        <v>9</v>
      </c>
      <c r="I761">
        <v>160</v>
      </c>
      <c r="J761">
        <f>_xlfn.XLOOKUP(dataset_2[[#This Row],[Show Name]], Age!A:A,Age!B:B)</f>
        <v>7</v>
      </c>
    </row>
    <row r="762" spans="1:10" x14ac:dyDescent="0.25">
      <c r="A762" s="1" t="s">
        <v>925</v>
      </c>
      <c r="B762" s="1" t="s">
        <v>926</v>
      </c>
      <c r="C762" s="1" t="s">
        <v>927</v>
      </c>
      <c r="D762" s="2">
        <v>43198.856909722221</v>
      </c>
      <c r="E762" s="1">
        <f>YEAR(dataset_2[[#This Row],[Published At]])</f>
        <v>2018</v>
      </c>
      <c r="F762">
        <v>48844</v>
      </c>
      <c r="G762">
        <v>683</v>
      </c>
      <c r="H762">
        <v>31</v>
      </c>
      <c r="I762">
        <v>144</v>
      </c>
      <c r="J762">
        <f>_xlfn.XLOOKUP(dataset_2[[#This Row],[Show Name]], Age!A:A,Age!B:B)</f>
        <v>8</v>
      </c>
    </row>
    <row r="763" spans="1:10" x14ac:dyDescent="0.25">
      <c r="A763" s="1" t="s">
        <v>925</v>
      </c>
      <c r="B763" s="1" t="s">
        <v>928</v>
      </c>
      <c r="C763" s="1" t="s">
        <v>929</v>
      </c>
      <c r="D763" s="2">
        <v>42988.921817129631</v>
      </c>
      <c r="E763" s="1">
        <f>YEAR(dataset_2[[#This Row],[Published At]])</f>
        <v>2017</v>
      </c>
      <c r="F763">
        <v>119885</v>
      </c>
      <c r="G763">
        <v>1520</v>
      </c>
      <c r="H763">
        <v>25</v>
      </c>
      <c r="I763">
        <v>263</v>
      </c>
      <c r="J763">
        <f>_xlfn.XLOOKUP(dataset_2[[#This Row],[Show Name]], Age!A:A,Age!B:B)</f>
        <v>8</v>
      </c>
    </row>
    <row r="764" spans="1:10" x14ac:dyDescent="0.25">
      <c r="A764" s="1" t="s">
        <v>925</v>
      </c>
      <c r="B764" s="1" t="s">
        <v>932</v>
      </c>
      <c r="C764" s="1" t="s">
        <v>933</v>
      </c>
      <c r="D764" s="2">
        <v>43479.731006944443</v>
      </c>
      <c r="E764" s="1">
        <f>YEAR(dataset_2[[#This Row],[Published At]])</f>
        <v>2019</v>
      </c>
      <c r="F764">
        <v>1364122</v>
      </c>
      <c r="G764">
        <v>12679</v>
      </c>
      <c r="H764">
        <v>1751</v>
      </c>
      <c r="I764">
        <v>1587</v>
      </c>
      <c r="J764">
        <f>_xlfn.XLOOKUP(dataset_2[[#This Row],[Show Name]], Age!A:A,Age!B:B)</f>
        <v>8</v>
      </c>
    </row>
    <row r="765" spans="1:10" x14ac:dyDescent="0.25">
      <c r="A765" s="1" t="s">
        <v>925</v>
      </c>
      <c r="B765" s="1" t="s">
        <v>934</v>
      </c>
      <c r="C765" s="1" t="s">
        <v>935</v>
      </c>
      <c r="D765" s="2">
        <v>43115.151469907411</v>
      </c>
      <c r="E765" s="1">
        <f>YEAR(dataset_2[[#This Row],[Published At]])</f>
        <v>2018</v>
      </c>
      <c r="F765">
        <v>28124</v>
      </c>
      <c r="G765">
        <v>415</v>
      </c>
      <c r="H765">
        <v>22</v>
      </c>
      <c r="I765">
        <v>39</v>
      </c>
      <c r="J765">
        <f>_xlfn.XLOOKUP(dataset_2[[#This Row],[Show Name]], Age!A:A,Age!B:B)</f>
        <v>8</v>
      </c>
    </row>
    <row r="766" spans="1:10" x14ac:dyDescent="0.25">
      <c r="A766" s="1" t="s">
        <v>925</v>
      </c>
      <c r="B766" s="1" t="s">
        <v>936</v>
      </c>
      <c r="C766" s="1" t="s">
        <v>937</v>
      </c>
      <c r="D766" s="2">
        <v>39108.20107638889</v>
      </c>
      <c r="E766" s="1">
        <f>YEAR(dataset_2[[#This Row],[Published At]])</f>
        <v>2007</v>
      </c>
      <c r="F766">
        <v>4162881</v>
      </c>
      <c r="G766">
        <v>18582</v>
      </c>
      <c r="H766">
        <v>311</v>
      </c>
      <c r="I766">
        <v>4733</v>
      </c>
      <c r="J766">
        <f>_xlfn.XLOOKUP(dataset_2[[#This Row],[Show Name]], Age!A:A,Age!B:B)</f>
        <v>8</v>
      </c>
    </row>
    <row r="767" spans="1:10" x14ac:dyDescent="0.25">
      <c r="A767" s="1" t="s">
        <v>925</v>
      </c>
      <c r="B767" s="1" t="s">
        <v>938</v>
      </c>
      <c r="C767" s="1" t="s">
        <v>939</v>
      </c>
      <c r="D767" s="2">
        <v>42610.511006944442</v>
      </c>
      <c r="E767" s="1">
        <f>YEAR(dataset_2[[#This Row],[Published At]])</f>
        <v>2016</v>
      </c>
      <c r="F767">
        <v>76680</v>
      </c>
      <c r="G767">
        <v>497</v>
      </c>
      <c r="H767">
        <v>29</v>
      </c>
      <c r="I767">
        <v>29</v>
      </c>
      <c r="J767">
        <f>_xlfn.XLOOKUP(dataset_2[[#This Row],[Show Name]], Age!A:A,Age!B:B)</f>
        <v>8</v>
      </c>
    </row>
    <row r="768" spans="1:10" x14ac:dyDescent="0.25">
      <c r="A768" s="1" t="s">
        <v>925</v>
      </c>
      <c r="B768" s="1" t="s">
        <v>930</v>
      </c>
      <c r="C768" s="1" t="s">
        <v>931</v>
      </c>
      <c r="D768" s="2">
        <v>42577.18644675926</v>
      </c>
      <c r="E768" s="1">
        <f>YEAR(dataset_2[[#This Row],[Published At]])</f>
        <v>2016</v>
      </c>
      <c r="F768">
        <v>343646</v>
      </c>
      <c r="G768">
        <v>3811</v>
      </c>
      <c r="H768">
        <v>246</v>
      </c>
      <c r="I768">
        <v>1158</v>
      </c>
      <c r="J768">
        <f>_xlfn.XLOOKUP(dataset_2[[#This Row],[Show Name]], Age!A:A,Age!B:B)</f>
        <v>8</v>
      </c>
    </row>
    <row r="769" spans="1:10" x14ac:dyDescent="0.25">
      <c r="A769" s="1" t="s">
        <v>925</v>
      </c>
      <c r="B769" s="1" t="s">
        <v>940</v>
      </c>
      <c r="C769" s="1" t="s">
        <v>941</v>
      </c>
      <c r="D769" s="2">
        <v>43499.662303240744</v>
      </c>
      <c r="E769" s="1">
        <f>YEAR(dataset_2[[#This Row],[Published At]])</f>
        <v>2019</v>
      </c>
      <c r="F769">
        <v>14306</v>
      </c>
      <c r="G769">
        <v>225</v>
      </c>
      <c r="H769">
        <v>2</v>
      </c>
      <c r="I769">
        <v>30</v>
      </c>
      <c r="J769">
        <f>_xlfn.XLOOKUP(dataset_2[[#This Row],[Show Name]], Age!A:A,Age!B:B)</f>
        <v>8</v>
      </c>
    </row>
    <row r="770" spans="1:10" x14ac:dyDescent="0.25">
      <c r="A770" s="1" t="s">
        <v>925</v>
      </c>
      <c r="B770" s="1" t="s">
        <v>2167</v>
      </c>
      <c r="C770" s="1" t="s">
        <v>2168</v>
      </c>
      <c r="D770" s="2">
        <v>43028.939467592594</v>
      </c>
      <c r="E770" s="1">
        <f>YEAR(dataset_2[[#This Row],[Published At]])</f>
        <v>2017</v>
      </c>
      <c r="F770">
        <v>138475</v>
      </c>
      <c r="G770">
        <v>2969</v>
      </c>
      <c r="H770">
        <v>76</v>
      </c>
      <c r="I770">
        <v>535</v>
      </c>
      <c r="J770">
        <f>_xlfn.XLOOKUP(dataset_2[[#This Row],[Show Name]], Age!A:A,Age!B:B)</f>
        <v>8</v>
      </c>
    </row>
    <row r="771" spans="1:10" x14ac:dyDescent="0.25">
      <c r="A771" s="1" t="s">
        <v>925</v>
      </c>
      <c r="B771" s="1" t="s">
        <v>942</v>
      </c>
      <c r="C771" s="1" t="s">
        <v>943</v>
      </c>
      <c r="D771" s="2">
        <v>42947.581689814811</v>
      </c>
      <c r="E771" s="1">
        <f>YEAR(dataset_2[[#This Row],[Published At]])</f>
        <v>2017</v>
      </c>
      <c r="F771">
        <v>48519</v>
      </c>
      <c r="G771">
        <v>457</v>
      </c>
      <c r="H771">
        <v>8</v>
      </c>
      <c r="I771">
        <v>103</v>
      </c>
      <c r="J771">
        <f>_xlfn.XLOOKUP(dataset_2[[#This Row],[Show Name]], Age!A:A,Age!B:B)</f>
        <v>8</v>
      </c>
    </row>
    <row r="772" spans="1:10" x14ac:dyDescent="0.25">
      <c r="A772" s="1" t="s">
        <v>944</v>
      </c>
      <c r="B772" s="1" t="s">
        <v>945</v>
      </c>
      <c r="C772" s="1" t="s">
        <v>946</v>
      </c>
      <c r="D772" s="2">
        <v>42323.89162037037</v>
      </c>
      <c r="E772" s="1">
        <f>YEAR(dataset_2[[#This Row],[Published At]])</f>
        <v>2015</v>
      </c>
      <c r="F772">
        <v>1277169</v>
      </c>
      <c r="G772">
        <v>3099</v>
      </c>
      <c r="H772">
        <v>297</v>
      </c>
      <c r="I772">
        <v>482</v>
      </c>
      <c r="J772">
        <f>_xlfn.XLOOKUP(dataset_2[[#This Row],[Show Name]], Age!A:A,Age!B:B)</f>
        <v>5</v>
      </c>
    </row>
    <row r="773" spans="1:10" x14ac:dyDescent="0.25">
      <c r="A773" s="1" t="s">
        <v>944</v>
      </c>
      <c r="B773" s="1" t="s">
        <v>947</v>
      </c>
      <c r="C773" s="1" t="s">
        <v>948</v>
      </c>
      <c r="D773" s="2">
        <v>44067.072916666664</v>
      </c>
      <c r="E773" s="1">
        <f>YEAR(dataset_2[[#This Row],[Published At]])</f>
        <v>2020</v>
      </c>
      <c r="F773">
        <v>163947</v>
      </c>
      <c r="G773">
        <v>10313</v>
      </c>
      <c r="H773">
        <v>86</v>
      </c>
      <c r="I773">
        <v>1237</v>
      </c>
      <c r="J773">
        <f>_xlfn.XLOOKUP(dataset_2[[#This Row],[Show Name]], Age!A:A,Age!B:B)</f>
        <v>5</v>
      </c>
    </row>
    <row r="774" spans="1:10" x14ac:dyDescent="0.25">
      <c r="A774" s="1" t="s">
        <v>944</v>
      </c>
      <c r="B774" s="1" t="s">
        <v>951</v>
      </c>
      <c r="C774" s="1" t="s">
        <v>952</v>
      </c>
      <c r="D774" s="2">
        <v>44075.028657407405</v>
      </c>
      <c r="E774" s="1">
        <f>YEAR(dataset_2[[#This Row],[Published At]])</f>
        <v>2020</v>
      </c>
      <c r="F774">
        <v>598</v>
      </c>
      <c r="G774">
        <v>13</v>
      </c>
      <c r="H774">
        <v>0</v>
      </c>
      <c r="I774">
        <v>7</v>
      </c>
      <c r="J774">
        <f>_xlfn.XLOOKUP(dataset_2[[#This Row],[Show Name]], Age!A:A,Age!B:B)</f>
        <v>5</v>
      </c>
    </row>
    <row r="775" spans="1:10" x14ac:dyDescent="0.25">
      <c r="A775" s="1" t="s">
        <v>944</v>
      </c>
      <c r="B775" s="1" t="s">
        <v>2169</v>
      </c>
      <c r="C775" s="1" t="s">
        <v>2170</v>
      </c>
      <c r="D775" s="2">
        <v>44135.602326388886</v>
      </c>
      <c r="E775" s="1">
        <f>YEAR(dataset_2[[#This Row],[Published At]])</f>
        <v>2020</v>
      </c>
      <c r="F775">
        <v>861</v>
      </c>
      <c r="G775">
        <v>16</v>
      </c>
      <c r="H775">
        <v>1</v>
      </c>
      <c r="I775">
        <v>1</v>
      </c>
      <c r="J775">
        <f>_xlfn.XLOOKUP(dataset_2[[#This Row],[Show Name]], Age!A:A,Age!B:B)</f>
        <v>5</v>
      </c>
    </row>
    <row r="776" spans="1:10" x14ac:dyDescent="0.25">
      <c r="A776" s="1" t="s">
        <v>944</v>
      </c>
      <c r="B776" s="1" t="s">
        <v>13</v>
      </c>
      <c r="C776" s="1" t="s">
        <v>14</v>
      </c>
      <c r="D776" s="2">
        <v>42600.898576388892</v>
      </c>
      <c r="E776" s="1">
        <f>YEAR(dataset_2[[#This Row],[Published At]])</f>
        <v>2016</v>
      </c>
      <c r="F776">
        <v>4438564</v>
      </c>
      <c r="G776">
        <v>85080</v>
      </c>
      <c r="H776">
        <v>1582</v>
      </c>
      <c r="I776">
        <v>13439</v>
      </c>
      <c r="J776">
        <f>_xlfn.XLOOKUP(dataset_2[[#This Row],[Show Name]], Age!A:A,Age!B:B)</f>
        <v>5</v>
      </c>
    </row>
    <row r="777" spans="1:10" x14ac:dyDescent="0.25">
      <c r="A777" s="1" t="s">
        <v>944</v>
      </c>
      <c r="B777" s="1" t="s">
        <v>949</v>
      </c>
      <c r="C777" s="1" t="s">
        <v>950</v>
      </c>
      <c r="D777" s="2">
        <v>40398.00167824074</v>
      </c>
      <c r="E777" s="1">
        <f>YEAR(dataset_2[[#This Row],[Published At]])</f>
        <v>2010</v>
      </c>
      <c r="F777">
        <v>137971</v>
      </c>
      <c r="G777">
        <v>700</v>
      </c>
      <c r="H777">
        <v>25</v>
      </c>
      <c r="I777">
        <v>85</v>
      </c>
      <c r="J777">
        <f>_xlfn.XLOOKUP(dataset_2[[#This Row],[Show Name]], Age!A:A,Age!B:B)</f>
        <v>5</v>
      </c>
    </row>
    <row r="778" spans="1:10" x14ac:dyDescent="0.25">
      <c r="A778" s="1" t="s">
        <v>944</v>
      </c>
      <c r="B778" s="1" t="s">
        <v>2171</v>
      </c>
      <c r="C778" s="1" t="s">
        <v>2172</v>
      </c>
      <c r="D778" s="2">
        <v>40096.778969907406</v>
      </c>
      <c r="E778" s="1">
        <f>YEAR(dataset_2[[#This Row],[Published At]])</f>
        <v>2009</v>
      </c>
      <c r="F778">
        <v>591575</v>
      </c>
      <c r="G778">
        <v>811</v>
      </c>
      <c r="H778">
        <v>111</v>
      </c>
      <c r="I778">
        <v>72</v>
      </c>
      <c r="J778">
        <f>_xlfn.XLOOKUP(dataset_2[[#This Row],[Show Name]], Age!A:A,Age!B:B)</f>
        <v>5</v>
      </c>
    </row>
    <row r="779" spans="1:10" x14ac:dyDescent="0.25">
      <c r="A779" s="1" t="s">
        <v>944</v>
      </c>
      <c r="B779" s="1" t="s">
        <v>2173</v>
      </c>
      <c r="C779" s="1" t="s">
        <v>2174</v>
      </c>
      <c r="D779" s="2">
        <v>42562.879594907405</v>
      </c>
      <c r="E779" s="1">
        <f>YEAR(dataset_2[[#This Row],[Published At]])</f>
        <v>2016</v>
      </c>
      <c r="F779">
        <v>224418</v>
      </c>
      <c r="G779">
        <v>644</v>
      </c>
      <c r="H779">
        <v>34</v>
      </c>
      <c r="I779">
        <v>94</v>
      </c>
      <c r="J779">
        <f>_xlfn.XLOOKUP(dataset_2[[#This Row],[Show Name]], Age!A:A,Age!B:B)</f>
        <v>5</v>
      </c>
    </row>
    <row r="780" spans="1:10" x14ac:dyDescent="0.25">
      <c r="A780" s="1" t="s">
        <v>944</v>
      </c>
      <c r="B780" s="1" t="s">
        <v>2175</v>
      </c>
      <c r="C780" s="1" t="s">
        <v>2176</v>
      </c>
      <c r="D780" s="2">
        <v>43554.839270833334</v>
      </c>
      <c r="E780" s="1">
        <f>YEAR(dataset_2[[#This Row],[Published At]])</f>
        <v>2019</v>
      </c>
      <c r="F780">
        <v>2313</v>
      </c>
      <c r="G780">
        <v>25</v>
      </c>
      <c r="H780">
        <v>1</v>
      </c>
      <c r="I780">
        <v>1</v>
      </c>
      <c r="J780">
        <f>_xlfn.XLOOKUP(dataset_2[[#This Row],[Show Name]], Age!A:A,Age!B:B)</f>
        <v>5</v>
      </c>
    </row>
    <row r="781" spans="1:10" x14ac:dyDescent="0.25">
      <c r="A781" s="1" t="s">
        <v>944</v>
      </c>
      <c r="B781" s="1" t="s">
        <v>2177</v>
      </c>
      <c r="C781" s="1" t="s">
        <v>2178</v>
      </c>
      <c r="D781" s="2">
        <v>42993.010011574072</v>
      </c>
      <c r="E781" s="1">
        <f>YEAR(dataset_2[[#This Row],[Published At]])</f>
        <v>2017</v>
      </c>
      <c r="F781">
        <v>9867</v>
      </c>
      <c r="G781">
        <v>85</v>
      </c>
      <c r="H781">
        <v>6</v>
      </c>
      <c r="I781">
        <v>32</v>
      </c>
      <c r="J781">
        <f>_xlfn.XLOOKUP(dataset_2[[#This Row],[Show Name]], Age!A:A,Age!B:B)</f>
        <v>5</v>
      </c>
    </row>
    <row r="782" spans="1:10" x14ac:dyDescent="0.25">
      <c r="A782" s="1" t="s">
        <v>953</v>
      </c>
      <c r="B782" s="1" t="s">
        <v>954</v>
      </c>
      <c r="C782" s="1" t="s">
        <v>955</v>
      </c>
      <c r="D782" s="2">
        <v>43899.906388888892</v>
      </c>
      <c r="E782" s="1">
        <f>YEAR(dataset_2[[#This Row],[Published At]])</f>
        <v>2020</v>
      </c>
      <c r="F782">
        <v>337352</v>
      </c>
      <c r="G782">
        <v>2119</v>
      </c>
      <c r="H782">
        <v>276</v>
      </c>
      <c r="I782">
        <v>274</v>
      </c>
      <c r="J782">
        <f>_xlfn.XLOOKUP(dataset_2[[#This Row],[Show Name]], Age!A:A,Age!B:B)</f>
        <v>13</v>
      </c>
    </row>
    <row r="783" spans="1:10" x14ac:dyDescent="0.25">
      <c r="A783" s="1" t="s">
        <v>953</v>
      </c>
      <c r="B783" s="1" t="s">
        <v>956</v>
      </c>
      <c r="C783" s="1" t="s">
        <v>957</v>
      </c>
      <c r="D783" s="2">
        <v>44030.209097222221</v>
      </c>
      <c r="E783" s="1">
        <f>YEAR(dataset_2[[#This Row],[Published At]])</f>
        <v>2020</v>
      </c>
      <c r="F783">
        <v>22895</v>
      </c>
      <c r="G783">
        <v>207</v>
      </c>
      <c r="H783">
        <v>24</v>
      </c>
      <c r="I783">
        <v>18</v>
      </c>
      <c r="J783">
        <f>_xlfn.XLOOKUP(dataset_2[[#This Row],[Show Name]], Age!A:A,Age!B:B)</f>
        <v>13</v>
      </c>
    </row>
    <row r="784" spans="1:10" x14ac:dyDescent="0.25">
      <c r="A784" s="1" t="s">
        <v>953</v>
      </c>
      <c r="B784" s="1" t="s">
        <v>958</v>
      </c>
      <c r="C784" s="1" t="s">
        <v>959</v>
      </c>
      <c r="D784" s="2">
        <v>42658.963090277779</v>
      </c>
      <c r="E784" s="1">
        <f>YEAR(dataset_2[[#This Row],[Published At]])</f>
        <v>2016</v>
      </c>
      <c r="F784">
        <v>2946633</v>
      </c>
      <c r="G784">
        <v>43367</v>
      </c>
      <c r="H784">
        <v>1353</v>
      </c>
      <c r="I784">
        <v>3308</v>
      </c>
      <c r="J784">
        <f>_xlfn.XLOOKUP(dataset_2[[#This Row],[Show Name]], Age!A:A,Age!B:B)</f>
        <v>13</v>
      </c>
    </row>
    <row r="785" spans="1:10" x14ac:dyDescent="0.25">
      <c r="A785" s="1" t="s">
        <v>953</v>
      </c>
      <c r="B785" s="1" t="s">
        <v>960</v>
      </c>
      <c r="C785" s="1" t="s">
        <v>961</v>
      </c>
      <c r="D785" s="2">
        <v>43900.76053240741</v>
      </c>
      <c r="E785" s="1">
        <f>YEAR(dataset_2[[#This Row],[Published At]])</f>
        <v>2020</v>
      </c>
      <c r="F785">
        <v>194966</v>
      </c>
      <c r="G785">
        <v>1447</v>
      </c>
      <c r="H785">
        <v>259</v>
      </c>
      <c r="I785">
        <v>183</v>
      </c>
      <c r="J785">
        <f>_xlfn.XLOOKUP(dataset_2[[#This Row],[Show Name]], Age!A:A,Age!B:B)</f>
        <v>13</v>
      </c>
    </row>
    <row r="786" spans="1:10" x14ac:dyDescent="0.25">
      <c r="A786" s="1" t="s">
        <v>953</v>
      </c>
      <c r="B786" s="1" t="s">
        <v>962</v>
      </c>
      <c r="C786" s="1" t="s">
        <v>963</v>
      </c>
      <c r="D786" s="2">
        <v>43899.989722222221</v>
      </c>
      <c r="E786" s="1">
        <f>YEAR(dataset_2[[#This Row],[Published At]])</f>
        <v>2020</v>
      </c>
      <c r="F786">
        <v>190295</v>
      </c>
      <c r="G786">
        <v>979</v>
      </c>
      <c r="H786">
        <v>131</v>
      </c>
      <c r="I786">
        <v>88</v>
      </c>
      <c r="J786">
        <f>_xlfn.XLOOKUP(dataset_2[[#This Row],[Show Name]], Age!A:A,Age!B:B)</f>
        <v>13</v>
      </c>
    </row>
    <row r="787" spans="1:10" x14ac:dyDescent="0.25">
      <c r="A787" s="1" t="s">
        <v>953</v>
      </c>
      <c r="B787" s="1" t="s">
        <v>966</v>
      </c>
      <c r="C787" s="1" t="s">
        <v>967</v>
      </c>
      <c r="D787" s="2">
        <v>44011.083449074074</v>
      </c>
      <c r="E787" s="1">
        <f>YEAR(dataset_2[[#This Row],[Published At]])</f>
        <v>2020</v>
      </c>
      <c r="F787">
        <v>25530</v>
      </c>
      <c r="G787">
        <v>192</v>
      </c>
      <c r="H787">
        <v>25</v>
      </c>
      <c r="I787">
        <v>14</v>
      </c>
      <c r="J787">
        <f>_xlfn.XLOOKUP(dataset_2[[#This Row],[Show Name]], Age!A:A,Age!B:B)</f>
        <v>13</v>
      </c>
    </row>
    <row r="788" spans="1:10" x14ac:dyDescent="0.25">
      <c r="A788" s="1" t="s">
        <v>953</v>
      </c>
      <c r="B788" s="1" t="s">
        <v>2179</v>
      </c>
      <c r="C788" s="1" t="s">
        <v>2180</v>
      </c>
      <c r="D788" s="2">
        <v>43900.719085648147</v>
      </c>
      <c r="E788" s="1">
        <f>YEAR(dataset_2[[#This Row],[Published At]])</f>
        <v>2020</v>
      </c>
      <c r="F788">
        <v>74729</v>
      </c>
      <c r="G788">
        <v>485</v>
      </c>
      <c r="H788">
        <v>100</v>
      </c>
      <c r="I788">
        <v>56</v>
      </c>
      <c r="J788">
        <f>_xlfn.XLOOKUP(dataset_2[[#This Row],[Show Name]], Age!A:A,Age!B:B)</f>
        <v>13</v>
      </c>
    </row>
    <row r="789" spans="1:10" x14ac:dyDescent="0.25">
      <c r="A789" s="1" t="s">
        <v>953</v>
      </c>
      <c r="B789" s="1" t="s">
        <v>964</v>
      </c>
      <c r="C789" s="1" t="s">
        <v>965</v>
      </c>
      <c r="D789" s="2">
        <v>43711.591041666667</v>
      </c>
      <c r="E789" s="1">
        <f>YEAR(dataset_2[[#This Row],[Published At]])</f>
        <v>2019</v>
      </c>
      <c r="F789">
        <v>20041</v>
      </c>
      <c r="G789">
        <v>134</v>
      </c>
      <c r="H789">
        <v>23</v>
      </c>
      <c r="I789">
        <v>14</v>
      </c>
      <c r="J789">
        <f>_xlfn.XLOOKUP(dataset_2[[#This Row],[Show Name]], Age!A:A,Age!B:B)</f>
        <v>13</v>
      </c>
    </row>
    <row r="790" spans="1:10" x14ac:dyDescent="0.25">
      <c r="A790" s="1" t="s">
        <v>953</v>
      </c>
      <c r="B790" s="1" t="s">
        <v>970</v>
      </c>
      <c r="C790" s="1" t="s">
        <v>971</v>
      </c>
      <c r="D790" s="2">
        <v>44053.687511574077</v>
      </c>
      <c r="E790" s="1">
        <f>YEAR(dataset_2[[#This Row],[Published At]])</f>
        <v>2020</v>
      </c>
      <c r="F790">
        <v>310160</v>
      </c>
      <c r="G790">
        <v>16578</v>
      </c>
      <c r="H790">
        <v>361</v>
      </c>
      <c r="I790">
        <v>1538</v>
      </c>
      <c r="J790">
        <f>_xlfn.XLOOKUP(dataset_2[[#This Row],[Show Name]], Age!A:A,Age!B:B)</f>
        <v>13</v>
      </c>
    </row>
    <row r="791" spans="1:10" x14ac:dyDescent="0.25">
      <c r="A791" s="1" t="s">
        <v>953</v>
      </c>
      <c r="B791" s="1" t="s">
        <v>968</v>
      </c>
      <c r="C791" s="1" t="s">
        <v>969</v>
      </c>
      <c r="D791" s="2">
        <v>42920.322141203702</v>
      </c>
      <c r="E791" s="1">
        <f>YEAR(dataset_2[[#This Row],[Published At]])</f>
        <v>2017</v>
      </c>
      <c r="F791">
        <v>1357044</v>
      </c>
      <c r="G791">
        <v>7233</v>
      </c>
      <c r="H791">
        <v>365</v>
      </c>
      <c r="I791">
        <v>680</v>
      </c>
      <c r="J791">
        <f>_xlfn.XLOOKUP(dataset_2[[#This Row],[Show Name]], Age!A:A,Age!B:B)</f>
        <v>13</v>
      </c>
    </row>
    <row r="792" spans="1:10" x14ac:dyDescent="0.25">
      <c r="A792" s="1" t="s">
        <v>972</v>
      </c>
      <c r="B792" s="1" t="s">
        <v>973</v>
      </c>
      <c r="C792" s="1" t="s">
        <v>974</v>
      </c>
      <c r="D792" s="2">
        <v>44143.855706018519</v>
      </c>
      <c r="E792" s="1">
        <f>YEAR(dataset_2[[#This Row],[Published At]])</f>
        <v>2020</v>
      </c>
      <c r="F792">
        <v>49801</v>
      </c>
      <c r="G792">
        <v>400</v>
      </c>
      <c r="H792">
        <v>32</v>
      </c>
      <c r="I792">
        <v>100</v>
      </c>
      <c r="J792">
        <f>_xlfn.XLOOKUP(dataset_2[[#This Row],[Show Name]], Age!A:A,Age!B:B)</f>
        <v>15</v>
      </c>
    </row>
    <row r="793" spans="1:10" x14ac:dyDescent="0.25">
      <c r="A793" s="1" t="s">
        <v>972</v>
      </c>
      <c r="B793" s="1" t="s">
        <v>2181</v>
      </c>
      <c r="C793" s="1" t="s">
        <v>2182</v>
      </c>
      <c r="D793" s="2">
        <v>44157.354166666664</v>
      </c>
      <c r="E793" s="1">
        <f>YEAR(dataset_2[[#This Row],[Published At]])</f>
        <v>2020</v>
      </c>
      <c r="F793">
        <v>6072</v>
      </c>
      <c r="G793">
        <v>313</v>
      </c>
      <c r="H793">
        <v>31</v>
      </c>
      <c r="I793">
        <v>52</v>
      </c>
      <c r="J793">
        <f>_xlfn.XLOOKUP(dataset_2[[#This Row],[Show Name]], Age!A:A,Age!B:B)</f>
        <v>15</v>
      </c>
    </row>
    <row r="794" spans="1:10" x14ac:dyDescent="0.25">
      <c r="A794" s="1" t="s">
        <v>972</v>
      </c>
      <c r="B794" s="1" t="s">
        <v>2183</v>
      </c>
      <c r="C794" s="1" t="s">
        <v>2184</v>
      </c>
      <c r="D794" s="2">
        <v>44156.336770833332</v>
      </c>
      <c r="E794" s="1">
        <f>YEAR(dataset_2[[#This Row],[Published At]])</f>
        <v>2020</v>
      </c>
      <c r="F794">
        <v>16538</v>
      </c>
      <c r="G794">
        <v>462</v>
      </c>
      <c r="H794">
        <v>66</v>
      </c>
      <c r="I794">
        <v>132</v>
      </c>
      <c r="J794">
        <f>_xlfn.XLOOKUP(dataset_2[[#This Row],[Show Name]], Age!A:A,Age!B:B)</f>
        <v>15</v>
      </c>
    </row>
    <row r="795" spans="1:10" x14ac:dyDescent="0.25">
      <c r="A795" s="1" t="s">
        <v>972</v>
      </c>
      <c r="B795" s="1" t="s">
        <v>977</v>
      </c>
      <c r="C795" s="1" t="s">
        <v>978</v>
      </c>
      <c r="D795" s="2">
        <v>44112.878599537034</v>
      </c>
      <c r="E795" s="1">
        <f>YEAR(dataset_2[[#This Row],[Published At]])</f>
        <v>2020</v>
      </c>
      <c r="F795">
        <v>3263728</v>
      </c>
      <c r="G795">
        <v>161008</v>
      </c>
      <c r="H795">
        <v>3414</v>
      </c>
      <c r="I795">
        <v>16565</v>
      </c>
      <c r="J795">
        <f>_xlfn.XLOOKUP(dataset_2[[#This Row],[Show Name]], Age!A:A,Age!B:B)</f>
        <v>15</v>
      </c>
    </row>
    <row r="796" spans="1:10" x14ac:dyDescent="0.25">
      <c r="A796" s="1" t="s">
        <v>972</v>
      </c>
      <c r="B796" s="1" t="s">
        <v>2185</v>
      </c>
      <c r="C796" s="1" t="s">
        <v>2186</v>
      </c>
      <c r="D796" s="2">
        <v>44155.333391203705</v>
      </c>
      <c r="E796" s="1">
        <f>YEAR(dataset_2[[#This Row],[Published At]])</f>
        <v>2020</v>
      </c>
      <c r="F796">
        <v>40554</v>
      </c>
      <c r="G796">
        <v>720</v>
      </c>
      <c r="H796">
        <v>75</v>
      </c>
      <c r="I796">
        <v>167</v>
      </c>
      <c r="J796">
        <f>_xlfn.XLOOKUP(dataset_2[[#This Row],[Show Name]], Age!A:A,Age!B:B)</f>
        <v>15</v>
      </c>
    </row>
    <row r="797" spans="1:10" x14ac:dyDescent="0.25">
      <c r="A797" s="1" t="s">
        <v>972</v>
      </c>
      <c r="B797" s="1" t="s">
        <v>2187</v>
      </c>
      <c r="C797" s="1" t="s">
        <v>2188</v>
      </c>
      <c r="D797" s="2">
        <v>40426.98883101852</v>
      </c>
      <c r="E797" s="1">
        <f>YEAR(dataset_2[[#This Row],[Published At]])</f>
        <v>2010</v>
      </c>
      <c r="F797">
        <v>2707280</v>
      </c>
      <c r="G797">
        <v>7785</v>
      </c>
      <c r="H797">
        <v>395</v>
      </c>
      <c r="I797">
        <v>448</v>
      </c>
      <c r="J797">
        <f>_xlfn.XLOOKUP(dataset_2[[#This Row],[Show Name]], Age!A:A,Age!B:B)</f>
        <v>15</v>
      </c>
    </row>
    <row r="798" spans="1:10" x14ac:dyDescent="0.25">
      <c r="A798" s="1" t="s">
        <v>972</v>
      </c>
      <c r="B798" s="1" t="s">
        <v>2189</v>
      </c>
      <c r="C798" s="1" t="s">
        <v>2190</v>
      </c>
      <c r="D798" s="2">
        <v>44142.318414351852</v>
      </c>
      <c r="E798" s="1">
        <f>YEAR(dataset_2[[#This Row],[Published At]])</f>
        <v>2020</v>
      </c>
      <c r="F798">
        <v>30700</v>
      </c>
      <c r="G798">
        <v>799</v>
      </c>
      <c r="H798">
        <v>71</v>
      </c>
      <c r="I798">
        <v>152</v>
      </c>
      <c r="J798">
        <f>_xlfn.XLOOKUP(dataset_2[[#This Row],[Show Name]], Age!A:A,Age!B:B)</f>
        <v>15</v>
      </c>
    </row>
    <row r="799" spans="1:10" x14ac:dyDescent="0.25">
      <c r="A799" s="1" t="s">
        <v>972</v>
      </c>
      <c r="B799" s="1" t="s">
        <v>2191</v>
      </c>
      <c r="C799" s="1" t="s">
        <v>2192</v>
      </c>
      <c r="D799" s="2">
        <v>44156.965810185182</v>
      </c>
      <c r="E799" s="1">
        <f>YEAR(dataset_2[[#This Row],[Published At]])</f>
        <v>2020</v>
      </c>
      <c r="F799">
        <v>42113</v>
      </c>
      <c r="G799">
        <v>2826</v>
      </c>
      <c r="H799">
        <v>52</v>
      </c>
      <c r="I799">
        <v>377</v>
      </c>
      <c r="J799">
        <f>_xlfn.XLOOKUP(dataset_2[[#This Row],[Show Name]], Age!A:A,Age!B:B)</f>
        <v>15</v>
      </c>
    </row>
    <row r="800" spans="1:10" x14ac:dyDescent="0.25">
      <c r="A800" s="1" t="s">
        <v>972</v>
      </c>
      <c r="B800" s="1" t="s">
        <v>2193</v>
      </c>
      <c r="C800" s="1" t="s">
        <v>2194</v>
      </c>
      <c r="D800" s="2">
        <v>44143.041724537034</v>
      </c>
      <c r="E800" s="1">
        <f>YEAR(dataset_2[[#This Row],[Published At]])</f>
        <v>2020</v>
      </c>
      <c r="F800">
        <v>117278</v>
      </c>
      <c r="G800">
        <v>19916</v>
      </c>
      <c r="H800">
        <v>408</v>
      </c>
      <c r="I800">
        <v>991</v>
      </c>
      <c r="J800">
        <f>_xlfn.XLOOKUP(dataset_2[[#This Row],[Show Name]], Age!A:A,Age!B:B)</f>
        <v>15</v>
      </c>
    </row>
    <row r="801" spans="1:10" x14ac:dyDescent="0.25">
      <c r="A801" s="1" t="s">
        <v>972</v>
      </c>
      <c r="B801" s="1" t="s">
        <v>975</v>
      </c>
      <c r="C801" s="1" t="s">
        <v>976</v>
      </c>
      <c r="D801" s="2">
        <v>44030.020960648151</v>
      </c>
      <c r="E801" s="1">
        <f>YEAR(dataset_2[[#This Row],[Published At]])</f>
        <v>2020</v>
      </c>
      <c r="F801">
        <v>603326</v>
      </c>
      <c r="G801">
        <v>14393</v>
      </c>
      <c r="H801">
        <v>478</v>
      </c>
      <c r="I801">
        <v>110</v>
      </c>
      <c r="J801">
        <f>_xlfn.XLOOKUP(dataset_2[[#This Row],[Show Name]], Age!A:A,Age!B:B)</f>
        <v>15</v>
      </c>
    </row>
    <row r="802" spans="1:10" x14ac:dyDescent="0.25">
      <c r="A802" s="1" t="s">
        <v>979</v>
      </c>
      <c r="B802" s="1" t="s">
        <v>980</v>
      </c>
      <c r="C802" s="1" t="s">
        <v>981</v>
      </c>
      <c r="D802" s="2">
        <v>43999.719027777777</v>
      </c>
      <c r="E802" s="1">
        <f>YEAR(dataset_2[[#This Row],[Published At]])</f>
        <v>2020</v>
      </c>
      <c r="F802">
        <v>4074540</v>
      </c>
      <c r="G802">
        <v>27020</v>
      </c>
      <c r="H802">
        <v>3785</v>
      </c>
      <c r="I802">
        <v>893</v>
      </c>
      <c r="J802">
        <f>_xlfn.XLOOKUP(dataset_2[[#This Row],[Show Name]], Age!A:A,Age!B:B)</f>
        <v>5</v>
      </c>
    </row>
    <row r="803" spans="1:10" x14ac:dyDescent="0.25">
      <c r="A803" s="1" t="s">
        <v>979</v>
      </c>
      <c r="B803" s="1" t="s">
        <v>2195</v>
      </c>
      <c r="C803" s="1" t="s">
        <v>2196</v>
      </c>
      <c r="D803" s="2">
        <v>43896.541712962964</v>
      </c>
      <c r="E803" s="1">
        <f>YEAR(dataset_2[[#This Row],[Published At]])</f>
        <v>2020</v>
      </c>
      <c r="F803">
        <v>228267</v>
      </c>
      <c r="G803">
        <v>2657</v>
      </c>
      <c r="H803">
        <v>111</v>
      </c>
      <c r="I803">
        <v>196</v>
      </c>
      <c r="J803">
        <f>_xlfn.XLOOKUP(dataset_2[[#This Row],[Show Name]], Age!A:A,Age!B:B)</f>
        <v>5</v>
      </c>
    </row>
    <row r="804" spans="1:10" x14ac:dyDescent="0.25">
      <c r="A804" s="1" t="s">
        <v>979</v>
      </c>
      <c r="B804" s="1" t="s">
        <v>982</v>
      </c>
      <c r="C804" s="1" t="s">
        <v>983</v>
      </c>
      <c r="D804" s="2">
        <v>42881.514722222222</v>
      </c>
      <c r="E804" s="1">
        <f>YEAR(dataset_2[[#This Row],[Published At]])</f>
        <v>2017</v>
      </c>
      <c r="F804">
        <v>442440</v>
      </c>
      <c r="G804">
        <v>2603</v>
      </c>
      <c r="H804">
        <v>157</v>
      </c>
      <c r="I804">
        <v>208</v>
      </c>
      <c r="J804">
        <f>_xlfn.XLOOKUP(dataset_2[[#This Row],[Show Name]], Age!A:A,Age!B:B)</f>
        <v>5</v>
      </c>
    </row>
    <row r="805" spans="1:10" x14ac:dyDescent="0.25">
      <c r="A805" s="1" t="s">
        <v>979</v>
      </c>
      <c r="B805" s="1" t="s">
        <v>2197</v>
      </c>
      <c r="C805" s="1" t="s">
        <v>2198</v>
      </c>
      <c r="D805" s="2">
        <v>41189.730000000003</v>
      </c>
      <c r="E805" s="1">
        <f>YEAR(dataset_2[[#This Row],[Published At]])</f>
        <v>2012</v>
      </c>
      <c r="F805">
        <v>2227159</v>
      </c>
      <c r="G805">
        <v>22210</v>
      </c>
      <c r="H805">
        <v>1728</v>
      </c>
      <c r="I805">
        <v>3092</v>
      </c>
      <c r="J805">
        <f>_xlfn.XLOOKUP(dataset_2[[#This Row],[Show Name]], Age!A:A,Age!B:B)</f>
        <v>5</v>
      </c>
    </row>
    <row r="806" spans="1:10" x14ac:dyDescent="0.25">
      <c r="A806" s="1" t="s">
        <v>979</v>
      </c>
      <c r="B806" s="1" t="s">
        <v>2199</v>
      </c>
      <c r="C806" s="1" t="s">
        <v>2200</v>
      </c>
      <c r="D806" s="2">
        <v>42839.791689814818</v>
      </c>
      <c r="E806" s="1">
        <f>YEAR(dataset_2[[#This Row],[Published At]])</f>
        <v>2017</v>
      </c>
      <c r="F806">
        <v>2743791</v>
      </c>
      <c r="G806">
        <v>32461</v>
      </c>
      <c r="H806">
        <v>1135</v>
      </c>
      <c r="I806">
        <v>1024</v>
      </c>
      <c r="J806">
        <f>_xlfn.XLOOKUP(dataset_2[[#This Row],[Show Name]], Age!A:A,Age!B:B)</f>
        <v>5</v>
      </c>
    </row>
    <row r="807" spans="1:10" x14ac:dyDescent="0.25">
      <c r="A807" s="1" t="s">
        <v>979</v>
      </c>
      <c r="B807" s="1" t="s">
        <v>2201</v>
      </c>
      <c r="C807" s="1" t="s">
        <v>2202</v>
      </c>
      <c r="D807" s="2">
        <v>43344.448275462964</v>
      </c>
      <c r="E807" s="1">
        <f>YEAR(dataset_2[[#This Row],[Published At]])</f>
        <v>2018</v>
      </c>
      <c r="F807">
        <v>276487</v>
      </c>
      <c r="G807">
        <v>3143</v>
      </c>
      <c r="H807">
        <v>76</v>
      </c>
      <c r="I807">
        <v>579</v>
      </c>
      <c r="J807">
        <f>_xlfn.XLOOKUP(dataset_2[[#This Row],[Show Name]], Age!A:A,Age!B:B)</f>
        <v>5</v>
      </c>
    </row>
    <row r="808" spans="1:10" x14ac:dyDescent="0.25">
      <c r="A808" s="1" t="s">
        <v>979</v>
      </c>
      <c r="B808" s="1" t="s">
        <v>2203</v>
      </c>
      <c r="C808" s="1" t="s">
        <v>2204</v>
      </c>
      <c r="D808" s="2">
        <v>43408.792997685188</v>
      </c>
      <c r="E808" s="1">
        <f>YEAR(dataset_2[[#This Row],[Published At]])</f>
        <v>2018</v>
      </c>
      <c r="F808">
        <v>163529</v>
      </c>
      <c r="G808">
        <v>923</v>
      </c>
      <c r="H808">
        <v>65</v>
      </c>
      <c r="I808">
        <v>353</v>
      </c>
      <c r="J808">
        <f>_xlfn.XLOOKUP(dataset_2[[#This Row],[Show Name]], Age!A:A,Age!B:B)</f>
        <v>5</v>
      </c>
    </row>
    <row r="809" spans="1:10" x14ac:dyDescent="0.25">
      <c r="A809" s="1" t="s">
        <v>979</v>
      </c>
      <c r="B809" s="1" t="s">
        <v>2205</v>
      </c>
      <c r="C809" s="1" t="s">
        <v>2206</v>
      </c>
      <c r="D809" s="2">
        <v>43925.234293981484</v>
      </c>
      <c r="E809" s="1">
        <f>YEAR(dataset_2[[#This Row],[Published At]])</f>
        <v>2020</v>
      </c>
      <c r="F809">
        <v>94505</v>
      </c>
      <c r="G809">
        <v>888</v>
      </c>
      <c r="H809">
        <v>53</v>
      </c>
      <c r="I809">
        <v>51</v>
      </c>
      <c r="J809">
        <f>_xlfn.XLOOKUP(dataset_2[[#This Row],[Show Name]], Age!A:A,Age!B:B)</f>
        <v>5</v>
      </c>
    </row>
    <row r="810" spans="1:10" x14ac:dyDescent="0.25">
      <c r="A810" s="1" t="s">
        <v>979</v>
      </c>
      <c r="B810" s="1" t="s">
        <v>2207</v>
      </c>
      <c r="C810" s="1" t="s">
        <v>2208</v>
      </c>
      <c r="D810" s="2">
        <v>44064.562523148146</v>
      </c>
      <c r="E810" s="1">
        <f>YEAR(dataset_2[[#This Row],[Published At]])</f>
        <v>2020</v>
      </c>
      <c r="F810">
        <v>20304</v>
      </c>
      <c r="G810">
        <v>198</v>
      </c>
      <c r="H810">
        <v>10</v>
      </c>
      <c r="I810">
        <v>14</v>
      </c>
      <c r="J810">
        <f>_xlfn.XLOOKUP(dataset_2[[#This Row],[Show Name]], Age!A:A,Age!B:B)</f>
        <v>5</v>
      </c>
    </row>
    <row r="811" spans="1:10" x14ac:dyDescent="0.25">
      <c r="A811" s="1" t="s">
        <v>979</v>
      </c>
      <c r="B811" s="1" t="s">
        <v>2209</v>
      </c>
      <c r="C811" s="1" t="s">
        <v>2210</v>
      </c>
      <c r="D811" s="2">
        <v>44020.695347222223</v>
      </c>
      <c r="E811" s="1">
        <f>YEAR(dataset_2[[#This Row],[Published At]])</f>
        <v>2020</v>
      </c>
      <c r="F811">
        <v>11457</v>
      </c>
      <c r="G811">
        <v>124</v>
      </c>
      <c r="H811">
        <v>8</v>
      </c>
      <c r="I811">
        <v>8</v>
      </c>
      <c r="J811">
        <f>_xlfn.XLOOKUP(dataset_2[[#This Row],[Show Name]], Age!A:A,Age!B:B)</f>
        <v>5</v>
      </c>
    </row>
    <row r="812" spans="1:10" x14ac:dyDescent="0.25">
      <c r="A812" s="1" t="s">
        <v>984</v>
      </c>
      <c r="B812" s="1" t="s">
        <v>985</v>
      </c>
      <c r="C812" s="1" t="s">
        <v>986</v>
      </c>
      <c r="D812" s="2">
        <v>43949.875185185185</v>
      </c>
      <c r="E812" s="1">
        <f>YEAR(dataset_2[[#This Row],[Published At]])</f>
        <v>2020</v>
      </c>
      <c r="F812">
        <v>319704</v>
      </c>
      <c r="G812">
        <v>3761</v>
      </c>
      <c r="H812">
        <v>104</v>
      </c>
      <c r="I812">
        <v>560</v>
      </c>
      <c r="J812">
        <f>_xlfn.XLOOKUP(dataset_2[[#This Row],[Show Name]], Age!A:A,Age!B:B)</f>
        <v>5</v>
      </c>
    </row>
    <row r="813" spans="1:10" x14ac:dyDescent="0.25">
      <c r="A813" s="1" t="s">
        <v>984</v>
      </c>
      <c r="B813" s="1" t="s">
        <v>987</v>
      </c>
      <c r="C813" s="1" t="s">
        <v>988</v>
      </c>
      <c r="D813" s="2">
        <v>43784.073125000003</v>
      </c>
      <c r="E813" s="1">
        <f>YEAR(dataset_2[[#This Row],[Published At]])</f>
        <v>2019</v>
      </c>
      <c r="F813">
        <v>11971</v>
      </c>
      <c r="G813">
        <v>106</v>
      </c>
      <c r="H813">
        <v>0</v>
      </c>
      <c r="I813">
        <v>25</v>
      </c>
      <c r="J813">
        <f>_xlfn.XLOOKUP(dataset_2[[#This Row],[Show Name]], Age!A:A,Age!B:B)</f>
        <v>5</v>
      </c>
    </row>
    <row r="814" spans="1:10" x14ac:dyDescent="0.25">
      <c r="A814" s="1" t="s">
        <v>984</v>
      </c>
      <c r="B814" s="1" t="s">
        <v>989</v>
      </c>
      <c r="C814" s="1" t="s">
        <v>990</v>
      </c>
      <c r="D814" s="2">
        <v>42985.385821759257</v>
      </c>
      <c r="E814" s="1">
        <f>YEAR(dataset_2[[#This Row],[Published At]])</f>
        <v>2017</v>
      </c>
      <c r="F814">
        <v>171686</v>
      </c>
      <c r="G814">
        <v>1404</v>
      </c>
      <c r="H814">
        <v>40</v>
      </c>
      <c r="I814">
        <v>692</v>
      </c>
      <c r="J814">
        <f>_xlfn.XLOOKUP(dataset_2[[#This Row],[Show Name]], Age!A:A,Age!B:B)</f>
        <v>5</v>
      </c>
    </row>
    <row r="815" spans="1:10" x14ac:dyDescent="0.25">
      <c r="A815" s="1" t="s">
        <v>984</v>
      </c>
      <c r="B815" s="1" t="s">
        <v>993</v>
      </c>
      <c r="C815" s="1" t="s">
        <v>994</v>
      </c>
      <c r="D815" s="2">
        <v>43783.824224537035</v>
      </c>
      <c r="E815" s="1">
        <f>YEAR(dataset_2[[#This Row],[Published At]])</f>
        <v>2019</v>
      </c>
      <c r="F815">
        <v>9135</v>
      </c>
      <c r="G815">
        <v>128</v>
      </c>
      <c r="H815">
        <v>1</v>
      </c>
      <c r="I815">
        <v>18</v>
      </c>
      <c r="J815">
        <f>_xlfn.XLOOKUP(dataset_2[[#This Row],[Show Name]], Age!A:A,Age!B:B)</f>
        <v>5</v>
      </c>
    </row>
    <row r="816" spans="1:10" x14ac:dyDescent="0.25">
      <c r="A816" s="1" t="s">
        <v>984</v>
      </c>
      <c r="B816" s="1" t="s">
        <v>995</v>
      </c>
      <c r="C816" s="1" t="s">
        <v>996</v>
      </c>
      <c r="D816" s="2">
        <v>43787.056967592594</v>
      </c>
      <c r="E816" s="1">
        <f>YEAR(dataset_2[[#This Row],[Published At]])</f>
        <v>2019</v>
      </c>
      <c r="F816">
        <v>5018</v>
      </c>
      <c r="G816">
        <v>74</v>
      </c>
      <c r="H816">
        <v>4</v>
      </c>
      <c r="I816">
        <v>16</v>
      </c>
      <c r="J816">
        <f>_xlfn.XLOOKUP(dataset_2[[#This Row],[Show Name]], Age!A:A,Age!B:B)</f>
        <v>5</v>
      </c>
    </row>
    <row r="817" spans="1:10" x14ac:dyDescent="0.25">
      <c r="A817" s="1" t="s">
        <v>984</v>
      </c>
      <c r="B817" s="1" t="s">
        <v>991</v>
      </c>
      <c r="C817" s="1" t="s">
        <v>992</v>
      </c>
      <c r="D817" s="2">
        <v>43064.734432870369</v>
      </c>
      <c r="E817" s="1">
        <f>YEAR(dataset_2[[#This Row],[Published At]])</f>
        <v>2017</v>
      </c>
      <c r="F817">
        <v>79249</v>
      </c>
      <c r="G817">
        <v>382</v>
      </c>
      <c r="H817">
        <v>23</v>
      </c>
      <c r="I817">
        <v>53</v>
      </c>
      <c r="J817">
        <f>_xlfn.XLOOKUP(dataset_2[[#This Row],[Show Name]], Age!A:A,Age!B:B)</f>
        <v>5</v>
      </c>
    </row>
    <row r="818" spans="1:10" x14ac:dyDescent="0.25">
      <c r="A818" s="1" t="s">
        <v>984</v>
      </c>
      <c r="B818" s="1" t="s">
        <v>2211</v>
      </c>
      <c r="C818" s="1" t="s">
        <v>2212</v>
      </c>
      <c r="D818" s="2">
        <v>44097.267557870371</v>
      </c>
      <c r="E818" s="1">
        <f>YEAR(dataset_2[[#This Row],[Published At]])</f>
        <v>2020</v>
      </c>
      <c r="F818">
        <v>2617</v>
      </c>
      <c r="G818">
        <v>42</v>
      </c>
      <c r="H818">
        <v>0</v>
      </c>
      <c r="I818">
        <v>107</v>
      </c>
      <c r="J818">
        <f>_xlfn.XLOOKUP(dataset_2[[#This Row],[Show Name]], Age!A:A,Age!B:B)</f>
        <v>5</v>
      </c>
    </row>
    <row r="819" spans="1:10" x14ac:dyDescent="0.25">
      <c r="A819" s="1" t="s">
        <v>984</v>
      </c>
      <c r="B819" s="1" t="s">
        <v>2213</v>
      </c>
      <c r="C819" s="1" t="s">
        <v>2214</v>
      </c>
      <c r="D819" s="2">
        <v>42341.537581018521</v>
      </c>
      <c r="E819" s="1">
        <f>YEAR(dataset_2[[#This Row],[Published At]])</f>
        <v>2015</v>
      </c>
      <c r="F819">
        <v>7276</v>
      </c>
      <c r="G819">
        <v>42</v>
      </c>
      <c r="H819">
        <v>1</v>
      </c>
      <c r="I819">
        <v>7</v>
      </c>
      <c r="J819">
        <f>_xlfn.XLOOKUP(dataset_2[[#This Row],[Show Name]], Age!A:A,Age!B:B)</f>
        <v>5</v>
      </c>
    </row>
    <row r="820" spans="1:10" x14ac:dyDescent="0.25">
      <c r="A820" s="1" t="s">
        <v>984</v>
      </c>
      <c r="B820" s="1" t="s">
        <v>2215</v>
      </c>
      <c r="C820" s="1" t="s">
        <v>2216</v>
      </c>
      <c r="D820" s="2">
        <v>44046.996655092589</v>
      </c>
      <c r="E820" s="1">
        <f>YEAR(dataset_2[[#This Row],[Published At]])</f>
        <v>2020</v>
      </c>
      <c r="F820">
        <v>135</v>
      </c>
      <c r="G820">
        <v>2</v>
      </c>
      <c r="H820">
        <v>0</v>
      </c>
      <c r="I820">
        <v>6</v>
      </c>
      <c r="J820">
        <f>_xlfn.XLOOKUP(dataset_2[[#This Row],[Show Name]], Age!A:A,Age!B:B)</f>
        <v>5</v>
      </c>
    </row>
    <row r="821" spans="1:10" x14ac:dyDescent="0.25">
      <c r="A821" s="1" t="s">
        <v>984</v>
      </c>
      <c r="B821" s="1" t="s">
        <v>2217</v>
      </c>
      <c r="C821" s="1" t="s">
        <v>2218</v>
      </c>
      <c r="D821" s="2">
        <v>42341.537581018521</v>
      </c>
      <c r="E821" s="1">
        <f>YEAR(dataset_2[[#This Row],[Published At]])</f>
        <v>2015</v>
      </c>
      <c r="F821">
        <v>18299</v>
      </c>
      <c r="G821">
        <v>56</v>
      </c>
      <c r="H821">
        <v>4</v>
      </c>
      <c r="I821">
        <v>22</v>
      </c>
      <c r="J821">
        <f>_xlfn.XLOOKUP(dataset_2[[#This Row],[Show Name]], Age!A:A,Age!B:B)</f>
        <v>5</v>
      </c>
    </row>
    <row r="822" spans="1:10" x14ac:dyDescent="0.25">
      <c r="A822" s="1" t="s">
        <v>997</v>
      </c>
      <c r="B822" s="1" t="s">
        <v>998</v>
      </c>
      <c r="C822" s="1" t="s">
        <v>999</v>
      </c>
      <c r="D822" s="2">
        <v>44047.21912037037</v>
      </c>
      <c r="E822" s="1">
        <f>YEAR(dataset_2[[#This Row],[Published At]])</f>
        <v>2020</v>
      </c>
      <c r="F822">
        <v>287607</v>
      </c>
      <c r="G822">
        <v>1940</v>
      </c>
      <c r="H822">
        <v>196</v>
      </c>
      <c r="I822">
        <v>31</v>
      </c>
      <c r="J822">
        <f>_xlfn.XLOOKUP(dataset_2[[#This Row],[Show Name]], Age!A:A,Age!B:B)</f>
        <v>5</v>
      </c>
    </row>
    <row r="823" spans="1:10" x14ac:dyDescent="0.25">
      <c r="A823" s="1" t="s">
        <v>997</v>
      </c>
      <c r="B823" s="1" t="s">
        <v>1002</v>
      </c>
      <c r="C823" s="1" t="s">
        <v>1003</v>
      </c>
      <c r="D823" s="2">
        <v>44048.165706018517</v>
      </c>
      <c r="E823" s="1">
        <f>YEAR(dataset_2[[#This Row],[Published At]])</f>
        <v>2020</v>
      </c>
      <c r="F823">
        <v>14445</v>
      </c>
      <c r="G823">
        <v>115</v>
      </c>
      <c r="H823">
        <v>10</v>
      </c>
      <c r="I823">
        <v>8</v>
      </c>
      <c r="J823">
        <f>_xlfn.XLOOKUP(dataset_2[[#This Row],[Show Name]], Age!A:A,Age!B:B)</f>
        <v>5</v>
      </c>
    </row>
    <row r="824" spans="1:10" x14ac:dyDescent="0.25">
      <c r="A824" s="1" t="s">
        <v>997</v>
      </c>
      <c r="B824" s="1" t="s">
        <v>1000</v>
      </c>
      <c r="C824" s="1" t="s">
        <v>1001</v>
      </c>
      <c r="D824" s="2">
        <v>43765.120023148149</v>
      </c>
      <c r="E824" s="1">
        <f>YEAR(dataset_2[[#This Row],[Published At]])</f>
        <v>2019</v>
      </c>
      <c r="F824">
        <v>1408221</v>
      </c>
      <c r="G824">
        <v>7440</v>
      </c>
      <c r="H824">
        <v>875</v>
      </c>
      <c r="I824">
        <v>287</v>
      </c>
      <c r="J824">
        <f>_xlfn.XLOOKUP(dataset_2[[#This Row],[Show Name]], Age!A:A,Age!B:B)</f>
        <v>5</v>
      </c>
    </row>
    <row r="825" spans="1:10" x14ac:dyDescent="0.25">
      <c r="A825" s="1" t="s">
        <v>997</v>
      </c>
      <c r="B825" s="1" t="s">
        <v>1004</v>
      </c>
      <c r="C825" s="1" t="s">
        <v>1005</v>
      </c>
      <c r="D825" s="2">
        <v>43584.79483796296</v>
      </c>
      <c r="E825" s="1">
        <f>YEAR(dataset_2[[#This Row],[Published At]])</f>
        <v>2019</v>
      </c>
      <c r="F825">
        <v>126911</v>
      </c>
      <c r="G825">
        <v>832</v>
      </c>
      <c r="H825">
        <v>34</v>
      </c>
      <c r="I825">
        <v>211</v>
      </c>
      <c r="J825">
        <f>_xlfn.XLOOKUP(dataset_2[[#This Row],[Show Name]], Age!A:A,Age!B:B)</f>
        <v>5</v>
      </c>
    </row>
    <row r="826" spans="1:10" x14ac:dyDescent="0.25">
      <c r="A826" s="1" t="s">
        <v>997</v>
      </c>
      <c r="B826" s="1" t="s">
        <v>2219</v>
      </c>
      <c r="C826" s="1" t="s">
        <v>2220</v>
      </c>
      <c r="D826" s="2">
        <v>44052.710104166668</v>
      </c>
      <c r="E826" s="1">
        <f>YEAR(dataset_2[[#This Row],[Published At]])</f>
        <v>2020</v>
      </c>
      <c r="F826">
        <v>25406</v>
      </c>
      <c r="G826">
        <v>191</v>
      </c>
      <c r="H826">
        <v>14</v>
      </c>
      <c r="I826">
        <v>9</v>
      </c>
      <c r="J826">
        <f>_xlfn.XLOOKUP(dataset_2[[#This Row],[Show Name]], Age!A:A,Age!B:B)</f>
        <v>5</v>
      </c>
    </row>
    <row r="827" spans="1:10" x14ac:dyDescent="0.25">
      <c r="A827" s="1" t="s">
        <v>997</v>
      </c>
      <c r="B827" s="1" t="s">
        <v>1006</v>
      </c>
      <c r="C827" s="1" t="s">
        <v>1007</v>
      </c>
      <c r="D827" s="2">
        <v>43653.129201388889</v>
      </c>
      <c r="E827" s="1">
        <f>YEAR(dataset_2[[#This Row],[Published At]])</f>
        <v>2019</v>
      </c>
      <c r="F827">
        <v>78029</v>
      </c>
      <c r="G827">
        <v>257</v>
      </c>
      <c r="H827">
        <v>23</v>
      </c>
      <c r="I827">
        <v>61</v>
      </c>
      <c r="J827">
        <f>_xlfn.XLOOKUP(dataset_2[[#This Row],[Show Name]], Age!A:A,Age!B:B)</f>
        <v>5</v>
      </c>
    </row>
    <row r="828" spans="1:10" x14ac:dyDescent="0.25">
      <c r="A828" s="1" t="s">
        <v>997</v>
      </c>
      <c r="B828" s="1" t="s">
        <v>2221</v>
      </c>
      <c r="C828" s="1" t="s">
        <v>2222</v>
      </c>
      <c r="D828" s="2">
        <v>43947.069212962961</v>
      </c>
      <c r="E828" s="1">
        <f>YEAR(dataset_2[[#This Row],[Published At]])</f>
        <v>2020</v>
      </c>
      <c r="F828">
        <v>14819</v>
      </c>
      <c r="G828">
        <v>142</v>
      </c>
      <c r="H828">
        <v>5</v>
      </c>
      <c r="I828">
        <v>30</v>
      </c>
      <c r="J828">
        <f>_xlfn.XLOOKUP(dataset_2[[#This Row],[Show Name]], Age!A:A,Age!B:B)</f>
        <v>5</v>
      </c>
    </row>
    <row r="829" spans="1:10" x14ac:dyDescent="0.25">
      <c r="A829" s="1" t="s">
        <v>997</v>
      </c>
      <c r="B829" s="1" t="s">
        <v>2223</v>
      </c>
      <c r="C829" s="1" t="s">
        <v>2224</v>
      </c>
      <c r="D829" s="2">
        <v>43653.638506944444</v>
      </c>
      <c r="E829" s="1">
        <f>YEAR(dataset_2[[#This Row],[Published At]])</f>
        <v>2019</v>
      </c>
      <c r="F829">
        <v>118943</v>
      </c>
      <c r="G829">
        <v>893</v>
      </c>
      <c r="H829">
        <v>31</v>
      </c>
      <c r="I829">
        <v>213</v>
      </c>
      <c r="J829">
        <f>_xlfn.XLOOKUP(dataset_2[[#This Row],[Show Name]], Age!A:A,Age!B:B)</f>
        <v>5</v>
      </c>
    </row>
    <row r="830" spans="1:10" x14ac:dyDescent="0.25">
      <c r="A830" s="1" t="s">
        <v>997</v>
      </c>
      <c r="B830" s="1" t="s">
        <v>2225</v>
      </c>
      <c r="C830" s="1" t="s">
        <v>2226</v>
      </c>
      <c r="D830" s="2">
        <v>44000.514062499999</v>
      </c>
      <c r="E830" s="1">
        <f>YEAR(dataset_2[[#This Row],[Published At]])</f>
        <v>2020</v>
      </c>
      <c r="F830">
        <v>82823</v>
      </c>
      <c r="G830">
        <v>1552</v>
      </c>
      <c r="H830">
        <v>43</v>
      </c>
      <c r="I830">
        <v>79</v>
      </c>
      <c r="J830">
        <f>_xlfn.XLOOKUP(dataset_2[[#This Row],[Show Name]], Age!A:A,Age!B:B)</f>
        <v>5</v>
      </c>
    </row>
    <row r="831" spans="1:10" x14ac:dyDescent="0.25">
      <c r="A831" s="1" t="s">
        <v>997</v>
      </c>
      <c r="B831" s="1" t="s">
        <v>2227</v>
      </c>
      <c r="C831" s="1" t="s">
        <v>2228</v>
      </c>
      <c r="D831" s="2">
        <v>44157.250023148146</v>
      </c>
      <c r="E831" s="1">
        <f>YEAR(dataset_2[[#This Row],[Published At]])</f>
        <v>2020</v>
      </c>
      <c r="F831">
        <v>7403</v>
      </c>
      <c r="G831">
        <v>566</v>
      </c>
      <c r="H831">
        <v>8</v>
      </c>
      <c r="I831">
        <v>69</v>
      </c>
      <c r="J831">
        <f>_xlfn.XLOOKUP(dataset_2[[#This Row],[Show Name]], Age!A:A,Age!B:B)</f>
        <v>5</v>
      </c>
    </row>
    <row r="832" spans="1:10" x14ac:dyDescent="0.25">
      <c r="A832" s="1" t="s">
        <v>1008</v>
      </c>
      <c r="B832" s="1" t="s">
        <v>1009</v>
      </c>
      <c r="C832" s="1" t="s">
        <v>1010</v>
      </c>
      <c r="D832" s="2">
        <v>43866.666747685187</v>
      </c>
      <c r="E832" s="1">
        <f>YEAR(dataset_2[[#This Row],[Published At]])</f>
        <v>2020</v>
      </c>
      <c r="F832">
        <v>301809</v>
      </c>
      <c r="G832">
        <v>8250</v>
      </c>
      <c r="H832">
        <v>74</v>
      </c>
      <c r="I832">
        <v>794</v>
      </c>
      <c r="J832">
        <f>_xlfn.XLOOKUP(dataset_2[[#This Row],[Show Name]], Age!A:A,Age!B:B)</f>
        <v>8</v>
      </c>
    </row>
    <row r="833" spans="1:10" x14ac:dyDescent="0.25">
      <c r="A833" s="1" t="s">
        <v>1008</v>
      </c>
      <c r="B833" s="1" t="s">
        <v>1011</v>
      </c>
      <c r="C833" s="1" t="s">
        <v>1012</v>
      </c>
      <c r="D833" s="2">
        <v>43718.916666666664</v>
      </c>
      <c r="E833" s="1">
        <f>YEAR(dataset_2[[#This Row],[Published At]])</f>
        <v>2019</v>
      </c>
      <c r="F833">
        <v>576162</v>
      </c>
      <c r="G833">
        <v>21508</v>
      </c>
      <c r="H833">
        <v>158</v>
      </c>
      <c r="I833">
        <v>1923</v>
      </c>
      <c r="J833">
        <f>_xlfn.XLOOKUP(dataset_2[[#This Row],[Show Name]], Age!A:A,Age!B:B)</f>
        <v>8</v>
      </c>
    </row>
    <row r="834" spans="1:10" x14ac:dyDescent="0.25">
      <c r="A834" s="1" t="s">
        <v>1008</v>
      </c>
      <c r="B834" s="1" t="s">
        <v>1013</v>
      </c>
      <c r="C834" s="1" t="s">
        <v>1014</v>
      </c>
      <c r="D834" s="2">
        <v>44130.984756944446</v>
      </c>
      <c r="E834" s="1">
        <f>YEAR(dataset_2[[#This Row],[Published At]])</f>
        <v>2020</v>
      </c>
      <c r="F834">
        <v>6468</v>
      </c>
      <c r="G834">
        <v>342</v>
      </c>
      <c r="H834">
        <v>2</v>
      </c>
      <c r="I834">
        <v>64</v>
      </c>
      <c r="J834">
        <f>_xlfn.XLOOKUP(dataset_2[[#This Row],[Show Name]], Age!A:A,Age!B:B)</f>
        <v>8</v>
      </c>
    </row>
    <row r="835" spans="1:10" x14ac:dyDescent="0.25">
      <c r="A835" s="1" t="s">
        <v>1008</v>
      </c>
      <c r="B835" s="1" t="s">
        <v>1015</v>
      </c>
      <c r="C835" s="1" t="s">
        <v>1016</v>
      </c>
      <c r="D835" s="2">
        <v>42580.916666666664</v>
      </c>
      <c r="E835" s="1">
        <f>YEAR(dataset_2[[#This Row],[Published At]])</f>
        <v>2016</v>
      </c>
      <c r="F835">
        <v>1334588</v>
      </c>
      <c r="G835">
        <v>30732</v>
      </c>
      <c r="H835">
        <v>518</v>
      </c>
      <c r="I835">
        <v>4513</v>
      </c>
      <c r="J835">
        <f>_xlfn.XLOOKUP(dataset_2[[#This Row],[Show Name]], Age!A:A,Age!B:B)</f>
        <v>8</v>
      </c>
    </row>
    <row r="836" spans="1:10" x14ac:dyDescent="0.25">
      <c r="A836" s="1" t="s">
        <v>1008</v>
      </c>
      <c r="B836" s="1" t="s">
        <v>2229</v>
      </c>
      <c r="C836" s="1" t="s">
        <v>2230</v>
      </c>
      <c r="D836" s="2">
        <v>44083.593761574077</v>
      </c>
      <c r="E836" s="1">
        <f>YEAR(dataset_2[[#This Row],[Published At]])</f>
        <v>2020</v>
      </c>
      <c r="F836">
        <v>17261</v>
      </c>
      <c r="G836">
        <v>889</v>
      </c>
      <c r="H836">
        <v>18</v>
      </c>
      <c r="I836">
        <v>176</v>
      </c>
      <c r="J836">
        <f>_xlfn.XLOOKUP(dataset_2[[#This Row],[Show Name]], Age!A:A,Age!B:B)</f>
        <v>8</v>
      </c>
    </row>
    <row r="837" spans="1:10" x14ac:dyDescent="0.25">
      <c r="A837" s="1" t="s">
        <v>1008</v>
      </c>
      <c r="B837" s="1" t="s">
        <v>1017</v>
      </c>
      <c r="C837" s="1" t="s">
        <v>1018</v>
      </c>
      <c r="D837" s="2">
        <v>44140.854189814818</v>
      </c>
      <c r="E837" s="1">
        <f>YEAR(dataset_2[[#This Row],[Published At]])</f>
        <v>2020</v>
      </c>
      <c r="F837">
        <v>13262</v>
      </c>
      <c r="G837">
        <v>590</v>
      </c>
      <c r="H837">
        <v>10</v>
      </c>
      <c r="I837">
        <v>132</v>
      </c>
      <c r="J837">
        <f>_xlfn.XLOOKUP(dataset_2[[#This Row],[Show Name]], Age!A:A,Age!B:B)</f>
        <v>8</v>
      </c>
    </row>
    <row r="838" spans="1:10" x14ac:dyDescent="0.25">
      <c r="A838" s="1" t="s">
        <v>1008</v>
      </c>
      <c r="B838" s="1" t="s">
        <v>2231</v>
      </c>
      <c r="C838" s="1" t="s">
        <v>2232</v>
      </c>
      <c r="D838" s="2">
        <v>41661.838576388887</v>
      </c>
      <c r="E838" s="1">
        <f>YEAR(dataset_2[[#This Row],[Published At]])</f>
        <v>2014</v>
      </c>
      <c r="F838">
        <v>4820350</v>
      </c>
      <c r="G838">
        <v>91777</v>
      </c>
      <c r="H838">
        <v>7387</v>
      </c>
      <c r="I838">
        <v>11770</v>
      </c>
      <c r="J838">
        <f>_xlfn.XLOOKUP(dataset_2[[#This Row],[Show Name]], Age!A:A,Age!B:B)</f>
        <v>8</v>
      </c>
    </row>
    <row r="839" spans="1:10" x14ac:dyDescent="0.25">
      <c r="A839" s="1" t="s">
        <v>1008</v>
      </c>
      <c r="B839" s="1" t="s">
        <v>2233</v>
      </c>
      <c r="C839" s="1" t="s">
        <v>2234</v>
      </c>
      <c r="D839" s="2">
        <v>43825.8125</v>
      </c>
      <c r="E839" s="1">
        <f>YEAR(dataset_2[[#This Row],[Published At]])</f>
        <v>2019</v>
      </c>
      <c r="F839">
        <v>346003</v>
      </c>
      <c r="G839">
        <v>21288</v>
      </c>
      <c r="H839">
        <v>311</v>
      </c>
      <c r="I839">
        <v>1664</v>
      </c>
      <c r="J839">
        <f>_xlfn.XLOOKUP(dataset_2[[#This Row],[Show Name]], Age!A:A,Age!B:B)</f>
        <v>8</v>
      </c>
    </row>
    <row r="840" spans="1:10" x14ac:dyDescent="0.25">
      <c r="A840" s="1" t="s">
        <v>1008</v>
      </c>
      <c r="B840" s="1" t="s">
        <v>2235</v>
      </c>
      <c r="C840" s="1" t="s">
        <v>2236</v>
      </c>
      <c r="D840" s="2">
        <v>43732.916932870372</v>
      </c>
      <c r="E840" s="1">
        <f>YEAR(dataset_2[[#This Row],[Published At]])</f>
        <v>2019</v>
      </c>
      <c r="F840">
        <v>677703</v>
      </c>
      <c r="G840">
        <v>27551</v>
      </c>
      <c r="H840">
        <v>264</v>
      </c>
      <c r="I840">
        <v>2396</v>
      </c>
      <c r="J840">
        <f>_xlfn.XLOOKUP(dataset_2[[#This Row],[Show Name]], Age!A:A,Age!B:B)</f>
        <v>8</v>
      </c>
    </row>
    <row r="841" spans="1:10" x14ac:dyDescent="0.25">
      <c r="A841" s="1" t="s">
        <v>1008</v>
      </c>
      <c r="B841" s="1" t="s">
        <v>2237</v>
      </c>
      <c r="C841" s="1" t="s">
        <v>2238</v>
      </c>
      <c r="D841" s="2">
        <v>44125.419305555559</v>
      </c>
      <c r="E841" s="1">
        <f>YEAR(dataset_2[[#This Row],[Published At]])</f>
        <v>2020</v>
      </c>
      <c r="F841">
        <v>135677</v>
      </c>
      <c r="G841">
        <v>13441</v>
      </c>
      <c r="H841">
        <v>45</v>
      </c>
      <c r="I841">
        <v>422</v>
      </c>
      <c r="J841">
        <f>_xlfn.XLOOKUP(dataset_2[[#This Row],[Show Name]], Age!A:A,Age!B:B)</f>
        <v>8</v>
      </c>
    </row>
    <row r="842" spans="1:10" x14ac:dyDescent="0.25">
      <c r="A842" s="1" t="s">
        <v>1019</v>
      </c>
      <c r="B842" s="1" t="s">
        <v>2239</v>
      </c>
      <c r="C842" s="1" t="s">
        <v>2240</v>
      </c>
      <c r="D842" s="2">
        <v>44125.846817129626</v>
      </c>
      <c r="E842" s="1">
        <f>YEAR(dataset_2[[#This Row],[Published At]])</f>
        <v>2020</v>
      </c>
      <c r="F842">
        <v>26551</v>
      </c>
      <c r="G842">
        <v>539</v>
      </c>
      <c r="H842">
        <v>9</v>
      </c>
      <c r="I842">
        <v>52</v>
      </c>
      <c r="J842">
        <f>_xlfn.XLOOKUP(dataset_2[[#This Row],[Show Name]], Age!A:A,Age!B:B)</f>
        <v>7</v>
      </c>
    </row>
    <row r="843" spans="1:10" x14ac:dyDescent="0.25">
      <c r="A843" s="1" t="s">
        <v>1019</v>
      </c>
      <c r="B843" s="1" t="s">
        <v>1020</v>
      </c>
      <c r="C843" s="1" t="s">
        <v>1021</v>
      </c>
      <c r="D843" s="2">
        <v>44125.070694444446</v>
      </c>
      <c r="E843" s="1">
        <f>YEAR(dataset_2[[#This Row],[Published At]])</f>
        <v>2020</v>
      </c>
      <c r="F843">
        <v>314371</v>
      </c>
      <c r="G843">
        <v>6810</v>
      </c>
      <c r="H843">
        <v>88</v>
      </c>
      <c r="I843">
        <v>723</v>
      </c>
      <c r="J843">
        <f>_xlfn.XLOOKUP(dataset_2[[#This Row],[Show Name]], Age!A:A,Age!B:B)</f>
        <v>7</v>
      </c>
    </row>
    <row r="844" spans="1:10" x14ac:dyDescent="0.25">
      <c r="A844" s="1" t="s">
        <v>1019</v>
      </c>
      <c r="B844" s="1" t="s">
        <v>1022</v>
      </c>
      <c r="C844" s="1" t="s">
        <v>1023</v>
      </c>
      <c r="D844" s="2">
        <v>42960.155648148146</v>
      </c>
      <c r="E844" s="1">
        <f>YEAR(dataset_2[[#This Row],[Published At]])</f>
        <v>2017</v>
      </c>
      <c r="F844">
        <v>333617</v>
      </c>
      <c r="G844">
        <v>4006</v>
      </c>
      <c r="H844">
        <v>52</v>
      </c>
      <c r="I844">
        <v>630</v>
      </c>
      <c r="J844">
        <f>_xlfn.XLOOKUP(dataset_2[[#This Row],[Show Name]], Age!A:A,Age!B:B)</f>
        <v>7</v>
      </c>
    </row>
    <row r="845" spans="1:10" x14ac:dyDescent="0.25">
      <c r="A845" s="1" t="s">
        <v>1019</v>
      </c>
      <c r="B845" s="1" t="s">
        <v>1024</v>
      </c>
      <c r="C845" s="1" t="s">
        <v>1025</v>
      </c>
      <c r="D845" s="2">
        <v>41299.917083333334</v>
      </c>
      <c r="E845" s="1">
        <f>YEAR(dataset_2[[#This Row],[Published At]])</f>
        <v>2013</v>
      </c>
      <c r="F845">
        <v>1410824</v>
      </c>
      <c r="G845">
        <v>19372</v>
      </c>
      <c r="H845">
        <v>158</v>
      </c>
      <c r="I845">
        <v>2558</v>
      </c>
      <c r="J845">
        <f>_xlfn.XLOOKUP(dataset_2[[#This Row],[Show Name]], Age!A:A,Age!B:B)</f>
        <v>7</v>
      </c>
    </row>
    <row r="846" spans="1:10" x14ac:dyDescent="0.25">
      <c r="A846" s="1" t="s">
        <v>1019</v>
      </c>
      <c r="B846" s="1" t="s">
        <v>1026</v>
      </c>
      <c r="C846" s="1" t="s">
        <v>1027</v>
      </c>
      <c r="D846" s="2">
        <v>43088.845520833333</v>
      </c>
      <c r="E846" s="1">
        <f>YEAR(dataset_2[[#This Row],[Published At]])</f>
        <v>2017</v>
      </c>
      <c r="F846">
        <v>51309</v>
      </c>
      <c r="G846">
        <v>1216</v>
      </c>
      <c r="H846">
        <v>6</v>
      </c>
      <c r="I846">
        <v>488</v>
      </c>
      <c r="J846">
        <f>_xlfn.XLOOKUP(dataset_2[[#This Row],[Show Name]], Age!A:A,Age!B:B)</f>
        <v>7</v>
      </c>
    </row>
    <row r="847" spans="1:10" x14ac:dyDescent="0.25">
      <c r="A847" s="1" t="s">
        <v>1019</v>
      </c>
      <c r="B847" s="1" t="s">
        <v>1028</v>
      </c>
      <c r="C847" s="1" t="s">
        <v>1029</v>
      </c>
      <c r="D847" s="2">
        <v>44126.95584490741</v>
      </c>
      <c r="E847" s="1">
        <f>YEAR(dataset_2[[#This Row],[Published At]])</f>
        <v>2020</v>
      </c>
      <c r="F847">
        <v>1917</v>
      </c>
      <c r="G847">
        <v>54</v>
      </c>
      <c r="H847">
        <v>0</v>
      </c>
      <c r="I847">
        <v>8</v>
      </c>
      <c r="J847">
        <f>_xlfn.XLOOKUP(dataset_2[[#This Row],[Show Name]], Age!A:A,Age!B:B)</f>
        <v>7</v>
      </c>
    </row>
    <row r="848" spans="1:10" x14ac:dyDescent="0.25">
      <c r="A848" s="1" t="s">
        <v>1019</v>
      </c>
      <c r="B848" s="1" t="s">
        <v>1030</v>
      </c>
      <c r="C848" s="1" t="s">
        <v>1031</v>
      </c>
      <c r="D848" s="2">
        <v>43090.808344907404</v>
      </c>
      <c r="E848" s="1">
        <f>YEAR(dataset_2[[#This Row],[Published At]])</f>
        <v>2017</v>
      </c>
      <c r="F848">
        <v>59180</v>
      </c>
      <c r="G848">
        <v>773</v>
      </c>
      <c r="H848">
        <v>11</v>
      </c>
      <c r="I848">
        <v>199</v>
      </c>
      <c r="J848">
        <f>_xlfn.XLOOKUP(dataset_2[[#This Row],[Show Name]], Age!A:A,Age!B:B)</f>
        <v>7</v>
      </c>
    </row>
    <row r="849" spans="1:10" x14ac:dyDescent="0.25">
      <c r="A849" s="1" t="s">
        <v>1019</v>
      </c>
      <c r="B849" s="1" t="s">
        <v>1032</v>
      </c>
      <c r="C849" s="1" t="s">
        <v>1033</v>
      </c>
      <c r="D849" s="2">
        <v>43090.805810185186</v>
      </c>
      <c r="E849" s="1">
        <f>YEAR(dataset_2[[#This Row],[Published At]])</f>
        <v>2017</v>
      </c>
      <c r="F849">
        <v>82339</v>
      </c>
      <c r="G849">
        <v>1286</v>
      </c>
      <c r="H849">
        <v>6</v>
      </c>
      <c r="I849">
        <v>164</v>
      </c>
      <c r="J849">
        <f>_xlfn.XLOOKUP(dataset_2[[#This Row],[Show Name]], Age!A:A,Age!B:B)</f>
        <v>7</v>
      </c>
    </row>
    <row r="850" spans="1:10" x14ac:dyDescent="0.25">
      <c r="A850" s="1" t="s">
        <v>1019</v>
      </c>
      <c r="B850" s="1" t="s">
        <v>2241</v>
      </c>
      <c r="C850" s="1" t="s">
        <v>2242</v>
      </c>
      <c r="D850" s="2">
        <v>44064.786481481482</v>
      </c>
      <c r="E850" s="1">
        <f>YEAR(dataset_2[[#This Row],[Published At]])</f>
        <v>2020</v>
      </c>
      <c r="F850">
        <v>2424</v>
      </c>
      <c r="G850">
        <v>55</v>
      </c>
      <c r="H850">
        <v>0</v>
      </c>
      <c r="I850">
        <v>14</v>
      </c>
      <c r="J850">
        <f>_xlfn.XLOOKUP(dataset_2[[#This Row],[Show Name]], Age!A:A,Age!B:B)</f>
        <v>7</v>
      </c>
    </row>
    <row r="851" spans="1:10" x14ac:dyDescent="0.25">
      <c r="A851" s="1" t="s">
        <v>1019</v>
      </c>
      <c r="B851" s="1" t="s">
        <v>2243</v>
      </c>
      <c r="C851" s="1" t="s">
        <v>2244</v>
      </c>
      <c r="D851" s="2">
        <v>44036.124872685185</v>
      </c>
      <c r="E851" s="1">
        <f>YEAR(dataset_2[[#This Row],[Published At]])</f>
        <v>2020</v>
      </c>
      <c r="F851">
        <v>21815</v>
      </c>
      <c r="G851">
        <v>455</v>
      </c>
      <c r="H851">
        <v>5</v>
      </c>
      <c r="I851">
        <v>69</v>
      </c>
      <c r="J851">
        <f>_xlfn.XLOOKUP(dataset_2[[#This Row],[Show Name]], Age!A:A,Age!B:B)</f>
        <v>7</v>
      </c>
    </row>
    <row r="852" spans="1:10" x14ac:dyDescent="0.25">
      <c r="A852" s="1" t="s">
        <v>1034</v>
      </c>
      <c r="B852" s="1" t="s">
        <v>1035</v>
      </c>
      <c r="C852" s="1" t="s">
        <v>1036</v>
      </c>
      <c r="D852" s="2">
        <v>40849.414675925924</v>
      </c>
      <c r="E852" s="1">
        <f>YEAR(dataset_2[[#This Row],[Published At]])</f>
        <v>2011</v>
      </c>
      <c r="F852">
        <v>2707758</v>
      </c>
      <c r="G852">
        <v>6605</v>
      </c>
      <c r="H852">
        <v>604</v>
      </c>
      <c r="I852">
        <v>966</v>
      </c>
      <c r="J852">
        <f>_xlfn.XLOOKUP(dataset_2[[#This Row],[Show Name]], Age!A:A,Age!B:B)</f>
        <v>7</v>
      </c>
    </row>
    <row r="853" spans="1:10" x14ac:dyDescent="0.25">
      <c r="A853" s="1" t="s">
        <v>1034</v>
      </c>
      <c r="B853" s="1" t="s">
        <v>1047</v>
      </c>
      <c r="C853" s="1" t="s">
        <v>1048</v>
      </c>
      <c r="D853" s="2">
        <v>44059.083703703705</v>
      </c>
      <c r="E853" s="1">
        <f>YEAR(dataset_2[[#This Row],[Published At]])</f>
        <v>2020</v>
      </c>
      <c r="F853">
        <v>5702</v>
      </c>
      <c r="G853">
        <v>157</v>
      </c>
      <c r="H853">
        <v>11</v>
      </c>
      <c r="I853">
        <v>37</v>
      </c>
      <c r="J853">
        <f>_xlfn.XLOOKUP(dataset_2[[#This Row],[Show Name]], Age!A:A,Age!B:B)</f>
        <v>7</v>
      </c>
    </row>
    <row r="854" spans="1:10" x14ac:dyDescent="0.25">
      <c r="A854" s="1" t="s">
        <v>1034</v>
      </c>
      <c r="B854" s="1" t="s">
        <v>2245</v>
      </c>
      <c r="C854" s="1" t="s">
        <v>2246</v>
      </c>
      <c r="D854" s="2">
        <v>40675.629918981482</v>
      </c>
      <c r="E854" s="1">
        <f>YEAR(dataset_2[[#This Row],[Published At]])</f>
        <v>2011</v>
      </c>
      <c r="F854">
        <v>27265</v>
      </c>
      <c r="G854">
        <v>330</v>
      </c>
      <c r="H854">
        <v>7</v>
      </c>
      <c r="I854">
        <v>52</v>
      </c>
      <c r="J854">
        <f>_xlfn.XLOOKUP(dataset_2[[#This Row],[Show Name]], Age!A:A,Age!B:B)</f>
        <v>7</v>
      </c>
    </row>
    <row r="855" spans="1:10" x14ac:dyDescent="0.25">
      <c r="A855" s="1" t="s">
        <v>1034</v>
      </c>
      <c r="B855" s="1" t="s">
        <v>1045</v>
      </c>
      <c r="C855" s="1" t="s">
        <v>1046</v>
      </c>
      <c r="D855" s="2">
        <v>40550.787199074075</v>
      </c>
      <c r="E855" s="1">
        <f>YEAR(dataset_2[[#This Row],[Published At]])</f>
        <v>2011</v>
      </c>
      <c r="F855">
        <v>501259</v>
      </c>
      <c r="G855">
        <v>2067</v>
      </c>
      <c r="H855">
        <v>379</v>
      </c>
      <c r="I855">
        <v>779</v>
      </c>
      <c r="J855">
        <f>_xlfn.XLOOKUP(dataset_2[[#This Row],[Show Name]], Age!A:A,Age!B:B)</f>
        <v>7</v>
      </c>
    </row>
    <row r="856" spans="1:10" x14ac:dyDescent="0.25">
      <c r="A856" s="1" t="s">
        <v>1034</v>
      </c>
      <c r="B856" s="1" t="s">
        <v>1037</v>
      </c>
      <c r="C856" s="1" t="s">
        <v>1038</v>
      </c>
      <c r="D856" s="2">
        <v>42366.047326388885</v>
      </c>
      <c r="E856" s="1">
        <f>YEAR(dataset_2[[#This Row],[Published At]])</f>
        <v>2015</v>
      </c>
      <c r="F856">
        <v>155565</v>
      </c>
      <c r="G856">
        <v>1426</v>
      </c>
      <c r="H856">
        <v>40</v>
      </c>
      <c r="I856">
        <v>430</v>
      </c>
      <c r="J856">
        <f>_xlfn.XLOOKUP(dataset_2[[#This Row],[Show Name]], Age!A:A,Age!B:B)</f>
        <v>7</v>
      </c>
    </row>
    <row r="857" spans="1:10" x14ac:dyDescent="0.25">
      <c r="A857" s="1" t="s">
        <v>1034</v>
      </c>
      <c r="B857" s="1" t="s">
        <v>1041</v>
      </c>
      <c r="C857" s="1" t="s">
        <v>1042</v>
      </c>
      <c r="D857" s="2">
        <v>40884.204502314817</v>
      </c>
      <c r="E857" s="1">
        <f>YEAR(dataset_2[[#This Row],[Published At]])</f>
        <v>2011</v>
      </c>
      <c r="F857">
        <v>13631</v>
      </c>
      <c r="G857">
        <v>188</v>
      </c>
      <c r="H857">
        <v>2</v>
      </c>
      <c r="I857">
        <v>29</v>
      </c>
      <c r="J857">
        <f>_xlfn.XLOOKUP(dataset_2[[#This Row],[Show Name]], Age!A:A,Age!B:B)</f>
        <v>7</v>
      </c>
    </row>
    <row r="858" spans="1:10" x14ac:dyDescent="0.25">
      <c r="A858" s="1" t="s">
        <v>1034</v>
      </c>
      <c r="B858" s="1" t="s">
        <v>1043</v>
      </c>
      <c r="C858" s="1" t="s">
        <v>1044</v>
      </c>
      <c r="D858" s="2">
        <v>39857.229363425926</v>
      </c>
      <c r="E858" s="1">
        <f>YEAR(dataset_2[[#This Row],[Published At]])</f>
        <v>2009</v>
      </c>
      <c r="F858">
        <v>289856</v>
      </c>
      <c r="G858">
        <v>908</v>
      </c>
      <c r="H858">
        <v>105</v>
      </c>
      <c r="I858">
        <v>388</v>
      </c>
      <c r="J858">
        <f>_xlfn.XLOOKUP(dataset_2[[#This Row],[Show Name]], Age!A:A,Age!B:B)</f>
        <v>7</v>
      </c>
    </row>
    <row r="859" spans="1:10" x14ac:dyDescent="0.25">
      <c r="A859" s="1" t="s">
        <v>1034</v>
      </c>
      <c r="B859" s="1" t="s">
        <v>2247</v>
      </c>
      <c r="C859" s="1" t="s">
        <v>2248</v>
      </c>
      <c r="D859" s="2">
        <v>41487.543321759258</v>
      </c>
      <c r="E859" s="1">
        <f>YEAR(dataset_2[[#This Row],[Published At]])</f>
        <v>2013</v>
      </c>
      <c r="F859">
        <v>122115</v>
      </c>
      <c r="G859">
        <v>977</v>
      </c>
      <c r="H859">
        <v>68</v>
      </c>
      <c r="I859">
        <v>64</v>
      </c>
      <c r="J859">
        <f>_xlfn.XLOOKUP(dataset_2[[#This Row],[Show Name]], Age!A:A,Age!B:B)</f>
        <v>7</v>
      </c>
    </row>
    <row r="860" spans="1:10" x14ac:dyDescent="0.25">
      <c r="A860" s="1" t="s">
        <v>1034</v>
      </c>
      <c r="B860" s="1" t="s">
        <v>1039</v>
      </c>
      <c r="C860" s="1" t="s">
        <v>1040</v>
      </c>
      <c r="D860" s="2">
        <v>41727.16479166667</v>
      </c>
      <c r="E860" s="1">
        <f>YEAR(dataset_2[[#This Row],[Published At]])</f>
        <v>2014</v>
      </c>
      <c r="F860">
        <v>304288</v>
      </c>
      <c r="G860">
        <v>1856</v>
      </c>
      <c r="H860">
        <v>71</v>
      </c>
      <c r="I860">
        <v>263</v>
      </c>
      <c r="J860">
        <f>_xlfn.XLOOKUP(dataset_2[[#This Row],[Show Name]], Age!A:A,Age!B:B)</f>
        <v>7</v>
      </c>
    </row>
    <row r="861" spans="1:10" x14ac:dyDescent="0.25">
      <c r="A861" s="1" t="s">
        <v>1034</v>
      </c>
      <c r="B861" s="1" t="s">
        <v>2249</v>
      </c>
      <c r="C861" s="1" t="s">
        <v>2250</v>
      </c>
      <c r="D861" s="2">
        <v>41722.747118055559</v>
      </c>
      <c r="E861" s="1">
        <f>YEAR(dataset_2[[#This Row],[Published At]])</f>
        <v>2014</v>
      </c>
      <c r="F861">
        <v>79950</v>
      </c>
      <c r="G861">
        <v>580</v>
      </c>
      <c r="H861">
        <v>43</v>
      </c>
      <c r="I861">
        <v>15</v>
      </c>
      <c r="J861">
        <f>_xlfn.XLOOKUP(dataset_2[[#This Row],[Show Name]], Age!A:A,Age!B:B)</f>
        <v>7</v>
      </c>
    </row>
    <row r="862" spans="1:10" x14ac:dyDescent="0.25">
      <c r="A862" s="1" t="s">
        <v>1049</v>
      </c>
      <c r="B862" s="1" t="s">
        <v>1054</v>
      </c>
      <c r="C862" s="1" t="s">
        <v>1055</v>
      </c>
      <c r="D862" s="2">
        <v>43548.86928240741</v>
      </c>
      <c r="E862" s="1">
        <f>YEAR(dataset_2[[#This Row],[Published At]])</f>
        <v>2019</v>
      </c>
      <c r="F862">
        <v>159208</v>
      </c>
      <c r="G862">
        <v>1505</v>
      </c>
      <c r="H862">
        <v>37</v>
      </c>
      <c r="I862">
        <v>187</v>
      </c>
      <c r="J862">
        <f>_xlfn.XLOOKUP(dataset_2[[#This Row],[Show Name]], Age!A:A,Age!B:B)</f>
        <v>12</v>
      </c>
    </row>
    <row r="863" spans="1:10" x14ac:dyDescent="0.25">
      <c r="A863" s="1" t="s">
        <v>1049</v>
      </c>
      <c r="B863" s="1" t="s">
        <v>1050</v>
      </c>
      <c r="C863" s="1" t="s">
        <v>1051</v>
      </c>
      <c r="D863" s="2">
        <v>43552.902974537035</v>
      </c>
      <c r="E863" s="1">
        <f>YEAR(dataset_2[[#This Row],[Published At]])</f>
        <v>2019</v>
      </c>
      <c r="F863">
        <v>533272</v>
      </c>
      <c r="G863">
        <v>12660</v>
      </c>
      <c r="H863">
        <v>2923</v>
      </c>
      <c r="I863">
        <v>4417</v>
      </c>
      <c r="J863">
        <f>_xlfn.XLOOKUP(dataset_2[[#This Row],[Show Name]], Age!A:A,Age!B:B)</f>
        <v>12</v>
      </c>
    </row>
    <row r="864" spans="1:10" x14ac:dyDescent="0.25">
      <c r="A864" s="1" t="s">
        <v>1049</v>
      </c>
      <c r="B864" s="1" t="s">
        <v>1052</v>
      </c>
      <c r="C864" s="1" t="s">
        <v>1053</v>
      </c>
      <c r="D864" s="2">
        <v>43605.500300925924</v>
      </c>
      <c r="E864" s="1">
        <f>YEAR(dataset_2[[#This Row],[Published At]])</f>
        <v>2019</v>
      </c>
      <c r="F864">
        <v>462385</v>
      </c>
      <c r="G864">
        <v>5213</v>
      </c>
      <c r="H864">
        <v>153</v>
      </c>
      <c r="I864">
        <v>690</v>
      </c>
      <c r="J864">
        <f>_xlfn.XLOOKUP(dataset_2[[#This Row],[Show Name]], Age!A:A,Age!B:B)</f>
        <v>12</v>
      </c>
    </row>
    <row r="865" spans="1:10" x14ac:dyDescent="0.25">
      <c r="A865" s="1" t="s">
        <v>1049</v>
      </c>
      <c r="B865" s="1" t="s">
        <v>1056</v>
      </c>
      <c r="C865" s="1" t="s">
        <v>1057</v>
      </c>
      <c r="D865" s="2">
        <v>43635.500127314815</v>
      </c>
      <c r="E865" s="1">
        <f>YEAR(dataset_2[[#This Row],[Published At]])</f>
        <v>2019</v>
      </c>
      <c r="F865">
        <v>191845</v>
      </c>
      <c r="G865">
        <v>2260</v>
      </c>
      <c r="H865">
        <v>70</v>
      </c>
      <c r="I865">
        <v>323</v>
      </c>
      <c r="J865">
        <f>_xlfn.XLOOKUP(dataset_2[[#This Row],[Show Name]], Age!A:A,Age!B:B)</f>
        <v>12</v>
      </c>
    </row>
    <row r="866" spans="1:10" x14ac:dyDescent="0.25">
      <c r="A866" s="1" t="s">
        <v>1049</v>
      </c>
      <c r="B866" s="1" t="s">
        <v>1058</v>
      </c>
      <c r="C866" s="1" t="s">
        <v>1059</v>
      </c>
      <c r="D866" s="2">
        <v>43958.083726851852</v>
      </c>
      <c r="E866" s="1">
        <f>YEAR(dataset_2[[#This Row],[Published At]])</f>
        <v>2020</v>
      </c>
      <c r="F866">
        <v>50974</v>
      </c>
      <c r="G866">
        <v>712</v>
      </c>
      <c r="H866">
        <v>54</v>
      </c>
      <c r="I866">
        <v>217</v>
      </c>
      <c r="J866">
        <f>_xlfn.XLOOKUP(dataset_2[[#This Row],[Show Name]], Age!A:A,Age!B:B)</f>
        <v>12</v>
      </c>
    </row>
    <row r="867" spans="1:10" x14ac:dyDescent="0.25">
      <c r="A867" s="1" t="s">
        <v>1049</v>
      </c>
      <c r="B867" s="1" t="s">
        <v>2251</v>
      </c>
      <c r="C867" s="1" t="s">
        <v>2252</v>
      </c>
      <c r="D867" s="2">
        <v>44063.677094907405</v>
      </c>
      <c r="E867" s="1">
        <f>YEAR(dataset_2[[#This Row],[Published At]])</f>
        <v>2020</v>
      </c>
      <c r="F867">
        <v>53875</v>
      </c>
      <c r="G867">
        <v>1454</v>
      </c>
      <c r="H867">
        <v>95</v>
      </c>
      <c r="I867">
        <v>273</v>
      </c>
      <c r="J867">
        <f>_xlfn.XLOOKUP(dataset_2[[#This Row],[Show Name]], Age!A:A,Age!B:B)</f>
        <v>12</v>
      </c>
    </row>
    <row r="868" spans="1:10" x14ac:dyDescent="0.25">
      <c r="A868" s="1" t="s">
        <v>1049</v>
      </c>
      <c r="B868" s="1" t="s">
        <v>1060</v>
      </c>
      <c r="C868" s="1" t="s">
        <v>1061</v>
      </c>
      <c r="D868" s="2">
        <v>42697.918946759259</v>
      </c>
      <c r="E868" s="1">
        <f>YEAR(dataset_2[[#This Row],[Published At]])</f>
        <v>2016</v>
      </c>
      <c r="F868">
        <v>293309</v>
      </c>
      <c r="G868">
        <v>1515</v>
      </c>
      <c r="H868">
        <v>237</v>
      </c>
      <c r="I868">
        <v>400</v>
      </c>
      <c r="J868">
        <f>_xlfn.XLOOKUP(dataset_2[[#This Row],[Show Name]], Age!A:A,Age!B:B)</f>
        <v>12</v>
      </c>
    </row>
    <row r="869" spans="1:10" x14ac:dyDescent="0.25">
      <c r="A869" s="1" t="s">
        <v>1049</v>
      </c>
      <c r="B869" s="1" t="s">
        <v>2253</v>
      </c>
      <c r="C869" s="1" t="s">
        <v>2254</v>
      </c>
      <c r="D869" s="2">
        <v>40413.848113425927</v>
      </c>
      <c r="E869" s="1">
        <f>YEAR(dataset_2[[#This Row],[Published At]])</f>
        <v>2010</v>
      </c>
      <c r="F869">
        <v>740910</v>
      </c>
      <c r="G869">
        <v>6047</v>
      </c>
      <c r="H869">
        <v>195</v>
      </c>
      <c r="I869">
        <v>468</v>
      </c>
      <c r="J869">
        <f>_xlfn.XLOOKUP(dataset_2[[#This Row],[Show Name]], Age!A:A,Age!B:B)</f>
        <v>12</v>
      </c>
    </row>
    <row r="870" spans="1:10" x14ac:dyDescent="0.25">
      <c r="A870" s="1" t="s">
        <v>1049</v>
      </c>
      <c r="B870" s="1" t="s">
        <v>2255</v>
      </c>
      <c r="C870" s="1" t="s">
        <v>2256</v>
      </c>
      <c r="D870" s="2">
        <v>43652.971805555557</v>
      </c>
      <c r="E870" s="1">
        <f>YEAR(dataset_2[[#This Row],[Published At]])</f>
        <v>2019</v>
      </c>
      <c r="F870">
        <v>137202</v>
      </c>
      <c r="G870">
        <v>2408</v>
      </c>
      <c r="H870">
        <v>21</v>
      </c>
      <c r="I870">
        <v>335</v>
      </c>
      <c r="J870">
        <f>_xlfn.XLOOKUP(dataset_2[[#This Row],[Show Name]], Age!A:A,Age!B:B)</f>
        <v>12</v>
      </c>
    </row>
    <row r="871" spans="1:10" x14ac:dyDescent="0.25">
      <c r="A871" s="1" t="s">
        <v>1049</v>
      </c>
      <c r="B871" s="1" t="s">
        <v>2257</v>
      </c>
      <c r="C871" s="1" t="s">
        <v>2258</v>
      </c>
      <c r="D871" s="2">
        <v>42141.375219907408</v>
      </c>
      <c r="E871" s="1">
        <f>YEAR(dataset_2[[#This Row],[Published At]])</f>
        <v>2015</v>
      </c>
      <c r="F871">
        <v>95659</v>
      </c>
      <c r="G871">
        <v>551</v>
      </c>
      <c r="H871">
        <v>25</v>
      </c>
      <c r="I871">
        <v>125</v>
      </c>
      <c r="J871">
        <f>_xlfn.XLOOKUP(dataset_2[[#This Row],[Show Name]], Age!A:A,Age!B:B)</f>
        <v>12</v>
      </c>
    </row>
    <row r="872" spans="1:10" x14ac:dyDescent="0.25">
      <c r="A872" s="1" t="s">
        <v>1062</v>
      </c>
      <c r="B872" s="1" t="s">
        <v>557</v>
      </c>
      <c r="C872" s="1" t="s">
        <v>558</v>
      </c>
      <c r="D872" s="2">
        <v>42115.459907407407</v>
      </c>
      <c r="E872" s="1">
        <f>YEAR(dataset_2[[#This Row],[Published At]])</f>
        <v>2015</v>
      </c>
      <c r="F872">
        <v>1302018</v>
      </c>
      <c r="G872">
        <v>4097</v>
      </c>
      <c r="H872">
        <v>405</v>
      </c>
      <c r="I872">
        <v>311</v>
      </c>
      <c r="J872">
        <f>_xlfn.XLOOKUP(dataset_2[[#This Row],[Show Name]], Age!A:A,Age!B:B)</f>
        <v>5</v>
      </c>
    </row>
    <row r="873" spans="1:10" x14ac:dyDescent="0.25">
      <c r="A873" s="1" t="s">
        <v>1062</v>
      </c>
      <c r="B873" s="1" t="s">
        <v>1063</v>
      </c>
      <c r="C873" s="1" t="s">
        <v>1064</v>
      </c>
      <c r="D873" s="2">
        <v>43542.457453703704</v>
      </c>
      <c r="E873" s="1">
        <f>YEAR(dataset_2[[#This Row],[Published At]])</f>
        <v>2019</v>
      </c>
      <c r="F873">
        <v>17229</v>
      </c>
      <c r="G873">
        <v>48</v>
      </c>
      <c r="H873">
        <v>9</v>
      </c>
      <c r="I873">
        <v>7</v>
      </c>
      <c r="J873">
        <f>_xlfn.XLOOKUP(dataset_2[[#This Row],[Show Name]], Age!A:A,Age!B:B)</f>
        <v>5</v>
      </c>
    </row>
    <row r="874" spans="1:10" x14ac:dyDescent="0.25">
      <c r="A874" s="1" t="s">
        <v>1062</v>
      </c>
      <c r="B874" s="1" t="s">
        <v>561</v>
      </c>
      <c r="C874" s="1" t="s">
        <v>562</v>
      </c>
      <c r="D874" s="2">
        <v>44028.880740740744</v>
      </c>
      <c r="E874" s="1">
        <f>YEAR(dataset_2[[#This Row],[Published At]])</f>
        <v>2020</v>
      </c>
      <c r="F874">
        <v>9172</v>
      </c>
      <c r="G874">
        <v>106</v>
      </c>
      <c r="H874">
        <v>6</v>
      </c>
      <c r="I874">
        <v>18</v>
      </c>
      <c r="J874">
        <f>_xlfn.XLOOKUP(dataset_2[[#This Row],[Show Name]], Age!A:A,Age!B:B)</f>
        <v>5</v>
      </c>
    </row>
    <row r="875" spans="1:10" x14ac:dyDescent="0.25">
      <c r="A875" s="1" t="s">
        <v>1062</v>
      </c>
      <c r="B875" s="1" t="s">
        <v>1065</v>
      </c>
      <c r="C875" s="1" t="s">
        <v>1066</v>
      </c>
      <c r="D875" s="2">
        <v>41365.407743055555</v>
      </c>
      <c r="E875" s="1">
        <f>YEAR(dataset_2[[#This Row],[Published At]])</f>
        <v>2013</v>
      </c>
      <c r="F875">
        <v>22291</v>
      </c>
      <c r="G875">
        <v>65</v>
      </c>
      <c r="H875">
        <v>3</v>
      </c>
      <c r="I875">
        <v>6</v>
      </c>
      <c r="J875">
        <f>_xlfn.XLOOKUP(dataset_2[[#This Row],[Show Name]], Age!A:A,Age!B:B)</f>
        <v>5</v>
      </c>
    </row>
    <row r="876" spans="1:10" x14ac:dyDescent="0.25">
      <c r="A876" s="1" t="s">
        <v>1062</v>
      </c>
      <c r="B876" s="1" t="s">
        <v>1067</v>
      </c>
      <c r="C876" s="1" t="s">
        <v>1068</v>
      </c>
      <c r="D876" s="2">
        <v>42386.049131944441</v>
      </c>
      <c r="E876" s="1">
        <f>YEAR(dataset_2[[#This Row],[Published At]])</f>
        <v>2016</v>
      </c>
      <c r="F876">
        <v>40445</v>
      </c>
      <c r="G876">
        <v>119</v>
      </c>
      <c r="H876">
        <v>4</v>
      </c>
      <c r="I876">
        <v>8</v>
      </c>
      <c r="J876">
        <f>_xlfn.XLOOKUP(dataset_2[[#This Row],[Show Name]], Age!A:A,Age!B:B)</f>
        <v>5</v>
      </c>
    </row>
    <row r="877" spans="1:10" x14ac:dyDescent="0.25">
      <c r="A877" s="1" t="s">
        <v>1062</v>
      </c>
      <c r="B877" s="1" t="s">
        <v>2259</v>
      </c>
      <c r="C877" s="1" t="s">
        <v>2260</v>
      </c>
      <c r="D877" s="2">
        <v>43683.904085648152</v>
      </c>
      <c r="E877" s="1">
        <f>YEAR(dataset_2[[#This Row],[Published At]])</f>
        <v>2019</v>
      </c>
      <c r="F877">
        <v>869</v>
      </c>
      <c r="G877">
        <v>11</v>
      </c>
      <c r="H877">
        <v>0</v>
      </c>
      <c r="I877">
        <v>3</v>
      </c>
      <c r="J877">
        <f>_xlfn.XLOOKUP(dataset_2[[#This Row],[Show Name]], Age!A:A,Age!B:B)</f>
        <v>5</v>
      </c>
    </row>
    <row r="878" spans="1:10" x14ac:dyDescent="0.25">
      <c r="A878" s="1" t="s">
        <v>1062</v>
      </c>
      <c r="B878" s="1" t="s">
        <v>559</v>
      </c>
      <c r="C878" s="1" t="s">
        <v>560</v>
      </c>
      <c r="D878" s="2">
        <v>40268.299710648149</v>
      </c>
      <c r="E878" s="1">
        <f>YEAR(dataset_2[[#This Row],[Published At]])</f>
        <v>2010</v>
      </c>
      <c r="F878">
        <v>1133570</v>
      </c>
      <c r="G878">
        <v>3061</v>
      </c>
      <c r="H878">
        <v>252</v>
      </c>
      <c r="I878">
        <v>395</v>
      </c>
      <c r="J878">
        <f>_xlfn.XLOOKUP(dataset_2[[#This Row],[Show Name]], Age!A:A,Age!B:B)</f>
        <v>5</v>
      </c>
    </row>
    <row r="879" spans="1:10" x14ac:dyDescent="0.25">
      <c r="A879" s="1" t="s">
        <v>1062</v>
      </c>
      <c r="B879" s="1" t="s">
        <v>1071</v>
      </c>
      <c r="C879" s="1" t="s">
        <v>1072</v>
      </c>
      <c r="D879" s="2">
        <v>41441.456493055557</v>
      </c>
      <c r="E879" s="1">
        <f>YEAR(dataset_2[[#This Row],[Published At]])</f>
        <v>2013</v>
      </c>
      <c r="F879">
        <v>22269</v>
      </c>
      <c r="G879">
        <v>48</v>
      </c>
      <c r="H879">
        <v>2</v>
      </c>
      <c r="I879">
        <v>2</v>
      </c>
      <c r="J879">
        <f>_xlfn.XLOOKUP(dataset_2[[#This Row],[Show Name]], Age!A:A,Age!B:B)</f>
        <v>5</v>
      </c>
    </row>
    <row r="880" spans="1:10" x14ac:dyDescent="0.25">
      <c r="A880" s="1" t="s">
        <v>1062</v>
      </c>
      <c r="B880" s="1" t="s">
        <v>1069</v>
      </c>
      <c r="C880" s="1" t="s">
        <v>1070</v>
      </c>
      <c r="D880" s="2">
        <v>43460.910046296296</v>
      </c>
      <c r="E880" s="1">
        <f>YEAR(dataset_2[[#This Row],[Published At]])</f>
        <v>2018</v>
      </c>
      <c r="F880">
        <v>7808</v>
      </c>
      <c r="G880">
        <v>22</v>
      </c>
      <c r="H880">
        <v>1</v>
      </c>
      <c r="I880">
        <v>3</v>
      </c>
      <c r="J880">
        <f>_xlfn.XLOOKUP(dataset_2[[#This Row],[Show Name]], Age!A:A,Age!B:B)</f>
        <v>5</v>
      </c>
    </row>
    <row r="881" spans="1:10" x14ac:dyDescent="0.25">
      <c r="A881" s="1" t="s">
        <v>1062</v>
      </c>
      <c r="B881" s="1" t="s">
        <v>2261</v>
      </c>
      <c r="C881" s="1" t="s">
        <v>2262</v>
      </c>
      <c r="D881" s="2">
        <v>43301.164629629631</v>
      </c>
      <c r="E881" s="1">
        <f>YEAR(dataset_2[[#This Row],[Published At]])</f>
        <v>2018</v>
      </c>
      <c r="F881">
        <v>3540</v>
      </c>
      <c r="G881">
        <v>35</v>
      </c>
      <c r="H881">
        <v>2</v>
      </c>
      <c r="I881">
        <v>1</v>
      </c>
      <c r="J881">
        <f>_xlfn.XLOOKUP(dataset_2[[#This Row],[Show Name]], Age!A:A,Age!B:B)</f>
        <v>5</v>
      </c>
    </row>
    <row r="882" spans="1:10" x14ac:dyDescent="0.25">
      <c r="A882" s="1" t="s">
        <v>1073</v>
      </c>
      <c r="B882" s="1" t="s">
        <v>1074</v>
      </c>
      <c r="C882" s="1" t="s">
        <v>1075</v>
      </c>
      <c r="D882" s="2">
        <v>42209.451064814813</v>
      </c>
      <c r="E882" s="1">
        <f>YEAR(dataset_2[[#This Row],[Published At]])</f>
        <v>2015</v>
      </c>
      <c r="F882">
        <v>91500</v>
      </c>
      <c r="G882">
        <v>573</v>
      </c>
      <c r="H882">
        <v>14</v>
      </c>
      <c r="I882">
        <v>89</v>
      </c>
      <c r="J882">
        <f>_xlfn.XLOOKUP(dataset_2[[#This Row],[Show Name]], Age!A:A,Age!B:B)</f>
        <v>5</v>
      </c>
    </row>
    <row r="883" spans="1:10" x14ac:dyDescent="0.25">
      <c r="A883" s="1" t="s">
        <v>1073</v>
      </c>
      <c r="B883" s="1" t="s">
        <v>1078</v>
      </c>
      <c r="C883" s="1" t="s">
        <v>1079</v>
      </c>
      <c r="D883" s="2">
        <v>42270.935474537036</v>
      </c>
      <c r="E883" s="1">
        <f>YEAR(dataset_2[[#This Row],[Published At]])</f>
        <v>2015</v>
      </c>
      <c r="F883">
        <v>2391296</v>
      </c>
      <c r="G883">
        <v>7490</v>
      </c>
      <c r="H883">
        <v>1009</v>
      </c>
      <c r="I883">
        <v>284</v>
      </c>
      <c r="J883">
        <f>_xlfn.XLOOKUP(dataset_2[[#This Row],[Show Name]], Age!A:A,Age!B:B)</f>
        <v>5</v>
      </c>
    </row>
    <row r="884" spans="1:10" x14ac:dyDescent="0.25">
      <c r="A884" s="1" t="s">
        <v>1073</v>
      </c>
      <c r="B884" s="1" t="s">
        <v>1076</v>
      </c>
      <c r="C884" s="1" t="s">
        <v>1077</v>
      </c>
      <c r="D884" s="2">
        <v>43930.721539351849</v>
      </c>
      <c r="E884" s="1">
        <f>YEAR(dataset_2[[#This Row],[Published At]])</f>
        <v>2020</v>
      </c>
      <c r="F884">
        <v>631</v>
      </c>
      <c r="G884">
        <v>15</v>
      </c>
      <c r="H884">
        <v>1</v>
      </c>
      <c r="I884">
        <v>1</v>
      </c>
      <c r="J884">
        <f>_xlfn.XLOOKUP(dataset_2[[#This Row],[Show Name]], Age!A:A,Age!B:B)</f>
        <v>5</v>
      </c>
    </row>
    <row r="885" spans="1:10" x14ac:dyDescent="0.25">
      <c r="A885" s="1" t="s">
        <v>1073</v>
      </c>
      <c r="B885" s="1" t="s">
        <v>1082</v>
      </c>
      <c r="C885" s="1" t="s">
        <v>1083</v>
      </c>
      <c r="D885" s="2">
        <v>42521.909108796295</v>
      </c>
      <c r="E885" s="1">
        <f>YEAR(dataset_2[[#This Row],[Published At]])</f>
        <v>2016</v>
      </c>
      <c r="F885">
        <v>612558</v>
      </c>
      <c r="G885">
        <v>3004</v>
      </c>
      <c r="H885">
        <v>203</v>
      </c>
      <c r="I885">
        <v>209</v>
      </c>
      <c r="J885">
        <f>_xlfn.XLOOKUP(dataset_2[[#This Row],[Show Name]], Age!A:A,Age!B:B)</f>
        <v>5</v>
      </c>
    </row>
    <row r="886" spans="1:10" x14ac:dyDescent="0.25">
      <c r="A886" s="1" t="s">
        <v>1073</v>
      </c>
      <c r="B886" s="1" t="s">
        <v>1080</v>
      </c>
      <c r="C886" s="1" t="s">
        <v>1081</v>
      </c>
      <c r="D886" s="2">
        <v>44033.168969907405</v>
      </c>
      <c r="E886" s="1">
        <f>YEAR(dataset_2[[#This Row],[Published At]])</f>
        <v>2020</v>
      </c>
      <c r="F886">
        <v>5102</v>
      </c>
      <c r="G886">
        <v>142</v>
      </c>
      <c r="H886">
        <v>4</v>
      </c>
      <c r="I886">
        <v>54</v>
      </c>
      <c r="J886">
        <f>_xlfn.XLOOKUP(dataset_2[[#This Row],[Show Name]], Age!A:A,Age!B:B)</f>
        <v>5</v>
      </c>
    </row>
    <row r="887" spans="1:10" x14ac:dyDescent="0.25">
      <c r="A887" s="1" t="s">
        <v>1073</v>
      </c>
      <c r="B887" s="1" t="s">
        <v>1097</v>
      </c>
      <c r="C887" s="1" t="s">
        <v>1098</v>
      </c>
      <c r="D887" s="2">
        <v>41618.333495370367</v>
      </c>
      <c r="E887" s="1">
        <f>YEAR(dataset_2[[#This Row],[Published At]])</f>
        <v>2013</v>
      </c>
      <c r="F887">
        <v>637849</v>
      </c>
      <c r="G887">
        <v>3531</v>
      </c>
      <c r="H887">
        <v>169</v>
      </c>
      <c r="I887">
        <v>372</v>
      </c>
      <c r="J887">
        <f>_xlfn.XLOOKUP(dataset_2[[#This Row],[Show Name]], Age!A:A,Age!B:B)</f>
        <v>5</v>
      </c>
    </row>
    <row r="888" spans="1:10" x14ac:dyDescent="0.25">
      <c r="A888" s="1" t="s">
        <v>1073</v>
      </c>
      <c r="B888" s="1" t="s">
        <v>2263</v>
      </c>
      <c r="C888" s="1" t="s">
        <v>2264</v>
      </c>
      <c r="D888" s="2">
        <v>40513.329131944447</v>
      </c>
      <c r="E888" s="1">
        <f>YEAR(dataset_2[[#This Row],[Published At]])</f>
        <v>2010</v>
      </c>
      <c r="F888">
        <v>271314</v>
      </c>
      <c r="G888">
        <v>651</v>
      </c>
      <c r="H888">
        <v>42</v>
      </c>
      <c r="I888">
        <v>113</v>
      </c>
      <c r="J888">
        <f>_xlfn.XLOOKUP(dataset_2[[#This Row],[Show Name]], Age!A:A,Age!B:B)</f>
        <v>5</v>
      </c>
    </row>
    <row r="889" spans="1:10" x14ac:dyDescent="0.25">
      <c r="A889" s="1" t="s">
        <v>1073</v>
      </c>
      <c r="B889" s="1" t="s">
        <v>1084</v>
      </c>
      <c r="C889" s="1" t="s">
        <v>1085</v>
      </c>
      <c r="D889" s="2">
        <v>39970.665520833332</v>
      </c>
      <c r="E889" s="1">
        <f>YEAR(dataset_2[[#This Row],[Published At]])</f>
        <v>2009</v>
      </c>
      <c r="F889">
        <v>60253</v>
      </c>
      <c r="G889">
        <v>152</v>
      </c>
      <c r="H889">
        <v>11</v>
      </c>
      <c r="I889">
        <v>15</v>
      </c>
      <c r="J889">
        <f>_xlfn.XLOOKUP(dataset_2[[#This Row],[Show Name]], Age!A:A,Age!B:B)</f>
        <v>5</v>
      </c>
    </row>
    <row r="890" spans="1:10" x14ac:dyDescent="0.25">
      <c r="A890" s="1" t="s">
        <v>1073</v>
      </c>
      <c r="B890" s="1" t="s">
        <v>2265</v>
      </c>
      <c r="C890" s="1" t="s">
        <v>2266</v>
      </c>
      <c r="D890" s="2">
        <v>43785.6875462963</v>
      </c>
      <c r="E890" s="1">
        <f>YEAR(dataset_2[[#This Row],[Published At]])</f>
        <v>2019</v>
      </c>
      <c r="F890">
        <v>5201</v>
      </c>
      <c r="G890">
        <v>199</v>
      </c>
      <c r="H890">
        <v>4</v>
      </c>
      <c r="I890">
        <v>19</v>
      </c>
      <c r="J890">
        <f>_xlfn.XLOOKUP(dataset_2[[#This Row],[Show Name]], Age!A:A,Age!B:B)</f>
        <v>5</v>
      </c>
    </row>
    <row r="891" spans="1:10" x14ac:dyDescent="0.25">
      <c r="A891" s="1" t="s">
        <v>1073</v>
      </c>
      <c r="B891" s="1" t="s">
        <v>35</v>
      </c>
      <c r="C891" s="1" t="s">
        <v>36</v>
      </c>
      <c r="D891" s="2">
        <v>43357.66233796296</v>
      </c>
      <c r="E891" s="1">
        <f>YEAR(dataset_2[[#This Row],[Published At]])</f>
        <v>2018</v>
      </c>
      <c r="F891">
        <v>4174276</v>
      </c>
      <c r="G891">
        <v>16249</v>
      </c>
      <c r="H891">
        <v>2401</v>
      </c>
      <c r="I891">
        <v>837</v>
      </c>
      <c r="J891">
        <f>_xlfn.XLOOKUP(dataset_2[[#This Row],[Show Name]], Age!A:A,Age!B:B)</f>
        <v>5</v>
      </c>
    </row>
    <row r="892" spans="1:10" x14ac:dyDescent="0.25">
      <c r="A892" s="1" t="s">
        <v>1086</v>
      </c>
      <c r="B892" s="1" t="s">
        <v>1089</v>
      </c>
      <c r="C892" s="1" t="s">
        <v>1090</v>
      </c>
      <c r="D892" s="2">
        <v>44125.886018518519</v>
      </c>
      <c r="E892" s="1">
        <f>YEAR(dataset_2[[#This Row],[Published At]])</f>
        <v>2020</v>
      </c>
      <c r="F892">
        <v>1700</v>
      </c>
      <c r="G892">
        <v>48</v>
      </c>
      <c r="H892">
        <v>3</v>
      </c>
      <c r="I892">
        <v>23</v>
      </c>
      <c r="J892">
        <f>_xlfn.XLOOKUP(dataset_2[[#This Row],[Show Name]], Age!A:A,Age!B:B)</f>
        <v>5</v>
      </c>
    </row>
    <row r="893" spans="1:10" x14ac:dyDescent="0.25">
      <c r="A893" s="1" t="s">
        <v>1086</v>
      </c>
      <c r="B893" s="1" t="s">
        <v>1087</v>
      </c>
      <c r="C893" s="1" t="s">
        <v>1088</v>
      </c>
      <c r="D893" s="2">
        <v>42863.099224537036</v>
      </c>
      <c r="E893" s="1">
        <f>YEAR(dataset_2[[#This Row],[Published At]])</f>
        <v>2017</v>
      </c>
      <c r="F893">
        <v>2270</v>
      </c>
      <c r="G893">
        <v>17</v>
      </c>
      <c r="H893">
        <v>0</v>
      </c>
      <c r="I893">
        <v>3</v>
      </c>
      <c r="J893">
        <f>_xlfn.XLOOKUP(dataset_2[[#This Row],[Show Name]], Age!A:A,Age!B:B)</f>
        <v>5</v>
      </c>
    </row>
    <row r="894" spans="1:10" x14ac:dyDescent="0.25">
      <c r="A894" s="1" t="s">
        <v>1086</v>
      </c>
      <c r="B894" s="1" t="s">
        <v>1095</v>
      </c>
      <c r="C894" s="1" t="s">
        <v>1096</v>
      </c>
      <c r="D894" s="2">
        <v>39532.925810185188</v>
      </c>
      <c r="E894" s="1">
        <f>YEAR(dataset_2[[#This Row],[Published At]])</f>
        <v>2008</v>
      </c>
      <c r="F894">
        <v>344810</v>
      </c>
      <c r="G894">
        <v>2635</v>
      </c>
      <c r="H894">
        <v>44</v>
      </c>
      <c r="I894">
        <v>498</v>
      </c>
      <c r="J894">
        <f>_xlfn.XLOOKUP(dataset_2[[#This Row],[Show Name]], Age!A:A,Age!B:B)</f>
        <v>5</v>
      </c>
    </row>
    <row r="895" spans="1:10" x14ac:dyDescent="0.25">
      <c r="A895" s="1" t="s">
        <v>1086</v>
      </c>
      <c r="B895" s="1" t="s">
        <v>1093</v>
      </c>
      <c r="C895" s="1" t="s">
        <v>1094</v>
      </c>
      <c r="D895" s="2">
        <v>41635.96497685185</v>
      </c>
      <c r="E895" s="1">
        <f>YEAR(dataset_2[[#This Row],[Published At]])</f>
        <v>2013</v>
      </c>
      <c r="F895">
        <v>6423</v>
      </c>
      <c r="G895">
        <v>51</v>
      </c>
      <c r="H895">
        <v>2</v>
      </c>
      <c r="I895">
        <v>10</v>
      </c>
      <c r="J895">
        <f>_xlfn.XLOOKUP(dataset_2[[#This Row],[Show Name]], Age!A:A,Age!B:B)</f>
        <v>5</v>
      </c>
    </row>
    <row r="896" spans="1:10" x14ac:dyDescent="0.25">
      <c r="A896" s="1" t="s">
        <v>1086</v>
      </c>
      <c r="B896" s="1" t="s">
        <v>1097</v>
      </c>
      <c r="C896" s="1" t="s">
        <v>1098</v>
      </c>
      <c r="D896" s="2">
        <v>41618.333495370367</v>
      </c>
      <c r="E896" s="1">
        <f>YEAR(dataset_2[[#This Row],[Published At]])</f>
        <v>2013</v>
      </c>
      <c r="F896">
        <v>637849</v>
      </c>
      <c r="G896">
        <v>3531</v>
      </c>
      <c r="H896">
        <v>169</v>
      </c>
      <c r="I896">
        <v>372</v>
      </c>
      <c r="J896">
        <f>_xlfn.XLOOKUP(dataset_2[[#This Row],[Show Name]], Age!A:A,Age!B:B)</f>
        <v>5</v>
      </c>
    </row>
    <row r="897" spans="1:10" x14ac:dyDescent="0.25">
      <c r="A897" s="1" t="s">
        <v>1086</v>
      </c>
      <c r="B897" s="1" t="s">
        <v>1091</v>
      </c>
      <c r="C897" s="1" t="s">
        <v>1092</v>
      </c>
      <c r="D897" s="2">
        <v>43790.02542824074</v>
      </c>
      <c r="E897" s="1">
        <f>YEAR(dataset_2[[#This Row],[Published At]])</f>
        <v>2019</v>
      </c>
      <c r="F897">
        <v>468</v>
      </c>
      <c r="G897">
        <v>5</v>
      </c>
      <c r="H897">
        <v>0</v>
      </c>
      <c r="I897">
        <v>5</v>
      </c>
      <c r="J897">
        <f>_xlfn.XLOOKUP(dataset_2[[#This Row],[Show Name]], Age!A:A,Age!B:B)</f>
        <v>5</v>
      </c>
    </row>
    <row r="898" spans="1:10" x14ac:dyDescent="0.25">
      <c r="A898" s="1" t="s">
        <v>1086</v>
      </c>
      <c r="B898" s="1" t="s">
        <v>2267</v>
      </c>
      <c r="C898" s="1" t="s">
        <v>2268</v>
      </c>
      <c r="D898" s="2">
        <v>43087.967314814814</v>
      </c>
      <c r="E898" s="1">
        <f>YEAR(dataset_2[[#This Row],[Published At]])</f>
        <v>2017</v>
      </c>
      <c r="F898">
        <v>6996</v>
      </c>
      <c r="G898">
        <v>58</v>
      </c>
      <c r="H898">
        <v>1</v>
      </c>
      <c r="I898">
        <v>4</v>
      </c>
      <c r="J898">
        <f>_xlfn.XLOOKUP(dataset_2[[#This Row],[Show Name]], Age!A:A,Age!B:B)</f>
        <v>5</v>
      </c>
    </row>
    <row r="899" spans="1:10" x14ac:dyDescent="0.25">
      <c r="A899" s="1" t="s">
        <v>1086</v>
      </c>
      <c r="B899" s="1" t="s">
        <v>2269</v>
      </c>
      <c r="C899" s="1" t="s">
        <v>2270</v>
      </c>
      <c r="D899" s="2">
        <v>42361.600451388891</v>
      </c>
      <c r="E899" s="1">
        <f>YEAR(dataset_2[[#This Row],[Published At]])</f>
        <v>2015</v>
      </c>
      <c r="F899">
        <v>15230</v>
      </c>
      <c r="G899">
        <v>37</v>
      </c>
      <c r="H899">
        <v>5</v>
      </c>
      <c r="I899">
        <v>3</v>
      </c>
      <c r="J899">
        <f>_xlfn.XLOOKUP(dataset_2[[#This Row],[Show Name]], Age!A:A,Age!B:B)</f>
        <v>5</v>
      </c>
    </row>
    <row r="900" spans="1:10" x14ac:dyDescent="0.25">
      <c r="A900" s="1" t="s">
        <v>1086</v>
      </c>
      <c r="B900" s="1" t="s">
        <v>2271</v>
      </c>
      <c r="C900" s="1" t="s">
        <v>2272</v>
      </c>
      <c r="D900" s="2">
        <v>41618.33121527778</v>
      </c>
      <c r="E900" s="1">
        <f>YEAR(dataset_2[[#This Row],[Published At]])</f>
        <v>2013</v>
      </c>
      <c r="F900">
        <v>2084424</v>
      </c>
      <c r="G900">
        <v>11227</v>
      </c>
      <c r="H900">
        <v>732</v>
      </c>
      <c r="I900">
        <v>698</v>
      </c>
      <c r="J900">
        <f>_xlfn.XLOOKUP(dataset_2[[#This Row],[Show Name]], Age!A:A,Age!B:B)</f>
        <v>5</v>
      </c>
    </row>
    <row r="901" spans="1:10" x14ac:dyDescent="0.25">
      <c r="A901" s="1" t="s">
        <v>1086</v>
      </c>
      <c r="B901" s="1" t="s">
        <v>2273</v>
      </c>
      <c r="C901" s="1" t="s">
        <v>2274</v>
      </c>
      <c r="D901" s="2">
        <v>41755.903449074074</v>
      </c>
      <c r="E901" s="1">
        <f>YEAR(dataset_2[[#This Row],[Published At]])</f>
        <v>2014</v>
      </c>
      <c r="F901">
        <v>43062</v>
      </c>
      <c r="G901">
        <v>386</v>
      </c>
      <c r="H901">
        <v>13</v>
      </c>
      <c r="I901">
        <v>52</v>
      </c>
      <c r="J901">
        <f>_xlfn.XLOOKUP(dataset_2[[#This Row],[Show Name]], Age!A:A,Age!B:B)</f>
        <v>5</v>
      </c>
    </row>
    <row r="902" spans="1:10" x14ac:dyDescent="0.25">
      <c r="A902" s="1" t="s">
        <v>1099</v>
      </c>
      <c r="B902" s="1" t="s">
        <v>1100</v>
      </c>
      <c r="C902" s="1" t="s">
        <v>1101</v>
      </c>
      <c r="D902" s="2">
        <v>43854.070879629631</v>
      </c>
      <c r="E902" s="1">
        <f>YEAR(dataset_2[[#This Row],[Published At]])</f>
        <v>2020</v>
      </c>
      <c r="F902">
        <v>1370845</v>
      </c>
      <c r="G902">
        <v>18612</v>
      </c>
      <c r="H902">
        <v>491</v>
      </c>
      <c r="I902">
        <v>922</v>
      </c>
      <c r="J902">
        <f>_xlfn.XLOOKUP(dataset_2[[#This Row],[Show Name]], Age!A:A,Age!B:B)</f>
        <v>8</v>
      </c>
    </row>
    <row r="903" spans="1:10" x14ac:dyDescent="0.25">
      <c r="A903" s="1" t="s">
        <v>1099</v>
      </c>
      <c r="B903" s="1" t="s">
        <v>1102</v>
      </c>
      <c r="C903" s="1" t="s">
        <v>1103</v>
      </c>
      <c r="D903" s="2">
        <v>42697.103437500002</v>
      </c>
      <c r="E903" s="1">
        <f>YEAR(dataset_2[[#This Row],[Published At]])</f>
        <v>2016</v>
      </c>
      <c r="F903">
        <v>4610576</v>
      </c>
      <c r="G903">
        <v>40927</v>
      </c>
      <c r="H903">
        <v>3708</v>
      </c>
      <c r="I903">
        <v>5731</v>
      </c>
      <c r="J903">
        <f>_xlfn.XLOOKUP(dataset_2[[#This Row],[Show Name]], Age!A:A,Age!B:B)</f>
        <v>8</v>
      </c>
    </row>
    <row r="904" spans="1:10" x14ac:dyDescent="0.25">
      <c r="A904" s="1" t="s">
        <v>1099</v>
      </c>
      <c r="B904" s="1" t="s">
        <v>1106</v>
      </c>
      <c r="C904" s="1" t="s">
        <v>1107</v>
      </c>
      <c r="D904" s="2">
        <v>43944.553703703707</v>
      </c>
      <c r="E904" s="1">
        <f>YEAR(dataset_2[[#This Row],[Published At]])</f>
        <v>2020</v>
      </c>
      <c r="F904">
        <v>22404</v>
      </c>
      <c r="G904">
        <v>448</v>
      </c>
      <c r="H904">
        <v>5</v>
      </c>
      <c r="I904">
        <v>110</v>
      </c>
      <c r="J904">
        <f>_xlfn.XLOOKUP(dataset_2[[#This Row],[Show Name]], Age!A:A,Age!B:B)</f>
        <v>8</v>
      </c>
    </row>
    <row r="905" spans="1:10" x14ac:dyDescent="0.25">
      <c r="A905" s="1" t="s">
        <v>1099</v>
      </c>
      <c r="B905" s="1" t="s">
        <v>1104</v>
      </c>
      <c r="C905" s="1" t="s">
        <v>1105</v>
      </c>
      <c r="D905" s="2">
        <v>43485.712384259263</v>
      </c>
      <c r="E905" s="1">
        <f>YEAR(dataset_2[[#This Row],[Published At]])</f>
        <v>2019</v>
      </c>
      <c r="F905">
        <v>240096</v>
      </c>
      <c r="G905">
        <v>4587</v>
      </c>
      <c r="H905">
        <v>59</v>
      </c>
      <c r="I905">
        <v>523</v>
      </c>
      <c r="J905">
        <f>_xlfn.XLOOKUP(dataset_2[[#This Row],[Show Name]], Age!A:A,Age!B:B)</f>
        <v>8</v>
      </c>
    </row>
    <row r="906" spans="1:10" x14ac:dyDescent="0.25">
      <c r="A906" s="1" t="s">
        <v>1099</v>
      </c>
      <c r="B906" s="1" t="s">
        <v>1108</v>
      </c>
      <c r="C906" s="1" t="s">
        <v>1109</v>
      </c>
      <c r="D906" s="2">
        <v>41437.816990740743</v>
      </c>
      <c r="E906" s="1">
        <f>YEAR(dataset_2[[#This Row],[Published At]])</f>
        <v>2013</v>
      </c>
      <c r="F906">
        <v>8748798</v>
      </c>
      <c r="G906">
        <v>44196</v>
      </c>
      <c r="H906">
        <v>2292</v>
      </c>
      <c r="I906">
        <v>2466</v>
      </c>
      <c r="J906">
        <f>_xlfn.XLOOKUP(dataset_2[[#This Row],[Show Name]], Age!A:A,Age!B:B)</f>
        <v>8</v>
      </c>
    </row>
    <row r="907" spans="1:10" x14ac:dyDescent="0.25">
      <c r="A907" s="1" t="s">
        <v>1099</v>
      </c>
      <c r="B907" s="1" t="s">
        <v>1110</v>
      </c>
      <c r="C907" s="1" t="s">
        <v>1111</v>
      </c>
      <c r="D907" s="2">
        <v>43480.580821759257</v>
      </c>
      <c r="E907" s="1">
        <f>YEAR(dataset_2[[#This Row],[Published At]])</f>
        <v>2019</v>
      </c>
      <c r="F907">
        <v>113642</v>
      </c>
      <c r="G907">
        <v>1452</v>
      </c>
      <c r="H907">
        <v>25</v>
      </c>
      <c r="I907">
        <v>87</v>
      </c>
      <c r="J907">
        <f>_xlfn.XLOOKUP(dataset_2[[#This Row],[Show Name]], Age!A:A,Age!B:B)</f>
        <v>8</v>
      </c>
    </row>
    <row r="908" spans="1:10" x14ac:dyDescent="0.25">
      <c r="A908" s="1" t="s">
        <v>1099</v>
      </c>
      <c r="B908" s="1" t="s">
        <v>1112</v>
      </c>
      <c r="C908" s="1" t="s">
        <v>1113</v>
      </c>
      <c r="D908" s="2">
        <v>43484.030474537038</v>
      </c>
      <c r="E908" s="1">
        <f>YEAR(dataset_2[[#This Row],[Published At]])</f>
        <v>2019</v>
      </c>
      <c r="F908">
        <v>3358454</v>
      </c>
      <c r="G908">
        <v>40072</v>
      </c>
      <c r="H908">
        <v>1101</v>
      </c>
      <c r="I908">
        <v>4945</v>
      </c>
      <c r="J908">
        <f>_xlfn.XLOOKUP(dataset_2[[#This Row],[Show Name]], Age!A:A,Age!B:B)</f>
        <v>8</v>
      </c>
    </row>
    <row r="909" spans="1:10" x14ac:dyDescent="0.25">
      <c r="A909" s="1" t="s">
        <v>1099</v>
      </c>
      <c r="B909" s="1" t="s">
        <v>1114</v>
      </c>
      <c r="C909" s="1" t="s">
        <v>1115</v>
      </c>
      <c r="D909" s="2">
        <v>43713.005474537036</v>
      </c>
      <c r="E909" s="1">
        <f>YEAR(dataset_2[[#This Row],[Published At]])</f>
        <v>2019</v>
      </c>
      <c r="F909">
        <v>1397747</v>
      </c>
      <c r="G909">
        <v>21484</v>
      </c>
      <c r="H909">
        <v>330</v>
      </c>
      <c r="I909">
        <v>1523</v>
      </c>
      <c r="J909">
        <f>_xlfn.XLOOKUP(dataset_2[[#This Row],[Show Name]], Age!A:A,Age!B:B)</f>
        <v>8</v>
      </c>
    </row>
    <row r="910" spans="1:10" x14ac:dyDescent="0.25">
      <c r="A910" s="1" t="s">
        <v>1099</v>
      </c>
      <c r="B910" s="1" t="s">
        <v>2275</v>
      </c>
      <c r="C910" s="1" t="s">
        <v>2276</v>
      </c>
      <c r="D910" s="2">
        <v>43726.614641203705</v>
      </c>
      <c r="E910" s="1">
        <f>YEAR(dataset_2[[#This Row],[Published At]])</f>
        <v>2019</v>
      </c>
      <c r="F910">
        <v>184133</v>
      </c>
      <c r="G910">
        <v>7338</v>
      </c>
      <c r="H910">
        <v>932</v>
      </c>
      <c r="I910">
        <v>2898</v>
      </c>
      <c r="J910">
        <f>_xlfn.XLOOKUP(dataset_2[[#This Row],[Show Name]], Age!A:A,Age!B:B)</f>
        <v>8</v>
      </c>
    </row>
    <row r="911" spans="1:10" x14ac:dyDescent="0.25">
      <c r="A911" s="1" t="s">
        <v>1099</v>
      </c>
      <c r="B911" s="1" t="s">
        <v>2277</v>
      </c>
      <c r="C911" s="1" t="s">
        <v>2278</v>
      </c>
      <c r="D911" s="2">
        <v>44139.810011574074</v>
      </c>
      <c r="E911" s="1">
        <f>YEAR(dataset_2[[#This Row],[Published At]])</f>
        <v>2020</v>
      </c>
      <c r="F911">
        <v>936</v>
      </c>
      <c r="G911">
        <v>30</v>
      </c>
      <c r="H911">
        <v>0</v>
      </c>
      <c r="I911">
        <v>3</v>
      </c>
      <c r="J911">
        <f>_xlfn.XLOOKUP(dataset_2[[#This Row],[Show Name]], Age!A:A,Age!B:B)</f>
        <v>8</v>
      </c>
    </row>
    <row r="912" spans="1:10" x14ac:dyDescent="0.25">
      <c r="A912" s="1" t="s">
        <v>1116</v>
      </c>
      <c r="B912" s="1" t="s">
        <v>1117</v>
      </c>
      <c r="C912" s="1" t="s">
        <v>1118</v>
      </c>
      <c r="D912" s="2">
        <v>43625.975925925923</v>
      </c>
      <c r="E912" s="1">
        <f>YEAR(dataset_2[[#This Row],[Published At]])</f>
        <v>2019</v>
      </c>
      <c r="F912">
        <v>37715</v>
      </c>
      <c r="G912">
        <v>198</v>
      </c>
      <c r="H912">
        <v>18</v>
      </c>
      <c r="I912">
        <v>36</v>
      </c>
      <c r="J912">
        <f>_xlfn.XLOOKUP(dataset_2[[#This Row],[Show Name]], Age!A:A,Age!B:B)</f>
        <v>3</v>
      </c>
    </row>
    <row r="913" spans="1:10" x14ac:dyDescent="0.25">
      <c r="A913" s="1" t="s">
        <v>1116</v>
      </c>
      <c r="B913" s="1" t="s">
        <v>1119</v>
      </c>
      <c r="C913" s="1" t="s">
        <v>1120</v>
      </c>
      <c r="D913" s="2">
        <v>43862.575474537036</v>
      </c>
      <c r="E913" s="1">
        <f>YEAR(dataset_2[[#This Row],[Published At]])</f>
        <v>2020</v>
      </c>
      <c r="F913">
        <v>8286</v>
      </c>
      <c r="G913">
        <v>67</v>
      </c>
      <c r="H913">
        <v>3</v>
      </c>
      <c r="I913">
        <v>5</v>
      </c>
      <c r="J913">
        <f>_xlfn.XLOOKUP(dataset_2[[#This Row],[Show Name]], Age!A:A,Age!B:B)</f>
        <v>3</v>
      </c>
    </row>
    <row r="914" spans="1:10" x14ac:dyDescent="0.25">
      <c r="A914" s="1" t="s">
        <v>1116</v>
      </c>
      <c r="B914" s="1" t="s">
        <v>1123</v>
      </c>
      <c r="C914" s="1" t="s">
        <v>1124</v>
      </c>
      <c r="D914" s="2">
        <v>43425.351631944446</v>
      </c>
      <c r="E914" s="1">
        <f>YEAR(dataset_2[[#This Row],[Published At]])</f>
        <v>2018</v>
      </c>
      <c r="F914">
        <v>189344</v>
      </c>
      <c r="G914">
        <v>1941</v>
      </c>
      <c r="H914">
        <v>145</v>
      </c>
      <c r="I914">
        <v>58</v>
      </c>
      <c r="J914">
        <f>_xlfn.XLOOKUP(dataset_2[[#This Row],[Show Name]], Age!A:A,Age!B:B)</f>
        <v>3</v>
      </c>
    </row>
    <row r="915" spans="1:10" x14ac:dyDescent="0.25">
      <c r="A915" s="1" t="s">
        <v>1116</v>
      </c>
      <c r="B915" s="1" t="s">
        <v>1121</v>
      </c>
      <c r="C915" s="1" t="s">
        <v>1122</v>
      </c>
      <c r="D915" s="2">
        <v>43861.601736111108</v>
      </c>
      <c r="E915" s="1">
        <f>YEAR(dataset_2[[#This Row],[Published At]])</f>
        <v>2020</v>
      </c>
      <c r="F915">
        <v>12619</v>
      </c>
      <c r="G915">
        <v>45</v>
      </c>
      <c r="H915">
        <v>8</v>
      </c>
      <c r="I915">
        <v>2</v>
      </c>
      <c r="J915">
        <f>_xlfn.XLOOKUP(dataset_2[[#This Row],[Show Name]], Age!A:A,Age!B:B)</f>
        <v>3</v>
      </c>
    </row>
    <row r="916" spans="1:10" x14ac:dyDescent="0.25">
      <c r="A916" s="1" t="s">
        <v>1116</v>
      </c>
      <c r="B916" s="1" t="s">
        <v>2279</v>
      </c>
      <c r="C916" s="1" t="s">
        <v>2280</v>
      </c>
      <c r="D916" s="2">
        <v>43868.5000462963</v>
      </c>
      <c r="E916" s="1">
        <f>YEAR(dataset_2[[#This Row],[Published At]])</f>
        <v>2020</v>
      </c>
      <c r="F916">
        <v>303898</v>
      </c>
      <c r="G916">
        <v>2733</v>
      </c>
      <c r="H916">
        <v>393</v>
      </c>
      <c r="I916">
        <v>21</v>
      </c>
      <c r="J916">
        <f>_xlfn.XLOOKUP(dataset_2[[#This Row],[Show Name]], Age!A:A,Age!B:B)</f>
        <v>3</v>
      </c>
    </row>
    <row r="917" spans="1:10" x14ac:dyDescent="0.25">
      <c r="A917" s="1" t="s">
        <v>1116</v>
      </c>
      <c r="B917" s="1" t="s">
        <v>2281</v>
      </c>
      <c r="C917" s="1" t="s">
        <v>2282</v>
      </c>
      <c r="D917" s="2">
        <v>44061.579895833333</v>
      </c>
      <c r="E917" s="1">
        <f>YEAR(dataset_2[[#This Row],[Published At]])</f>
        <v>2020</v>
      </c>
      <c r="F917">
        <v>197</v>
      </c>
      <c r="G917">
        <v>15</v>
      </c>
      <c r="H917">
        <v>1</v>
      </c>
      <c r="I917">
        <v>4</v>
      </c>
      <c r="J917">
        <f>_xlfn.XLOOKUP(dataset_2[[#This Row],[Show Name]], Age!A:A,Age!B:B)</f>
        <v>3</v>
      </c>
    </row>
    <row r="918" spans="1:10" x14ac:dyDescent="0.25">
      <c r="A918" s="1" t="s">
        <v>1116</v>
      </c>
      <c r="B918" s="1" t="s">
        <v>2283</v>
      </c>
      <c r="C918" s="1" t="s">
        <v>2284</v>
      </c>
      <c r="D918" s="2">
        <v>43857.500057870369</v>
      </c>
      <c r="E918" s="1">
        <f>YEAR(dataset_2[[#This Row],[Published At]])</f>
        <v>2020</v>
      </c>
      <c r="F918">
        <v>302747</v>
      </c>
      <c r="G918">
        <v>2537</v>
      </c>
      <c r="H918">
        <v>324</v>
      </c>
      <c r="I918">
        <v>14</v>
      </c>
      <c r="J918">
        <f>_xlfn.XLOOKUP(dataset_2[[#This Row],[Show Name]], Age!A:A,Age!B:B)</f>
        <v>3</v>
      </c>
    </row>
    <row r="919" spans="1:10" x14ac:dyDescent="0.25">
      <c r="A919" s="1" t="s">
        <v>1116</v>
      </c>
      <c r="B919" s="1" t="s">
        <v>2285</v>
      </c>
      <c r="C919" s="1" t="s">
        <v>2286</v>
      </c>
      <c r="D919" s="2">
        <v>44023.708460648151</v>
      </c>
      <c r="E919" s="1">
        <f>YEAR(dataset_2[[#This Row],[Published At]])</f>
        <v>2020</v>
      </c>
      <c r="F919">
        <v>345</v>
      </c>
      <c r="G919">
        <v>20</v>
      </c>
      <c r="H919">
        <v>2</v>
      </c>
      <c r="I919">
        <v>18</v>
      </c>
      <c r="J919">
        <f>_xlfn.XLOOKUP(dataset_2[[#This Row],[Show Name]], Age!A:A,Age!B:B)</f>
        <v>3</v>
      </c>
    </row>
    <row r="920" spans="1:10" x14ac:dyDescent="0.25">
      <c r="A920" s="1" t="s">
        <v>1116</v>
      </c>
      <c r="B920" s="1" t="s">
        <v>2287</v>
      </c>
      <c r="C920" s="1" t="s">
        <v>2288</v>
      </c>
      <c r="D920" s="2">
        <v>43328.989293981482</v>
      </c>
      <c r="E920" s="1">
        <f>YEAR(dataset_2[[#This Row],[Published At]])</f>
        <v>2018</v>
      </c>
      <c r="F920">
        <v>11571</v>
      </c>
      <c r="G920">
        <v>415</v>
      </c>
      <c r="H920">
        <v>36</v>
      </c>
      <c r="I920">
        <v>80</v>
      </c>
      <c r="J920">
        <f>_xlfn.XLOOKUP(dataset_2[[#This Row],[Show Name]], Age!A:A,Age!B:B)</f>
        <v>3</v>
      </c>
    </row>
    <row r="921" spans="1:10" x14ac:dyDescent="0.25">
      <c r="A921" s="1" t="s">
        <v>1116</v>
      </c>
      <c r="B921" s="1" t="s">
        <v>2289</v>
      </c>
      <c r="C921" s="1" t="s">
        <v>2290</v>
      </c>
      <c r="D921" s="2">
        <v>43873.500023148146</v>
      </c>
      <c r="E921" s="1">
        <f>YEAR(dataset_2[[#This Row],[Published At]])</f>
        <v>2020</v>
      </c>
      <c r="F921">
        <v>55930</v>
      </c>
      <c r="G921">
        <v>733</v>
      </c>
      <c r="H921">
        <v>55</v>
      </c>
      <c r="I921">
        <v>12</v>
      </c>
      <c r="J921">
        <f>_xlfn.XLOOKUP(dataset_2[[#This Row],[Show Name]], Age!A:A,Age!B:B)</f>
        <v>3</v>
      </c>
    </row>
    <row r="922" spans="1:10" x14ac:dyDescent="0.25">
      <c r="A922" s="1" t="s">
        <v>1125</v>
      </c>
      <c r="B922" s="1" t="s">
        <v>1126</v>
      </c>
      <c r="C922" s="1" t="s">
        <v>1127</v>
      </c>
      <c r="D922" s="2">
        <v>44087.432002314818</v>
      </c>
      <c r="E922" s="1">
        <f>YEAR(dataset_2[[#This Row],[Published At]])</f>
        <v>2020</v>
      </c>
      <c r="F922">
        <v>44686</v>
      </c>
      <c r="G922">
        <v>622</v>
      </c>
      <c r="H922">
        <v>13</v>
      </c>
      <c r="I922">
        <v>114</v>
      </c>
      <c r="J922">
        <f>_xlfn.XLOOKUP(dataset_2[[#This Row],[Show Name]], Age!A:A,Age!B:B)</f>
        <v>7</v>
      </c>
    </row>
    <row r="923" spans="1:10" x14ac:dyDescent="0.25">
      <c r="A923" s="1" t="s">
        <v>1125</v>
      </c>
      <c r="B923" s="1" t="s">
        <v>1128</v>
      </c>
      <c r="C923" s="1" t="s">
        <v>1129</v>
      </c>
      <c r="D923" s="2">
        <v>43429.360844907409</v>
      </c>
      <c r="E923" s="1">
        <f>YEAR(dataset_2[[#This Row],[Published At]])</f>
        <v>2018</v>
      </c>
      <c r="F923">
        <v>6183817</v>
      </c>
      <c r="G923">
        <v>33698</v>
      </c>
      <c r="H923">
        <v>3113</v>
      </c>
      <c r="I923">
        <v>1244</v>
      </c>
      <c r="J923">
        <f>_xlfn.XLOOKUP(dataset_2[[#This Row],[Show Name]], Age!A:A,Age!B:B)</f>
        <v>7</v>
      </c>
    </row>
    <row r="924" spans="1:10" x14ac:dyDescent="0.25">
      <c r="A924" s="1" t="s">
        <v>1125</v>
      </c>
      <c r="B924" s="1" t="s">
        <v>1138</v>
      </c>
      <c r="C924" s="1" t="s">
        <v>1139</v>
      </c>
      <c r="D924" s="2">
        <v>42422.141736111109</v>
      </c>
      <c r="E924" s="1">
        <f>YEAR(dataset_2[[#This Row],[Published At]])</f>
        <v>2016</v>
      </c>
      <c r="F924">
        <v>6182866</v>
      </c>
      <c r="G924">
        <v>16070</v>
      </c>
      <c r="H924">
        <v>2849</v>
      </c>
      <c r="I924">
        <v>1084</v>
      </c>
      <c r="J924">
        <f>_xlfn.XLOOKUP(dataset_2[[#This Row],[Show Name]], Age!A:A,Age!B:B)</f>
        <v>7</v>
      </c>
    </row>
    <row r="925" spans="1:10" x14ac:dyDescent="0.25">
      <c r="A925" s="1" t="s">
        <v>1125</v>
      </c>
      <c r="B925" s="1" t="s">
        <v>1130</v>
      </c>
      <c r="C925" s="1" t="s">
        <v>1131</v>
      </c>
      <c r="D925" s="2">
        <v>43167.689814814818</v>
      </c>
      <c r="E925" s="1">
        <f>YEAR(dataset_2[[#This Row],[Published At]])</f>
        <v>2018</v>
      </c>
      <c r="F925">
        <v>96386485</v>
      </c>
      <c r="G925">
        <v>351175</v>
      </c>
      <c r="H925">
        <v>47890</v>
      </c>
      <c r="I925">
        <v>4533</v>
      </c>
      <c r="J925">
        <f>_xlfn.XLOOKUP(dataset_2[[#This Row],[Show Name]], Age!A:A,Age!B:B)</f>
        <v>7</v>
      </c>
    </row>
    <row r="926" spans="1:10" x14ac:dyDescent="0.25">
      <c r="A926" s="1" t="s">
        <v>1125</v>
      </c>
      <c r="B926" s="1" t="s">
        <v>1136</v>
      </c>
      <c r="C926" s="1" t="s">
        <v>1137</v>
      </c>
      <c r="D926" s="2">
        <v>42530.747418981482</v>
      </c>
      <c r="E926" s="1">
        <f>YEAR(dataset_2[[#This Row],[Published At]])</f>
        <v>2016</v>
      </c>
      <c r="F926">
        <v>51610841</v>
      </c>
      <c r="G926">
        <v>160090</v>
      </c>
      <c r="H926">
        <v>21478</v>
      </c>
      <c r="I926">
        <v>3051</v>
      </c>
      <c r="J926">
        <f>_xlfn.XLOOKUP(dataset_2[[#This Row],[Show Name]], Age!A:A,Age!B:B)</f>
        <v>7</v>
      </c>
    </row>
    <row r="927" spans="1:10" x14ac:dyDescent="0.25">
      <c r="A927" s="1" t="s">
        <v>1125</v>
      </c>
      <c r="B927" s="1" t="s">
        <v>1132</v>
      </c>
      <c r="C927" s="1" t="s">
        <v>1133</v>
      </c>
      <c r="D927" s="2">
        <v>43190.042974537035</v>
      </c>
      <c r="E927" s="1">
        <f>YEAR(dataset_2[[#This Row],[Published At]])</f>
        <v>2018</v>
      </c>
      <c r="F927">
        <v>15765188</v>
      </c>
      <c r="G927">
        <v>89678</v>
      </c>
      <c r="H927">
        <v>5616</v>
      </c>
      <c r="I927">
        <v>3871</v>
      </c>
      <c r="J927">
        <f>_xlfn.XLOOKUP(dataset_2[[#This Row],[Show Name]], Age!A:A,Age!B:B)</f>
        <v>7</v>
      </c>
    </row>
    <row r="928" spans="1:10" x14ac:dyDescent="0.25">
      <c r="A928" s="1" t="s">
        <v>1125</v>
      </c>
      <c r="B928" s="1" t="s">
        <v>1142</v>
      </c>
      <c r="C928" s="1" t="s">
        <v>1143</v>
      </c>
      <c r="D928" s="2">
        <v>42735.717060185183</v>
      </c>
      <c r="E928" s="1">
        <f>YEAR(dataset_2[[#This Row],[Published At]])</f>
        <v>2016</v>
      </c>
      <c r="F928">
        <v>124058</v>
      </c>
      <c r="G928">
        <v>1336</v>
      </c>
      <c r="H928">
        <v>51</v>
      </c>
      <c r="I928">
        <v>144</v>
      </c>
      <c r="J928">
        <f>_xlfn.XLOOKUP(dataset_2[[#This Row],[Show Name]], Age!A:A,Age!B:B)</f>
        <v>7</v>
      </c>
    </row>
    <row r="929" spans="1:10" x14ac:dyDescent="0.25">
      <c r="A929" s="1" t="s">
        <v>1125</v>
      </c>
      <c r="B929" s="1" t="s">
        <v>1134</v>
      </c>
      <c r="C929" s="1" t="s">
        <v>1135</v>
      </c>
      <c r="D929" s="2">
        <v>43945.882060185184</v>
      </c>
      <c r="E929" s="1">
        <f>YEAR(dataset_2[[#This Row],[Published At]])</f>
        <v>2020</v>
      </c>
      <c r="F929">
        <v>955272</v>
      </c>
      <c r="G929">
        <v>18586</v>
      </c>
      <c r="H929">
        <v>538</v>
      </c>
      <c r="I929">
        <v>2368</v>
      </c>
      <c r="J929">
        <f>_xlfn.XLOOKUP(dataset_2[[#This Row],[Show Name]], Age!A:A,Age!B:B)</f>
        <v>7</v>
      </c>
    </row>
    <row r="930" spans="1:10" x14ac:dyDescent="0.25">
      <c r="A930" s="1" t="s">
        <v>1125</v>
      </c>
      <c r="B930" s="1" t="s">
        <v>2291</v>
      </c>
      <c r="C930" s="1" t="s">
        <v>2292</v>
      </c>
      <c r="D930" s="2">
        <v>41817.025983796295</v>
      </c>
      <c r="E930" s="1">
        <f>YEAR(dataset_2[[#This Row],[Published At]])</f>
        <v>2014</v>
      </c>
      <c r="F930">
        <v>2444834</v>
      </c>
      <c r="G930">
        <v>30200</v>
      </c>
      <c r="H930">
        <v>537</v>
      </c>
      <c r="I930">
        <v>3313</v>
      </c>
      <c r="J930">
        <f>_xlfn.XLOOKUP(dataset_2[[#This Row],[Show Name]], Age!A:A,Age!B:B)</f>
        <v>7</v>
      </c>
    </row>
    <row r="931" spans="1:10" x14ac:dyDescent="0.25">
      <c r="A931" s="1" t="s">
        <v>1125</v>
      </c>
      <c r="B931" s="1" t="s">
        <v>1140</v>
      </c>
      <c r="C931" s="1" t="s">
        <v>1141</v>
      </c>
      <c r="D931" s="2">
        <v>43356.958379629628</v>
      </c>
      <c r="E931" s="1">
        <f>YEAR(dataset_2[[#This Row],[Published At]])</f>
        <v>2018</v>
      </c>
      <c r="F931">
        <v>103659</v>
      </c>
      <c r="G931">
        <v>4138</v>
      </c>
      <c r="H931">
        <v>45</v>
      </c>
      <c r="I931">
        <v>503</v>
      </c>
      <c r="J931">
        <f>_xlfn.XLOOKUP(dataset_2[[#This Row],[Show Name]], Age!A:A,Age!B:B)</f>
        <v>7</v>
      </c>
    </row>
    <row r="932" spans="1:10" x14ac:dyDescent="0.25">
      <c r="A932" s="1" t="s">
        <v>1144</v>
      </c>
      <c r="B932" s="1" t="s">
        <v>1145</v>
      </c>
      <c r="C932" s="1" t="s">
        <v>1146</v>
      </c>
      <c r="D932" s="2">
        <v>43560.009421296294</v>
      </c>
      <c r="E932" s="1">
        <f>YEAR(dataset_2[[#This Row],[Published At]])</f>
        <v>2019</v>
      </c>
      <c r="F932">
        <v>405539</v>
      </c>
      <c r="G932">
        <v>3382</v>
      </c>
      <c r="H932">
        <v>104</v>
      </c>
      <c r="I932">
        <v>596</v>
      </c>
      <c r="J932">
        <f>_xlfn.XLOOKUP(dataset_2[[#This Row],[Show Name]], Age!A:A,Age!B:B)</f>
        <v>11</v>
      </c>
    </row>
    <row r="933" spans="1:10" x14ac:dyDescent="0.25">
      <c r="A933" s="1" t="s">
        <v>1144</v>
      </c>
      <c r="B933" s="1" t="s">
        <v>1147</v>
      </c>
      <c r="C933" s="1" t="s">
        <v>1148</v>
      </c>
      <c r="D933" s="2">
        <v>42910.750092592592</v>
      </c>
      <c r="E933" s="1">
        <f>YEAR(dataset_2[[#This Row],[Published At]])</f>
        <v>2017</v>
      </c>
      <c r="F933">
        <v>324430</v>
      </c>
      <c r="G933">
        <v>3581</v>
      </c>
      <c r="H933">
        <v>525</v>
      </c>
      <c r="I933">
        <v>709</v>
      </c>
      <c r="J933">
        <f>_xlfn.XLOOKUP(dataset_2[[#This Row],[Show Name]], Age!A:A,Age!B:B)</f>
        <v>11</v>
      </c>
    </row>
    <row r="934" spans="1:10" x14ac:dyDescent="0.25">
      <c r="A934" s="1" t="s">
        <v>1144</v>
      </c>
      <c r="B934" s="1" t="s">
        <v>1149</v>
      </c>
      <c r="C934" s="1" t="s">
        <v>1150</v>
      </c>
      <c r="D934" s="2">
        <v>43535.956747685188</v>
      </c>
      <c r="E934" s="1">
        <f>YEAR(dataset_2[[#This Row],[Published At]])</f>
        <v>2019</v>
      </c>
      <c r="F934">
        <v>127892</v>
      </c>
      <c r="G934">
        <v>945</v>
      </c>
      <c r="H934">
        <v>28</v>
      </c>
      <c r="I934">
        <v>159</v>
      </c>
      <c r="J934">
        <f>_xlfn.XLOOKUP(dataset_2[[#This Row],[Show Name]], Age!A:A,Age!B:B)</f>
        <v>11</v>
      </c>
    </row>
    <row r="935" spans="1:10" x14ac:dyDescent="0.25">
      <c r="A935" s="1" t="s">
        <v>1144</v>
      </c>
      <c r="B935" s="1" t="s">
        <v>1151</v>
      </c>
      <c r="C935" s="1" t="s">
        <v>1152</v>
      </c>
      <c r="D935" s="2">
        <v>43680.791689814818</v>
      </c>
      <c r="E935" s="1">
        <f>YEAR(dataset_2[[#This Row],[Published At]])</f>
        <v>2019</v>
      </c>
      <c r="F935">
        <v>52256</v>
      </c>
      <c r="G935">
        <v>1132</v>
      </c>
      <c r="H935">
        <v>84</v>
      </c>
      <c r="I935">
        <v>171</v>
      </c>
      <c r="J935">
        <f>_xlfn.XLOOKUP(dataset_2[[#This Row],[Show Name]], Age!A:A,Age!B:B)</f>
        <v>11</v>
      </c>
    </row>
    <row r="936" spans="1:10" x14ac:dyDescent="0.25">
      <c r="A936" s="1" t="s">
        <v>1144</v>
      </c>
      <c r="B936" s="1" t="s">
        <v>1153</v>
      </c>
      <c r="C936" s="1" t="s">
        <v>1154</v>
      </c>
      <c r="D936" s="2">
        <v>43672.668136574073</v>
      </c>
      <c r="E936" s="1">
        <f>YEAR(dataset_2[[#This Row],[Published At]])</f>
        <v>2019</v>
      </c>
      <c r="F936">
        <v>1561381</v>
      </c>
      <c r="G936">
        <v>63432</v>
      </c>
      <c r="H936">
        <v>1262</v>
      </c>
      <c r="I936">
        <v>6484</v>
      </c>
      <c r="J936">
        <f>_xlfn.XLOOKUP(dataset_2[[#This Row],[Show Name]], Age!A:A,Age!B:B)</f>
        <v>11</v>
      </c>
    </row>
    <row r="937" spans="1:10" x14ac:dyDescent="0.25">
      <c r="A937" s="1" t="s">
        <v>1144</v>
      </c>
      <c r="B937" s="1" t="s">
        <v>2293</v>
      </c>
      <c r="C937" s="1" t="s">
        <v>2294</v>
      </c>
      <c r="D937" s="2">
        <v>40658.876018518517</v>
      </c>
      <c r="E937" s="1">
        <f>YEAR(dataset_2[[#This Row],[Published At]])</f>
        <v>2011</v>
      </c>
      <c r="F937">
        <v>2159588</v>
      </c>
      <c r="G937">
        <v>8737</v>
      </c>
      <c r="H937">
        <v>296</v>
      </c>
      <c r="I937">
        <v>1533</v>
      </c>
      <c r="J937">
        <f>_xlfn.XLOOKUP(dataset_2[[#This Row],[Show Name]], Age!A:A,Age!B:B)</f>
        <v>11</v>
      </c>
    </row>
    <row r="938" spans="1:10" x14ac:dyDescent="0.25">
      <c r="A938" s="1" t="s">
        <v>1144</v>
      </c>
      <c r="B938" s="1" t="s">
        <v>1155</v>
      </c>
      <c r="C938" s="1" t="s">
        <v>1156</v>
      </c>
      <c r="D938" s="2">
        <v>43791.833124999997</v>
      </c>
      <c r="E938" s="1">
        <f>YEAR(dataset_2[[#This Row],[Published At]])</f>
        <v>2019</v>
      </c>
      <c r="F938">
        <v>733788</v>
      </c>
      <c r="G938">
        <v>29547</v>
      </c>
      <c r="H938">
        <v>249</v>
      </c>
      <c r="I938">
        <v>3024</v>
      </c>
      <c r="J938">
        <f>_xlfn.XLOOKUP(dataset_2[[#This Row],[Show Name]], Age!A:A,Age!B:B)</f>
        <v>11</v>
      </c>
    </row>
    <row r="939" spans="1:10" x14ac:dyDescent="0.25">
      <c r="A939" s="1" t="s">
        <v>1144</v>
      </c>
      <c r="B939" s="1" t="s">
        <v>2295</v>
      </c>
      <c r="C939" s="1" t="s">
        <v>2296</v>
      </c>
      <c r="D939" s="2">
        <v>43277.561076388891</v>
      </c>
      <c r="E939" s="1">
        <f>YEAR(dataset_2[[#This Row],[Published At]])</f>
        <v>2018</v>
      </c>
      <c r="F939">
        <v>418256</v>
      </c>
      <c r="G939">
        <v>14238</v>
      </c>
      <c r="H939">
        <v>166</v>
      </c>
      <c r="I939">
        <v>1751</v>
      </c>
      <c r="J939">
        <f>_xlfn.XLOOKUP(dataset_2[[#This Row],[Show Name]], Age!A:A,Age!B:B)</f>
        <v>11</v>
      </c>
    </row>
    <row r="940" spans="1:10" x14ac:dyDescent="0.25">
      <c r="A940" s="1" t="s">
        <v>1144</v>
      </c>
      <c r="B940" s="1" t="s">
        <v>2297</v>
      </c>
      <c r="C940" s="1" t="s">
        <v>2298</v>
      </c>
      <c r="D940" s="2">
        <v>42979.879236111112</v>
      </c>
      <c r="E940" s="1">
        <f>YEAR(dataset_2[[#This Row],[Published At]])</f>
        <v>2017</v>
      </c>
      <c r="F940">
        <v>283213</v>
      </c>
      <c r="G940">
        <v>4481</v>
      </c>
      <c r="H940">
        <v>126</v>
      </c>
      <c r="I940">
        <v>852</v>
      </c>
      <c r="J940">
        <f>_xlfn.XLOOKUP(dataset_2[[#This Row],[Show Name]], Age!A:A,Age!B:B)</f>
        <v>11</v>
      </c>
    </row>
    <row r="941" spans="1:10" x14ac:dyDescent="0.25">
      <c r="A941" s="1" t="s">
        <v>1144</v>
      </c>
      <c r="B941" s="1" t="s">
        <v>2299</v>
      </c>
      <c r="C941" s="1" t="s">
        <v>2300</v>
      </c>
      <c r="D941" s="2">
        <v>43665.483263888891</v>
      </c>
      <c r="E941" s="1">
        <f>YEAR(dataset_2[[#This Row],[Published At]])</f>
        <v>2019</v>
      </c>
      <c r="F941">
        <v>25920</v>
      </c>
      <c r="G941">
        <v>305</v>
      </c>
      <c r="H941">
        <v>7</v>
      </c>
      <c r="I941">
        <v>69</v>
      </c>
      <c r="J941">
        <f>_xlfn.XLOOKUP(dataset_2[[#This Row],[Show Name]], Age!A:A,Age!B:B)</f>
        <v>11</v>
      </c>
    </row>
    <row r="942" spans="1:10" x14ac:dyDescent="0.25">
      <c r="A942" s="1" t="s">
        <v>1157</v>
      </c>
      <c r="B942" s="1" t="s">
        <v>1158</v>
      </c>
      <c r="C942" s="1" t="s">
        <v>1159</v>
      </c>
      <c r="D942" s="2">
        <v>43742.728495370371</v>
      </c>
      <c r="E942" s="1">
        <f>YEAR(dataset_2[[#This Row],[Published At]])</f>
        <v>2019</v>
      </c>
      <c r="F942">
        <v>98245</v>
      </c>
      <c r="G942">
        <v>1440</v>
      </c>
      <c r="H942">
        <v>58</v>
      </c>
      <c r="I942">
        <v>363</v>
      </c>
      <c r="J942">
        <f>_xlfn.XLOOKUP(dataset_2[[#This Row],[Show Name]], Age!A:A,Age!B:B)</f>
        <v>6</v>
      </c>
    </row>
    <row r="943" spans="1:10" x14ac:dyDescent="0.25">
      <c r="A943" s="1" t="s">
        <v>1157</v>
      </c>
      <c r="B943" s="1" t="s">
        <v>1160</v>
      </c>
      <c r="C943" s="1" t="s">
        <v>1161</v>
      </c>
      <c r="D943" s="2">
        <v>43774.917708333334</v>
      </c>
      <c r="E943" s="1">
        <f>YEAR(dataset_2[[#This Row],[Published At]])</f>
        <v>2019</v>
      </c>
      <c r="F943">
        <v>223459</v>
      </c>
      <c r="G943">
        <v>2537</v>
      </c>
      <c r="H943">
        <v>54</v>
      </c>
      <c r="I943">
        <v>358</v>
      </c>
      <c r="J943">
        <f>_xlfn.XLOOKUP(dataset_2[[#This Row],[Show Name]], Age!A:A,Age!B:B)</f>
        <v>6</v>
      </c>
    </row>
    <row r="944" spans="1:10" x14ac:dyDescent="0.25">
      <c r="A944" s="1" t="s">
        <v>1157</v>
      </c>
      <c r="B944" s="1" t="s">
        <v>1162</v>
      </c>
      <c r="C944" s="1" t="s">
        <v>1163</v>
      </c>
      <c r="D944" s="2">
        <v>40481.555879629632</v>
      </c>
      <c r="E944" s="1">
        <f>YEAR(dataset_2[[#This Row],[Published At]])</f>
        <v>2010</v>
      </c>
      <c r="F944">
        <v>5066774</v>
      </c>
      <c r="G944">
        <v>36078</v>
      </c>
      <c r="H944">
        <v>698</v>
      </c>
      <c r="I944">
        <v>2639</v>
      </c>
      <c r="J944">
        <f>_xlfn.XLOOKUP(dataset_2[[#This Row],[Show Name]], Age!A:A,Age!B:B)</f>
        <v>6</v>
      </c>
    </row>
    <row r="945" spans="1:10" x14ac:dyDescent="0.25">
      <c r="A945" s="1" t="s">
        <v>1157</v>
      </c>
      <c r="B945" s="1" t="s">
        <v>2301</v>
      </c>
      <c r="C945" s="1" t="s">
        <v>2302</v>
      </c>
      <c r="D945" s="2">
        <v>43674.950624999998</v>
      </c>
      <c r="E945" s="1">
        <f>YEAR(dataset_2[[#This Row],[Published At]])</f>
        <v>2019</v>
      </c>
      <c r="F945">
        <v>18880</v>
      </c>
      <c r="G945">
        <v>57</v>
      </c>
      <c r="H945">
        <v>3</v>
      </c>
      <c r="I945">
        <v>21</v>
      </c>
      <c r="J945">
        <f>_xlfn.XLOOKUP(dataset_2[[#This Row],[Show Name]], Age!A:A,Age!B:B)</f>
        <v>6</v>
      </c>
    </row>
    <row r="946" spans="1:10" x14ac:dyDescent="0.25">
      <c r="A946" s="1" t="s">
        <v>1157</v>
      </c>
      <c r="B946" s="1" t="s">
        <v>2303</v>
      </c>
      <c r="C946" s="1" t="s">
        <v>2304</v>
      </c>
      <c r="D946" s="2">
        <v>42770.526770833334</v>
      </c>
      <c r="E946" s="1">
        <f>YEAR(dataset_2[[#This Row],[Published At]])</f>
        <v>2017</v>
      </c>
      <c r="F946">
        <v>70929</v>
      </c>
      <c r="G946">
        <v>329</v>
      </c>
      <c r="H946">
        <v>17</v>
      </c>
      <c r="I946">
        <v>79</v>
      </c>
      <c r="J946">
        <f>_xlfn.XLOOKUP(dataset_2[[#This Row],[Show Name]], Age!A:A,Age!B:B)</f>
        <v>6</v>
      </c>
    </row>
    <row r="947" spans="1:10" x14ac:dyDescent="0.25">
      <c r="A947" s="1" t="s">
        <v>1157</v>
      </c>
      <c r="B947" s="1" t="s">
        <v>2305</v>
      </c>
      <c r="C947" s="1" t="s">
        <v>2306</v>
      </c>
      <c r="D947" s="2">
        <v>42770.429131944446</v>
      </c>
      <c r="E947" s="1">
        <f>YEAR(dataset_2[[#This Row],[Published At]])</f>
        <v>2017</v>
      </c>
      <c r="F947">
        <v>68904</v>
      </c>
      <c r="G947">
        <v>402</v>
      </c>
      <c r="H947">
        <v>14</v>
      </c>
      <c r="I947">
        <v>115</v>
      </c>
      <c r="J947">
        <f>_xlfn.XLOOKUP(dataset_2[[#This Row],[Show Name]], Age!A:A,Age!B:B)</f>
        <v>6</v>
      </c>
    </row>
    <row r="948" spans="1:10" x14ac:dyDescent="0.25">
      <c r="A948" s="1" t="s">
        <v>1157</v>
      </c>
      <c r="B948" s="1" t="s">
        <v>2307</v>
      </c>
      <c r="C948" s="1" t="s">
        <v>2308</v>
      </c>
      <c r="D948" s="2">
        <v>44151.048819444448</v>
      </c>
      <c r="E948" s="1">
        <f>YEAR(dataset_2[[#This Row],[Published At]])</f>
        <v>2020</v>
      </c>
      <c r="F948">
        <v>740</v>
      </c>
      <c r="G948">
        <v>24</v>
      </c>
      <c r="H948">
        <v>2</v>
      </c>
      <c r="I948">
        <v>6</v>
      </c>
      <c r="J948">
        <f>_xlfn.XLOOKUP(dataset_2[[#This Row],[Show Name]], Age!A:A,Age!B:B)</f>
        <v>6</v>
      </c>
    </row>
    <row r="949" spans="1:10" x14ac:dyDescent="0.25">
      <c r="A949" s="1" t="s">
        <v>1157</v>
      </c>
      <c r="B949" s="1" t="s">
        <v>2309</v>
      </c>
      <c r="C949" s="1" t="s">
        <v>2310</v>
      </c>
      <c r="D949" s="2">
        <v>44116.212997685187</v>
      </c>
      <c r="E949" s="1">
        <f>YEAR(dataset_2[[#This Row],[Published At]])</f>
        <v>2020</v>
      </c>
      <c r="F949">
        <v>2820</v>
      </c>
      <c r="G949">
        <v>64</v>
      </c>
      <c r="H949">
        <v>2</v>
      </c>
      <c r="I949">
        <v>6</v>
      </c>
      <c r="J949">
        <f>_xlfn.XLOOKUP(dataset_2[[#This Row],[Show Name]], Age!A:A,Age!B:B)</f>
        <v>6</v>
      </c>
    </row>
    <row r="950" spans="1:10" x14ac:dyDescent="0.25">
      <c r="A950" s="1" t="s">
        <v>1157</v>
      </c>
      <c r="B950" s="1" t="s">
        <v>2311</v>
      </c>
      <c r="C950" s="1" t="s">
        <v>2312</v>
      </c>
      <c r="D950" s="2">
        <v>43818.754942129628</v>
      </c>
      <c r="E950" s="1">
        <f>YEAR(dataset_2[[#This Row],[Published At]])</f>
        <v>2019</v>
      </c>
      <c r="F950">
        <v>1912</v>
      </c>
      <c r="G950">
        <v>22</v>
      </c>
      <c r="H950">
        <v>2</v>
      </c>
      <c r="I950">
        <v>3</v>
      </c>
      <c r="J950">
        <f>_xlfn.XLOOKUP(dataset_2[[#This Row],[Show Name]], Age!A:A,Age!B:B)</f>
        <v>6</v>
      </c>
    </row>
    <row r="951" spans="1:10" x14ac:dyDescent="0.25">
      <c r="A951" s="1" t="s">
        <v>1157</v>
      </c>
      <c r="B951" s="1" t="s">
        <v>2313</v>
      </c>
      <c r="C951" s="1" t="s">
        <v>2314</v>
      </c>
      <c r="D951" s="2">
        <v>44151.052361111113</v>
      </c>
      <c r="E951" s="1">
        <f>YEAR(dataset_2[[#This Row],[Published At]])</f>
        <v>2020</v>
      </c>
      <c r="F951">
        <v>816</v>
      </c>
      <c r="G951">
        <v>25</v>
      </c>
      <c r="H951">
        <v>3</v>
      </c>
      <c r="I951">
        <v>1</v>
      </c>
      <c r="J951">
        <f>_xlfn.XLOOKUP(dataset_2[[#This Row],[Show Name]], Age!A:A,Age!B:B)</f>
        <v>6</v>
      </c>
    </row>
    <row r="952" spans="1:10" x14ac:dyDescent="0.25">
      <c r="A952" s="1" t="s">
        <v>1164</v>
      </c>
      <c r="B952" s="1" t="s">
        <v>1165</v>
      </c>
      <c r="C952" s="1" t="s">
        <v>1166</v>
      </c>
      <c r="D952" s="2">
        <v>43499.212442129632</v>
      </c>
      <c r="E952" s="1">
        <f>YEAR(dataset_2[[#This Row],[Published At]])</f>
        <v>2019</v>
      </c>
      <c r="F952">
        <v>73976</v>
      </c>
      <c r="G952">
        <v>388</v>
      </c>
      <c r="H952">
        <v>16</v>
      </c>
      <c r="I952">
        <v>94</v>
      </c>
      <c r="J952">
        <f>_xlfn.XLOOKUP(dataset_2[[#This Row],[Show Name]], Age!A:A,Age!B:B)</f>
        <v>5</v>
      </c>
    </row>
    <row r="953" spans="1:10" x14ac:dyDescent="0.25">
      <c r="A953" s="1" t="s">
        <v>1164</v>
      </c>
      <c r="B953" s="1" t="s">
        <v>1173</v>
      </c>
      <c r="C953" s="1" t="s">
        <v>1174</v>
      </c>
      <c r="D953" s="2">
        <v>44144.609178240738</v>
      </c>
      <c r="E953" s="1">
        <f>YEAR(dataset_2[[#This Row],[Published At]])</f>
        <v>2020</v>
      </c>
      <c r="F953">
        <v>321</v>
      </c>
      <c r="G953">
        <v>9</v>
      </c>
      <c r="H953">
        <v>0</v>
      </c>
      <c r="I953">
        <v>1</v>
      </c>
      <c r="J953">
        <f>_xlfn.XLOOKUP(dataset_2[[#This Row],[Show Name]], Age!A:A,Age!B:B)</f>
        <v>5</v>
      </c>
    </row>
    <row r="954" spans="1:10" x14ac:dyDescent="0.25">
      <c r="A954" s="1" t="s">
        <v>1164</v>
      </c>
      <c r="B954" s="1" t="s">
        <v>1169</v>
      </c>
      <c r="C954" s="1" t="s">
        <v>1170</v>
      </c>
      <c r="D954" s="2">
        <v>43942.08353009259</v>
      </c>
      <c r="E954" s="1">
        <f>YEAR(dataset_2[[#This Row],[Published At]])</f>
        <v>2020</v>
      </c>
      <c r="F954">
        <v>8107</v>
      </c>
      <c r="G954">
        <v>64</v>
      </c>
      <c r="H954">
        <v>3</v>
      </c>
      <c r="I954">
        <v>46</v>
      </c>
      <c r="J954">
        <f>_xlfn.XLOOKUP(dataset_2[[#This Row],[Show Name]], Age!A:A,Age!B:B)</f>
        <v>5</v>
      </c>
    </row>
    <row r="955" spans="1:10" x14ac:dyDescent="0.25">
      <c r="A955" s="1" t="s">
        <v>1164</v>
      </c>
      <c r="B955" s="1" t="s">
        <v>1171</v>
      </c>
      <c r="C955" s="1" t="s">
        <v>1172</v>
      </c>
      <c r="D955" s="2">
        <v>43667.834733796299</v>
      </c>
      <c r="E955" s="1">
        <f>YEAR(dataset_2[[#This Row],[Published At]])</f>
        <v>2019</v>
      </c>
      <c r="F955">
        <v>11241</v>
      </c>
      <c r="G955">
        <v>67</v>
      </c>
      <c r="H955">
        <v>2</v>
      </c>
      <c r="I955">
        <v>7</v>
      </c>
      <c r="J955">
        <f>_xlfn.XLOOKUP(dataset_2[[#This Row],[Show Name]], Age!A:A,Age!B:B)</f>
        <v>5</v>
      </c>
    </row>
    <row r="956" spans="1:10" x14ac:dyDescent="0.25">
      <c r="A956" s="1" t="s">
        <v>1164</v>
      </c>
      <c r="B956" s="1" t="s">
        <v>1177</v>
      </c>
      <c r="C956" s="1" t="s">
        <v>1178</v>
      </c>
      <c r="D956" s="2">
        <v>43665.617002314815</v>
      </c>
      <c r="E956" s="1">
        <f>YEAR(dataset_2[[#This Row],[Published At]])</f>
        <v>2019</v>
      </c>
      <c r="F956">
        <v>7159</v>
      </c>
      <c r="G956">
        <v>48</v>
      </c>
      <c r="H956">
        <v>2</v>
      </c>
      <c r="I956">
        <v>8</v>
      </c>
      <c r="J956">
        <f>_xlfn.XLOOKUP(dataset_2[[#This Row],[Show Name]], Age!A:A,Age!B:B)</f>
        <v>5</v>
      </c>
    </row>
    <row r="957" spans="1:10" x14ac:dyDescent="0.25">
      <c r="A957" s="1" t="s">
        <v>1164</v>
      </c>
      <c r="B957" s="1" t="s">
        <v>1175</v>
      </c>
      <c r="C957" s="1" t="s">
        <v>1176</v>
      </c>
      <c r="D957" s="2">
        <v>44101.761643518519</v>
      </c>
      <c r="E957" s="1">
        <f>YEAR(dataset_2[[#This Row],[Published At]])</f>
        <v>2020</v>
      </c>
      <c r="F957">
        <v>1156</v>
      </c>
      <c r="G957">
        <v>12</v>
      </c>
      <c r="H957">
        <v>0</v>
      </c>
      <c r="I957">
        <v>4</v>
      </c>
      <c r="J957">
        <f>_xlfn.XLOOKUP(dataset_2[[#This Row],[Show Name]], Age!A:A,Age!B:B)</f>
        <v>5</v>
      </c>
    </row>
    <row r="958" spans="1:10" x14ac:dyDescent="0.25">
      <c r="A958" s="1" t="s">
        <v>1164</v>
      </c>
      <c r="B958" s="1" t="s">
        <v>1167</v>
      </c>
      <c r="C958" s="1" t="s">
        <v>1168</v>
      </c>
      <c r="D958" s="2">
        <v>44050.183020833334</v>
      </c>
      <c r="E958" s="1">
        <f>YEAR(dataset_2[[#This Row],[Published At]])</f>
        <v>2020</v>
      </c>
      <c r="F958">
        <v>444</v>
      </c>
      <c r="G958">
        <v>5</v>
      </c>
      <c r="H958">
        <v>0</v>
      </c>
      <c r="I958">
        <v>2</v>
      </c>
      <c r="J958">
        <f>_xlfn.XLOOKUP(dataset_2[[#This Row],[Show Name]], Age!A:A,Age!B:B)</f>
        <v>5</v>
      </c>
    </row>
    <row r="959" spans="1:10" x14ac:dyDescent="0.25">
      <c r="A959" s="1" t="s">
        <v>1164</v>
      </c>
      <c r="B959" s="1" t="s">
        <v>2315</v>
      </c>
      <c r="C959" s="1" t="s">
        <v>2316</v>
      </c>
      <c r="D959" s="2">
        <v>43662.954189814816</v>
      </c>
      <c r="E959" s="1">
        <f>YEAR(dataset_2[[#This Row],[Published At]])</f>
        <v>2019</v>
      </c>
      <c r="F959">
        <v>9639</v>
      </c>
      <c r="G959">
        <v>94</v>
      </c>
      <c r="H959">
        <v>1</v>
      </c>
      <c r="I959">
        <v>16</v>
      </c>
      <c r="J959">
        <f>_xlfn.XLOOKUP(dataset_2[[#This Row],[Show Name]], Age!A:A,Age!B:B)</f>
        <v>5</v>
      </c>
    </row>
    <row r="960" spans="1:10" x14ac:dyDescent="0.25">
      <c r="A960" s="1" t="s">
        <v>1164</v>
      </c>
      <c r="B960" s="1" t="s">
        <v>2317</v>
      </c>
      <c r="C960" s="1" t="s">
        <v>2318</v>
      </c>
      <c r="D960" s="2">
        <v>43665.638692129629</v>
      </c>
      <c r="E960" s="1">
        <f>YEAR(dataset_2[[#This Row],[Published At]])</f>
        <v>2019</v>
      </c>
      <c r="F960">
        <v>15498</v>
      </c>
      <c r="G960">
        <v>76</v>
      </c>
      <c r="H960">
        <v>2</v>
      </c>
      <c r="I960">
        <v>6</v>
      </c>
      <c r="J960">
        <f>_xlfn.XLOOKUP(dataset_2[[#This Row],[Show Name]], Age!A:A,Age!B:B)</f>
        <v>5</v>
      </c>
    </row>
    <row r="961" spans="1:10" x14ac:dyDescent="0.25">
      <c r="A961" s="1" t="s">
        <v>1164</v>
      </c>
      <c r="B961" s="1" t="s">
        <v>2319</v>
      </c>
      <c r="C961" s="1" t="s">
        <v>2320</v>
      </c>
      <c r="D961" s="2">
        <v>44137.136666666665</v>
      </c>
      <c r="E961" s="1">
        <f>YEAR(dataset_2[[#This Row],[Published At]])</f>
        <v>2020</v>
      </c>
      <c r="F961">
        <v>441</v>
      </c>
      <c r="G961">
        <v>9</v>
      </c>
      <c r="H961">
        <v>0</v>
      </c>
      <c r="I961">
        <v>4</v>
      </c>
      <c r="J961">
        <f>_xlfn.XLOOKUP(dataset_2[[#This Row],[Show Name]], Age!A:A,Age!B:B)</f>
        <v>5</v>
      </c>
    </row>
    <row r="962" spans="1:10" x14ac:dyDescent="0.25">
      <c r="A962" s="1" t="s">
        <v>1179</v>
      </c>
      <c r="B962" s="1" t="s">
        <v>1180</v>
      </c>
      <c r="C962" s="1" t="s">
        <v>1181</v>
      </c>
      <c r="D962" s="2">
        <v>43168.25</v>
      </c>
      <c r="E962" s="1">
        <f>YEAR(dataset_2[[#This Row],[Published At]])</f>
        <v>2018</v>
      </c>
      <c r="F962">
        <v>19990380</v>
      </c>
      <c r="G962">
        <v>350275</v>
      </c>
      <c r="H962">
        <v>7959</v>
      </c>
      <c r="I962">
        <v>10793</v>
      </c>
      <c r="J962">
        <f>_xlfn.XLOOKUP(dataset_2[[#This Row],[Show Name]], Age!A:A,Age!B:B)</f>
        <v>8</v>
      </c>
    </row>
    <row r="963" spans="1:10" x14ac:dyDescent="0.25">
      <c r="A963" s="1" t="s">
        <v>1179</v>
      </c>
      <c r="B963" s="1" t="s">
        <v>1182</v>
      </c>
      <c r="C963" s="1" t="s">
        <v>1183</v>
      </c>
      <c r="D963" s="2">
        <v>42985.117106481484</v>
      </c>
      <c r="E963" s="1">
        <f>YEAR(dataset_2[[#This Row],[Published At]])</f>
        <v>2017</v>
      </c>
      <c r="F963">
        <v>6372819</v>
      </c>
      <c r="G963">
        <v>60373</v>
      </c>
      <c r="H963">
        <v>2515</v>
      </c>
      <c r="I963">
        <v>4019</v>
      </c>
      <c r="J963">
        <f>_xlfn.XLOOKUP(dataset_2[[#This Row],[Show Name]], Age!A:A,Age!B:B)</f>
        <v>8</v>
      </c>
    </row>
    <row r="964" spans="1:10" x14ac:dyDescent="0.25">
      <c r="A964" s="1" t="s">
        <v>1179</v>
      </c>
      <c r="B964" s="1" t="s">
        <v>2321</v>
      </c>
      <c r="C964" s="1" t="s">
        <v>2322</v>
      </c>
      <c r="D964" s="2">
        <v>43477.726550925923</v>
      </c>
      <c r="E964" s="1">
        <f>YEAR(dataset_2[[#This Row],[Published At]])</f>
        <v>2019</v>
      </c>
      <c r="F964">
        <v>13997888</v>
      </c>
      <c r="G964">
        <v>38450</v>
      </c>
      <c r="H964">
        <v>14740</v>
      </c>
      <c r="I964">
        <v>1046</v>
      </c>
      <c r="J964">
        <f>_xlfn.XLOOKUP(dataset_2[[#This Row],[Show Name]], Age!A:A,Age!B:B)</f>
        <v>8</v>
      </c>
    </row>
    <row r="965" spans="1:10" x14ac:dyDescent="0.25">
      <c r="A965" s="1" t="s">
        <v>1179</v>
      </c>
      <c r="B965" s="1" t="s">
        <v>2323</v>
      </c>
      <c r="C965" s="1" t="s">
        <v>2324</v>
      </c>
      <c r="D965" s="2">
        <v>44153.812615740739</v>
      </c>
      <c r="E965" s="1">
        <f>YEAR(dataset_2[[#This Row],[Published At]])</f>
        <v>2020</v>
      </c>
      <c r="F965">
        <v>779265</v>
      </c>
      <c r="G965">
        <v>52159</v>
      </c>
      <c r="H965">
        <v>1223</v>
      </c>
      <c r="I965">
        <v>5308</v>
      </c>
      <c r="J965">
        <f>_xlfn.XLOOKUP(dataset_2[[#This Row],[Show Name]], Age!A:A,Age!B:B)</f>
        <v>8</v>
      </c>
    </row>
    <row r="966" spans="1:10" x14ac:dyDescent="0.25">
      <c r="A966" s="1" t="s">
        <v>1179</v>
      </c>
      <c r="B966" s="1" t="s">
        <v>2325</v>
      </c>
      <c r="C966" s="1" t="s">
        <v>2326</v>
      </c>
      <c r="D966" s="2">
        <v>44111.787118055552</v>
      </c>
      <c r="E966" s="1">
        <f>YEAR(dataset_2[[#This Row],[Published At]])</f>
        <v>2020</v>
      </c>
      <c r="F966">
        <v>2527072</v>
      </c>
      <c r="G966">
        <v>13923</v>
      </c>
      <c r="H966">
        <v>4478</v>
      </c>
      <c r="I966">
        <v>5</v>
      </c>
      <c r="J966">
        <f>_xlfn.XLOOKUP(dataset_2[[#This Row],[Show Name]], Age!A:A,Age!B:B)</f>
        <v>8</v>
      </c>
    </row>
    <row r="967" spans="1:10" x14ac:dyDescent="0.25">
      <c r="A967" s="1" t="s">
        <v>1179</v>
      </c>
      <c r="B967" s="1" t="s">
        <v>2327</v>
      </c>
      <c r="C967" s="1" t="s">
        <v>2328</v>
      </c>
      <c r="D967" s="2">
        <v>43495.000023148146</v>
      </c>
      <c r="E967" s="1">
        <f>YEAR(dataset_2[[#This Row],[Published At]])</f>
        <v>2019</v>
      </c>
      <c r="F967">
        <v>4357321</v>
      </c>
      <c r="G967">
        <v>12495</v>
      </c>
      <c r="H967">
        <v>3152</v>
      </c>
      <c r="I967">
        <v>375</v>
      </c>
      <c r="J967">
        <f>_xlfn.XLOOKUP(dataset_2[[#This Row],[Show Name]], Age!A:A,Age!B:B)</f>
        <v>8</v>
      </c>
    </row>
    <row r="968" spans="1:10" x14ac:dyDescent="0.25">
      <c r="A968" s="1" t="s">
        <v>1179</v>
      </c>
      <c r="B968" s="1" t="s">
        <v>2329</v>
      </c>
      <c r="C968" s="1" t="s">
        <v>2330</v>
      </c>
      <c r="D968" s="2">
        <v>44154.470289351855</v>
      </c>
      <c r="E968" s="1">
        <f>YEAR(dataset_2[[#This Row],[Published At]])</f>
        <v>2020</v>
      </c>
      <c r="F968">
        <v>2602</v>
      </c>
      <c r="G968">
        <v>37</v>
      </c>
      <c r="H968">
        <v>4</v>
      </c>
      <c r="I968">
        <v>1</v>
      </c>
      <c r="J968">
        <f>_xlfn.XLOOKUP(dataset_2[[#This Row],[Show Name]], Age!A:A,Age!B:B)</f>
        <v>8</v>
      </c>
    </row>
    <row r="969" spans="1:10" x14ac:dyDescent="0.25">
      <c r="A969" s="1" t="s">
        <v>1179</v>
      </c>
      <c r="B969" s="1" t="s">
        <v>2331</v>
      </c>
      <c r="C969" s="1" t="s">
        <v>2332</v>
      </c>
      <c r="D969" s="2">
        <v>44155.639328703706</v>
      </c>
      <c r="E969" s="1">
        <f>YEAR(dataset_2[[#This Row],[Published At]])</f>
        <v>2020</v>
      </c>
      <c r="F969">
        <v>16712</v>
      </c>
      <c r="G969">
        <v>24</v>
      </c>
      <c r="H969">
        <v>26</v>
      </c>
      <c r="I969">
        <v>2</v>
      </c>
      <c r="J969">
        <f>_xlfn.XLOOKUP(dataset_2[[#This Row],[Show Name]], Age!A:A,Age!B:B)</f>
        <v>8</v>
      </c>
    </row>
    <row r="970" spans="1:10" x14ac:dyDescent="0.25">
      <c r="A970" s="1" t="s">
        <v>1179</v>
      </c>
      <c r="B970" s="1" t="s">
        <v>2333</v>
      </c>
      <c r="C970" s="1" t="s">
        <v>2334</v>
      </c>
      <c r="D970" s="2">
        <v>43345.038252314815</v>
      </c>
      <c r="E970" s="1">
        <f>YEAR(dataset_2[[#This Row],[Published At]])</f>
        <v>2018</v>
      </c>
      <c r="F970">
        <v>31867992</v>
      </c>
      <c r="G970">
        <v>453724</v>
      </c>
      <c r="H970">
        <v>22087</v>
      </c>
      <c r="I970">
        <v>11393</v>
      </c>
      <c r="J970">
        <f>_xlfn.XLOOKUP(dataset_2[[#This Row],[Show Name]], Age!A:A,Age!B:B)</f>
        <v>8</v>
      </c>
    </row>
    <row r="971" spans="1:10" x14ac:dyDescent="0.25">
      <c r="A971" s="1" t="s">
        <v>1179</v>
      </c>
      <c r="B971" s="1" t="s">
        <v>2335</v>
      </c>
      <c r="C971" s="1" t="s">
        <v>2336</v>
      </c>
      <c r="D971" s="2">
        <v>44155.742002314815</v>
      </c>
      <c r="E971" s="1">
        <f>YEAR(dataset_2[[#This Row],[Published At]])</f>
        <v>2020</v>
      </c>
      <c r="F971">
        <v>5191</v>
      </c>
      <c r="G971">
        <v>291</v>
      </c>
      <c r="H971">
        <v>5</v>
      </c>
      <c r="I971">
        <v>53</v>
      </c>
      <c r="J971">
        <f>_xlfn.XLOOKUP(dataset_2[[#This Row],[Show Name]], Age!A:A,Age!B:B)</f>
        <v>8</v>
      </c>
    </row>
    <row r="972" spans="1:10" x14ac:dyDescent="0.25">
      <c r="A972" s="1" t="s">
        <v>1184</v>
      </c>
      <c r="B972" s="1" t="s">
        <v>1185</v>
      </c>
      <c r="C972" s="1" t="s">
        <v>1186</v>
      </c>
      <c r="D972" s="2">
        <v>43977.524421296293</v>
      </c>
      <c r="E972" s="1">
        <f>YEAR(dataset_2[[#This Row],[Published At]])</f>
        <v>2020</v>
      </c>
      <c r="F972">
        <v>32420</v>
      </c>
      <c r="G972">
        <v>123</v>
      </c>
      <c r="H972">
        <v>29</v>
      </c>
      <c r="I972">
        <v>24</v>
      </c>
      <c r="J972">
        <f>_xlfn.XLOOKUP(dataset_2[[#This Row],[Show Name]], Age!A:A,Age!B:B)</f>
        <v>3</v>
      </c>
    </row>
    <row r="973" spans="1:10" x14ac:dyDescent="0.25">
      <c r="A973" s="1" t="s">
        <v>1184</v>
      </c>
      <c r="B973" s="1" t="s">
        <v>2337</v>
      </c>
      <c r="C973" s="1" t="s">
        <v>2338</v>
      </c>
      <c r="D973" s="2">
        <v>44157.328981481478</v>
      </c>
      <c r="E973" s="1">
        <f>YEAR(dataset_2[[#This Row],[Published At]])</f>
        <v>2020</v>
      </c>
      <c r="F973">
        <v>18</v>
      </c>
      <c r="G973">
        <v>5</v>
      </c>
      <c r="H973">
        <v>0</v>
      </c>
      <c r="I973">
        <v>1</v>
      </c>
      <c r="J973">
        <f>_xlfn.XLOOKUP(dataset_2[[#This Row],[Show Name]], Age!A:A,Age!B:B)</f>
        <v>3</v>
      </c>
    </row>
    <row r="974" spans="1:10" x14ac:dyDescent="0.25">
      <c r="A974" s="1" t="s">
        <v>1184</v>
      </c>
      <c r="B974" s="1" t="s">
        <v>2339</v>
      </c>
      <c r="C974" s="1" t="s">
        <v>2340</v>
      </c>
      <c r="D974" s="2">
        <v>39033.714108796295</v>
      </c>
      <c r="E974" s="1">
        <f>YEAR(dataset_2[[#This Row],[Published At]])</f>
        <v>2006</v>
      </c>
      <c r="F974">
        <v>330437</v>
      </c>
      <c r="G974">
        <v>72</v>
      </c>
      <c r="H974">
        <v>19</v>
      </c>
      <c r="I974">
        <v>9</v>
      </c>
      <c r="J974">
        <f>_xlfn.XLOOKUP(dataset_2[[#This Row],[Show Name]], Age!A:A,Age!B:B)</f>
        <v>3</v>
      </c>
    </row>
    <row r="975" spans="1:10" x14ac:dyDescent="0.25">
      <c r="A975" s="1" t="s">
        <v>1184</v>
      </c>
      <c r="B975" s="1" t="s">
        <v>2341</v>
      </c>
      <c r="C975" s="1" t="s">
        <v>2342</v>
      </c>
      <c r="D975" s="2">
        <v>42780.205011574071</v>
      </c>
      <c r="E975" s="1">
        <f>YEAR(dataset_2[[#This Row],[Published At]])</f>
        <v>2017</v>
      </c>
      <c r="F975">
        <v>5702976</v>
      </c>
      <c r="G975">
        <v>14859</v>
      </c>
      <c r="H975">
        <v>5152</v>
      </c>
      <c r="I975">
        <v>344</v>
      </c>
      <c r="J975">
        <f>_xlfn.XLOOKUP(dataset_2[[#This Row],[Show Name]], Age!A:A,Age!B:B)</f>
        <v>3</v>
      </c>
    </row>
    <row r="976" spans="1:10" x14ac:dyDescent="0.25">
      <c r="A976" s="1" t="s">
        <v>1184</v>
      </c>
      <c r="B976" s="1" t="s">
        <v>2343</v>
      </c>
      <c r="C976" s="1" t="s">
        <v>2344</v>
      </c>
      <c r="D976" s="2">
        <v>40350.945798611108</v>
      </c>
      <c r="E976" s="1">
        <f>YEAR(dataset_2[[#This Row],[Published At]])</f>
        <v>2010</v>
      </c>
      <c r="F976">
        <v>11241</v>
      </c>
      <c r="G976">
        <v>83</v>
      </c>
      <c r="H976">
        <v>1</v>
      </c>
      <c r="I976">
        <v>5</v>
      </c>
      <c r="J976">
        <f>_xlfn.XLOOKUP(dataset_2[[#This Row],[Show Name]], Age!A:A,Age!B:B)</f>
        <v>3</v>
      </c>
    </row>
    <row r="977" spans="1:10" x14ac:dyDescent="0.25">
      <c r="A977" s="1" t="s">
        <v>1184</v>
      </c>
      <c r="B977" s="1" t="s">
        <v>2345</v>
      </c>
      <c r="C977" s="1" t="s">
        <v>2346</v>
      </c>
      <c r="D977" s="2">
        <v>42330.234907407408</v>
      </c>
      <c r="E977" s="1">
        <f>YEAR(dataset_2[[#This Row],[Published At]])</f>
        <v>2015</v>
      </c>
      <c r="F977">
        <v>34901</v>
      </c>
      <c r="G977">
        <v>33</v>
      </c>
      <c r="H977">
        <v>14</v>
      </c>
      <c r="I977">
        <v>2</v>
      </c>
      <c r="J977">
        <f>_xlfn.XLOOKUP(dataset_2[[#This Row],[Show Name]], Age!A:A,Age!B:B)</f>
        <v>3</v>
      </c>
    </row>
    <row r="978" spans="1:10" x14ac:dyDescent="0.25">
      <c r="A978" s="1" t="s">
        <v>1184</v>
      </c>
      <c r="B978" s="1" t="s">
        <v>2347</v>
      </c>
      <c r="C978" s="1" t="s">
        <v>2348</v>
      </c>
      <c r="D978" s="2">
        <v>44156.854085648149</v>
      </c>
      <c r="E978" s="1">
        <f>YEAR(dataset_2[[#This Row],[Published At]])</f>
        <v>2020</v>
      </c>
      <c r="F978">
        <v>296</v>
      </c>
      <c r="G978">
        <v>5</v>
      </c>
      <c r="H978">
        <v>0</v>
      </c>
      <c r="I978">
        <v>15</v>
      </c>
      <c r="J978">
        <f>_xlfn.XLOOKUP(dataset_2[[#This Row],[Show Name]], Age!A:A,Age!B:B)</f>
        <v>3</v>
      </c>
    </row>
    <row r="979" spans="1:10" x14ac:dyDescent="0.25">
      <c r="A979" s="1" t="s">
        <v>1184</v>
      </c>
      <c r="B979" s="1" t="s">
        <v>2349</v>
      </c>
      <c r="C979" s="1" t="s">
        <v>2350</v>
      </c>
      <c r="D979" s="2">
        <v>39981.061828703707</v>
      </c>
      <c r="E979" s="1">
        <f>YEAR(dataset_2[[#This Row],[Published At]])</f>
        <v>2009</v>
      </c>
      <c r="F979">
        <v>70040304</v>
      </c>
      <c r="G979">
        <v>383624</v>
      </c>
      <c r="H979">
        <v>11039</v>
      </c>
      <c r="I979">
        <v>21772</v>
      </c>
      <c r="J979">
        <f>_xlfn.XLOOKUP(dataset_2[[#This Row],[Show Name]], Age!A:A,Age!B:B)</f>
        <v>3</v>
      </c>
    </row>
    <row r="980" spans="1:10" x14ac:dyDescent="0.25">
      <c r="A980" s="1" t="s">
        <v>1184</v>
      </c>
      <c r="B980" s="1" t="s">
        <v>2351</v>
      </c>
      <c r="C980" s="1" t="s">
        <v>2352</v>
      </c>
      <c r="D980" s="2">
        <v>44153.884293981479</v>
      </c>
      <c r="E980" s="1">
        <f>YEAR(dataset_2[[#This Row],[Published At]])</f>
        <v>2020</v>
      </c>
      <c r="F980">
        <v>146</v>
      </c>
      <c r="G980">
        <v>2</v>
      </c>
      <c r="H980">
        <v>0</v>
      </c>
      <c r="I980">
        <v>1</v>
      </c>
      <c r="J980">
        <f>_xlfn.XLOOKUP(dataset_2[[#This Row],[Show Name]], Age!A:A,Age!B:B)</f>
        <v>3</v>
      </c>
    </row>
    <row r="981" spans="1:10" x14ac:dyDescent="0.25">
      <c r="A981" s="1" t="s">
        <v>1184</v>
      </c>
      <c r="B981" s="1" t="s">
        <v>2353</v>
      </c>
      <c r="C981" s="1" t="s">
        <v>2354</v>
      </c>
      <c r="D981" s="2">
        <v>44095.002893518518</v>
      </c>
      <c r="E981" s="1">
        <f>YEAR(dataset_2[[#This Row],[Published At]])</f>
        <v>2020</v>
      </c>
      <c r="F981">
        <v>22966</v>
      </c>
      <c r="G981">
        <v>465</v>
      </c>
      <c r="H981">
        <v>22</v>
      </c>
      <c r="I981">
        <v>133</v>
      </c>
      <c r="J981">
        <f>_xlfn.XLOOKUP(dataset_2[[#This Row],[Show Name]], Age!A:A,Age!B:B)</f>
        <v>3</v>
      </c>
    </row>
    <row r="982" spans="1:10" x14ac:dyDescent="0.25">
      <c r="A982" s="1" t="s">
        <v>1187</v>
      </c>
      <c r="B982" s="1" t="s">
        <v>1188</v>
      </c>
      <c r="C982" s="1" t="s">
        <v>1189</v>
      </c>
      <c r="D982" s="2">
        <v>41504.977777777778</v>
      </c>
      <c r="E982" s="1">
        <f>YEAR(dataset_2[[#This Row],[Published At]])</f>
        <v>2013</v>
      </c>
      <c r="F982">
        <v>1430556</v>
      </c>
      <c r="G982">
        <v>6880</v>
      </c>
      <c r="H982">
        <v>526</v>
      </c>
      <c r="I982">
        <v>755</v>
      </c>
      <c r="J982">
        <f>_xlfn.XLOOKUP(dataset_2[[#This Row],[Show Name]], Age!A:A,Age!B:B)</f>
        <v>5</v>
      </c>
    </row>
    <row r="983" spans="1:10" x14ac:dyDescent="0.25">
      <c r="A983" s="1" t="s">
        <v>1187</v>
      </c>
      <c r="B983" s="1" t="s">
        <v>1190</v>
      </c>
      <c r="C983" s="1" t="s">
        <v>1191</v>
      </c>
      <c r="D983" s="2">
        <v>40566.632303240738</v>
      </c>
      <c r="E983" s="1">
        <f>YEAR(dataset_2[[#This Row],[Published At]])</f>
        <v>2011</v>
      </c>
      <c r="F983">
        <v>6762646</v>
      </c>
      <c r="G983">
        <v>30305</v>
      </c>
      <c r="H983">
        <v>1566</v>
      </c>
      <c r="I983">
        <v>4115</v>
      </c>
      <c r="J983">
        <f>_xlfn.XLOOKUP(dataset_2[[#This Row],[Show Name]], Age!A:A,Age!B:B)</f>
        <v>5</v>
      </c>
    </row>
    <row r="984" spans="1:10" x14ac:dyDescent="0.25">
      <c r="A984" s="1" t="s">
        <v>1187</v>
      </c>
      <c r="B984" s="1" t="s">
        <v>1192</v>
      </c>
      <c r="C984" s="1" t="s">
        <v>1193</v>
      </c>
      <c r="D984" s="2">
        <v>41018.972615740742</v>
      </c>
      <c r="E984" s="1">
        <f>YEAR(dataset_2[[#This Row],[Published At]])</f>
        <v>2012</v>
      </c>
      <c r="F984">
        <v>4054977</v>
      </c>
      <c r="G984">
        <v>19173</v>
      </c>
      <c r="H984">
        <v>911</v>
      </c>
      <c r="I984">
        <v>2864</v>
      </c>
      <c r="J984">
        <f>_xlfn.XLOOKUP(dataset_2[[#This Row],[Show Name]], Age!A:A,Age!B:B)</f>
        <v>5</v>
      </c>
    </row>
    <row r="985" spans="1:10" x14ac:dyDescent="0.25">
      <c r="A985" s="1" t="s">
        <v>1187</v>
      </c>
      <c r="B985" s="1" t="s">
        <v>1194</v>
      </c>
      <c r="C985" s="1" t="s">
        <v>1195</v>
      </c>
      <c r="D985" s="2">
        <v>41332.179201388892</v>
      </c>
      <c r="E985" s="1">
        <f>YEAR(dataset_2[[#This Row],[Published At]])</f>
        <v>2013</v>
      </c>
      <c r="F985">
        <v>1162115</v>
      </c>
      <c r="G985">
        <v>6529</v>
      </c>
      <c r="H985">
        <v>484</v>
      </c>
      <c r="I985">
        <v>1665</v>
      </c>
      <c r="J985">
        <f>_xlfn.XLOOKUP(dataset_2[[#This Row],[Show Name]], Age!A:A,Age!B:B)</f>
        <v>5</v>
      </c>
    </row>
    <row r="986" spans="1:10" x14ac:dyDescent="0.25">
      <c r="A986" s="1" t="s">
        <v>1187</v>
      </c>
      <c r="B986" s="1" t="s">
        <v>2355</v>
      </c>
      <c r="C986" s="1" t="s">
        <v>2356</v>
      </c>
      <c r="D986" s="2">
        <v>40607.064085648148</v>
      </c>
      <c r="E986" s="1">
        <f>YEAR(dataset_2[[#This Row],[Published At]])</f>
        <v>2011</v>
      </c>
      <c r="F986">
        <v>957743</v>
      </c>
      <c r="G986">
        <v>3910</v>
      </c>
      <c r="H986">
        <v>202</v>
      </c>
      <c r="I986">
        <v>451</v>
      </c>
      <c r="J986">
        <f>_xlfn.XLOOKUP(dataset_2[[#This Row],[Show Name]], Age!A:A,Age!B:B)</f>
        <v>5</v>
      </c>
    </row>
    <row r="987" spans="1:10" x14ac:dyDescent="0.25">
      <c r="A987" s="1" t="s">
        <v>1187</v>
      </c>
      <c r="B987" s="1" t="s">
        <v>2357</v>
      </c>
      <c r="C987" s="1" t="s">
        <v>2358</v>
      </c>
      <c r="D987" s="2">
        <v>39878.594097222223</v>
      </c>
      <c r="E987" s="1">
        <f>YEAR(dataset_2[[#This Row],[Published At]])</f>
        <v>2009</v>
      </c>
      <c r="F987">
        <v>673686</v>
      </c>
      <c r="G987">
        <v>1969</v>
      </c>
      <c r="H987">
        <v>187</v>
      </c>
      <c r="I987">
        <v>89</v>
      </c>
      <c r="J987">
        <f>_xlfn.XLOOKUP(dataset_2[[#This Row],[Show Name]], Age!A:A,Age!B:B)</f>
        <v>5</v>
      </c>
    </row>
    <row r="988" spans="1:10" x14ac:dyDescent="0.25">
      <c r="A988" s="1" t="s">
        <v>1187</v>
      </c>
      <c r="B988" s="1" t="s">
        <v>2359</v>
      </c>
      <c r="C988" s="1" t="s">
        <v>2360</v>
      </c>
      <c r="D988" s="2">
        <v>40566.642314814817</v>
      </c>
      <c r="E988" s="1">
        <f>YEAR(dataset_2[[#This Row],[Published At]])</f>
        <v>2011</v>
      </c>
      <c r="F988">
        <v>1476063</v>
      </c>
      <c r="G988">
        <v>4320</v>
      </c>
      <c r="H988">
        <v>303</v>
      </c>
      <c r="I988">
        <v>441</v>
      </c>
      <c r="J988">
        <f>_xlfn.XLOOKUP(dataset_2[[#This Row],[Show Name]], Age!A:A,Age!B:B)</f>
        <v>5</v>
      </c>
    </row>
    <row r="989" spans="1:10" x14ac:dyDescent="0.25">
      <c r="A989" s="1" t="s">
        <v>1187</v>
      </c>
      <c r="B989" s="1" t="s">
        <v>2361</v>
      </c>
      <c r="C989" s="1" t="s">
        <v>2362</v>
      </c>
      <c r="D989" s="2">
        <v>39940.799641203703</v>
      </c>
      <c r="E989" s="1">
        <f>YEAR(dataset_2[[#This Row],[Published At]])</f>
        <v>2009</v>
      </c>
      <c r="F989">
        <v>2103715</v>
      </c>
      <c r="G989">
        <v>6990</v>
      </c>
      <c r="H989">
        <v>494</v>
      </c>
      <c r="I989">
        <v>14</v>
      </c>
      <c r="J989">
        <f>_xlfn.XLOOKUP(dataset_2[[#This Row],[Show Name]], Age!A:A,Age!B:B)</f>
        <v>5</v>
      </c>
    </row>
    <row r="990" spans="1:10" x14ac:dyDescent="0.25">
      <c r="A990" s="1" t="s">
        <v>1187</v>
      </c>
      <c r="B990" s="1" t="s">
        <v>2363</v>
      </c>
      <c r="C990" s="1" t="s">
        <v>2364</v>
      </c>
      <c r="D990" s="2">
        <v>41872.728356481479</v>
      </c>
      <c r="E990" s="1">
        <f>YEAR(dataset_2[[#This Row],[Published At]])</f>
        <v>2014</v>
      </c>
      <c r="F990">
        <v>189859</v>
      </c>
      <c r="G990">
        <v>891</v>
      </c>
      <c r="H990">
        <v>119</v>
      </c>
      <c r="I990">
        <v>166</v>
      </c>
      <c r="J990">
        <f>_xlfn.XLOOKUP(dataset_2[[#This Row],[Show Name]], Age!A:A,Age!B:B)</f>
        <v>5</v>
      </c>
    </row>
    <row r="991" spans="1:10" x14ac:dyDescent="0.25">
      <c r="A991" s="1" t="s">
        <v>1187</v>
      </c>
      <c r="B991" s="1" t="s">
        <v>2365</v>
      </c>
      <c r="C991" s="1" t="s">
        <v>2366</v>
      </c>
      <c r="D991" s="2">
        <v>41234.718171296299</v>
      </c>
      <c r="E991" s="1">
        <f>YEAR(dataset_2[[#This Row],[Published At]])</f>
        <v>2012</v>
      </c>
      <c r="F991">
        <v>386831</v>
      </c>
      <c r="G991">
        <v>2078</v>
      </c>
      <c r="H991">
        <v>125</v>
      </c>
      <c r="I991">
        <v>268</v>
      </c>
      <c r="J991">
        <f>_xlfn.XLOOKUP(dataset_2[[#This Row],[Show Name]], Age!A:A,Age!B:B)</f>
        <v>5</v>
      </c>
    </row>
    <row r="992" spans="1:10" x14ac:dyDescent="0.25">
      <c r="A992" s="1" t="s">
        <v>1196</v>
      </c>
      <c r="B992" s="1" t="s">
        <v>1197</v>
      </c>
      <c r="C992" s="1" t="s">
        <v>1198</v>
      </c>
      <c r="D992" s="2">
        <v>43672.715532407405</v>
      </c>
      <c r="E992" s="1">
        <f>YEAR(dataset_2[[#This Row],[Published At]])</f>
        <v>2019</v>
      </c>
      <c r="F992">
        <v>1213009</v>
      </c>
      <c r="G992">
        <v>3512</v>
      </c>
      <c r="H992">
        <v>500</v>
      </c>
      <c r="I992">
        <v>694</v>
      </c>
      <c r="J992">
        <f>_xlfn.XLOOKUP(dataset_2[[#This Row],[Show Name]], Age!A:A,Age!B:B)</f>
        <v>3</v>
      </c>
    </row>
    <row r="993" spans="1:10" x14ac:dyDescent="0.25">
      <c r="A993" s="1" t="s">
        <v>1196</v>
      </c>
      <c r="B993" s="1" t="s">
        <v>1199</v>
      </c>
      <c r="C993" s="1" t="s">
        <v>1200</v>
      </c>
      <c r="D993" s="2">
        <v>43468.708553240744</v>
      </c>
      <c r="E993" s="1">
        <f>YEAR(dataset_2[[#This Row],[Published At]])</f>
        <v>2019</v>
      </c>
      <c r="F993">
        <v>355897</v>
      </c>
      <c r="G993">
        <v>925</v>
      </c>
      <c r="H993">
        <v>232</v>
      </c>
      <c r="I993">
        <v>108</v>
      </c>
      <c r="J993">
        <f>_xlfn.XLOOKUP(dataset_2[[#This Row],[Show Name]], Age!A:A,Age!B:B)</f>
        <v>3</v>
      </c>
    </row>
    <row r="994" spans="1:10" x14ac:dyDescent="0.25">
      <c r="A994" s="1" t="s">
        <v>1196</v>
      </c>
      <c r="B994" s="1" t="s">
        <v>2367</v>
      </c>
      <c r="C994" s="1" t="s">
        <v>2368</v>
      </c>
      <c r="D994" s="2">
        <v>44154.094131944446</v>
      </c>
      <c r="E994" s="1">
        <f>YEAR(dataset_2[[#This Row],[Published At]])</f>
        <v>2020</v>
      </c>
      <c r="F994">
        <v>942</v>
      </c>
      <c r="G994">
        <v>20</v>
      </c>
      <c r="H994">
        <v>1</v>
      </c>
      <c r="I994">
        <v>6</v>
      </c>
      <c r="J994">
        <f>_xlfn.XLOOKUP(dataset_2[[#This Row],[Show Name]], Age!A:A,Age!B:B)</f>
        <v>3</v>
      </c>
    </row>
    <row r="995" spans="1:10" x14ac:dyDescent="0.25">
      <c r="A995" s="1" t="s">
        <v>1196</v>
      </c>
      <c r="B995" s="1" t="s">
        <v>2369</v>
      </c>
      <c r="C995" s="1" t="s">
        <v>2370</v>
      </c>
      <c r="D995" s="2">
        <v>42992.716990740744</v>
      </c>
      <c r="E995" s="1">
        <f>YEAR(dataset_2[[#This Row],[Published At]])</f>
        <v>2017</v>
      </c>
      <c r="F995">
        <v>55569</v>
      </c>
      <c r="G995">
        <v>67</v>
      </c>
      <c r="H995">
        <v>4</v>
      </c>
      <c r="I995">
        <v>16</v>
      </c>
      <c r="J995">
        <f>_xlfn.XLOOKUP(dataset_2[[#This Row],[Show Name]], Age!A:A,Age!B:B)</f>
        <v>3</v>
      </c>
    </row>
    <row r="996" spans="1:10" x14ac:dyDescent="0.25">
      <c r="A996" s="1" t="s">
        <v>1196</v>
      </c>
      <c r="B996" s="1" t="s">
        <v>2371</v>
      </c>
      <c r="C996" s="1" t="s">
        <v>2372</v>
      </c>
      <c r="D996" s="2">
        <v>44009.875104166669</v>
      </c>
      <c r="E996" s="1">
        <f>YEAR(dataset_2[[#This Row],[Published At]])</f>
        <v>2020</v>
      </c>
      <c r="F996">
        <v>35126</v>
      </c>
      <c r="G996">
        <v>78</v>
      </c>
      <c r="H996">
        <v>11</v>
      </c>
      <c r="I996">
        <v>36</v>
      </c>
      <c r="J996">
        <f>_xlfn.XLOOKUP(dataset_2[[#This Row],[Show Name]], Age!A:A,Age!B:B)</f>
        <v>3</v>
      </c>
    </row>
    <row r="997" spans="1:10" x14ac:dyDescent="0.25">
      <c r="A997" s="1" t="s">
        <v>1196</v>
      </c>
      <c r="B997" s="1" t="s">
        <v>2373</v>
      </c>
      <c r="C997" s="1" t="s">
        <v>2374</v>
      </c>
      <c r="D997" s="2">
        <v>43812.019675925927</v>
      </c>
      <c r="E997" s="1">
        <f>YEAR(dataset_2[[#This Row],[Published At]])</f>
        <v>2019</v>
      </c>
      <c r="F997">
        <v>10356</v>
      </c>
      <c r="G997">
        <v>19</v>
      </c>
      <c r="H997">
        <v>0</v>
      </c>
      <c r="I997">
        <v>3</v>
      </c>
      <c r="J997">
        <f>_xlfn.XLOOKUP(dataset_2[[#This Row],[Show Name]], Age!A:A,Age!B:B)</f>
        <v>3</v>
      </c>
    </row>
    <row r="998" spans="1:10" x14ac:dyDescent="0.25">
      <c r="A998" s="1" t="s">
        <v>1196</v>
      </c>
      <c r="B998" s="1" t="s">
        <v>2375</v>
      </c>
      <c r="C998" s="1" t="s">
        <v>2376</v>
      </c>
      <c r="D998" s="2">
        <v>44155.94226851852</v>
      </c>
      <c r="E998" s="1">
        <f>YEAR(dataset_2[[#This Row],[Published At]])</f>
        <v>2020</v>
      </c>
      <c r="F998">
        <v>1031</v>
      </c>
      <c r="G998">
        <v>7</v>
      </c>
      <c r="H998">
        <v>0</v>
      </c>
      <c r="I998">
        <v>4</v>
      </c>
      <c r="J998">
        <f>_xlfn.XLOOKUP(dataset_2[[#This Row],[Show Name]], Age!A:A,Age!B:B)</f>
        <v>3</v>
      </c>
    </row>
    <row r="999" spans="1:10" x14ac:dyDescent="0.25">
      <c r="A999" s="1" t="s">
        <v>1196</v>
      </c>
      <c r="B999" s="1" t="s">
        <v>2377</v>
      </c>
      <c r="C999" s="1" t="s">
        <v>2378</v>
      </c>
      <c r="D999" s="2">
        <v>44142.976342592592</v>
      </c>
      <c r="E999" s="1">
        <f>YEAR(dataset_2[[#This Row],[Published At]])</f>
        <v>2020</v>
      </c>
      <c r="F999">
        <v>9438</v>
      </c>
      <c r="G999">
        <v>91</v>
      </c>
      <c r="H999">
        <v>11</v>
      </c>
      <c r="I999">
        <v>18</v>
      </c>
      <c r="J999">
        <f>_xlfn.XLOOKUP(dataset_2[[#This Row],[Show Name]], Age!A:A,Age!B:B)</f>
        <v>3</v>
      </c>
    </row>
    <row r="1000" spans="1:10" x14ac:dyDescent="0.25">
      <c r="A1000" s="1" t="s">
        <v>1196</v>
      </c>
      <c r="B1000" s="1" t="s">
        <v>2379</v>
      </c>
      <c r="C1000" s="1" t="s">
        <v>2380</v>
      </c>
      <c r="D1000" s="2">
        <v>44141.227546296293</v>
      </c>
      <c r="E1000" s="1">
        <f>YEAR(dataset_2[[#This Row],[Published At]])</f>
        <v>2020</v>
      </c>
      <c r="F1000">
        <v>2269</v>
      </c>
      <c r="G1000">
        <v>23</v>
      </c>
      <c r="H1000">
        <v>4</v>
      </c>
      <c r="I1000">
        <v>4</v>
      </c>
      <c r="J1000">
        <f>_xlfn.XLOOKUP(dataset_2[[#This Row],[Show Name]], Age!A:A,Age!B:B)</f>
        <v>3</v>
      </c>
    </row>
    <row r="1001" spans="1:10" x14ac:dyDescent="0.25">
      <c r="A1001" s="1" t="s">
        <v>1196</v>
      </c>
      <c r="B1001" s="1" t="s">
        <v>2381</v>
      </c>
      <c r="C1001" s="1" t="s">
        <v>2382</v>
      </c>
      <c r="D1001" s="2">
        <v>43977.719328703701</v>
      </c>
      <c r="E1001" s="1">
        <f>YEAR(dataset_2[[#This Row],[Published At]])</f>
        <v>2020</v>
      </c>
      <c r="F1001">
        <v>19673</v>
      </c>
      <c r="G1001">
        <v>26</v>
      </c>
      <c r="H1001">
        <v>4</v>
      </c>
      <c r="I1001">
        <v>12</v>
      </c>
      <c r="J1001">
        <f>_xlfn.XLOOKUP(dataset_2[[#This Row],[Show Name]], Age!A:A,Age!B:B)</f>
        <v>3</v>
      </c>
    </row>
    <row r="1002" spans="1:10" x14ac:dyDescent="0.25">
      <c r="A1002" s="1" t="s">
        <v>1201</v>
      </c>
      <c r="B1002" s="1" t="s">
        <v>1204</v>
      </c>
      <c r="C1002" s="1" t="s">
        <v>1205</v>
      </c>
      <c r="D1002" s="2">
        <v>43711.983263888891</v>
      </c>
      <c r="E1002" s="1">
        <f>YEAR(dataset_2[[#This Row],[Published At]])</f>
        <v>2019</v>
      </c>
      <c r="F1002">
        <v>16851208</v>
      </c>
      <c r="G1002">
        <v>294554</v>
      </c>
      <c r="H1002">
        <v>5232</v>
      </c>
      <c r="I1002">
        <v>32346</v>
      </c>
      <c r="J1002">
        <f>_xlfn.XLOOKUP(dataset_2[[#This Row],[Show Name]], Age!A:A,Age!B:B)</f>
        <v>10</v>
      </c>
    </row>
    <row r="1003" spans="1:10" x14ac:dyDescent="0.25">
      <c r="A1003" s="1" t="s">
        <v>1201</v>
      </c>
      <c r="B1003" s="1" t="s">
        <v>1208</v>
      </c>
      <c r="C1003" s="1" t="s">
        <v>1209</v>
      </c>
      <c r="D1003" s="2">
        <v>43821.12122685185</v>
      </c>
      <c r="E1003" s="1">
        <f>YEAR(dataset_2[[#This Row],[Published At]])</f>
        <v>2019</v>
      </c>
      <c r="F1003">
        <v>816946</v>
      </c>
      <c r="G1003">
        <v>12954</v>
      </c>
      <c r="H1003">
        <v>332</v>
      </c>
      <c r="I1003">
        <v>869</v>
      </c>
      <c r="J1003">
        <f>_xlfn.XLOOKUP(dataset_2[[#This Row],[Show Name]], Age!A:A,Age!B:B)</f>
        <v>10</v>
      </c>
    </row>
    <row r="1004" spans="1:10" x14ac:dyDescent="0.25">
      <c r="A1004" s="1" t="s">
        <v>1201</v>
      </c>
      <c r="B1004" s="1" t="s">
        <v>1206</v>
      </c>
      <c r="C1004" s="1" t="s">
        <v>1207</v>
      </c>
      <c r="D1004" s="2">
        <v>44142.123993055553</v>
      </c>
      <c r="E1004" s="1">
        <f>YEAR(dataset_2[[#This Row],[Published At]])</f>
        <v>2020</v>
      </c>
      <c r="F1004">
        <v>265928</v>
      </c>
      <c r="G1004">
        <v>15030</v>
      </c>
      <c r="H1004">
        <v>309</v>
      </c>
      <c r="I1004">
        <v>2352</v>
      </c>
      <c r="J1004">
        <f>_xlfn.XLOOKUP(dataset_2[[#This Row],[Show Name]], Age!A:A,Age!B:B)</f>
        <v>10</v>
      </c>
    </row>
    <row r="1005" spans="1:10" x14ac:dyDescent="0.25">
      <c r="A1005" s="1" t="s">
        <v>1201</v>
      </c>
      <c r="B1005" s="1" t="s">
        <v>1202</v>
      </c>
      <c r="C1005" s="1" t="s">
        <v>1203</v>
      </c>
      <c r="D1005" s="2">
        <v>44153.103414351855</v>
      </c>
      <c r="E1005" s="1">
        <f>YEAR(dataset_2[[#This Row],[Published At]])</f>
        <v>2020</v>
      </c>
      <c r="F1005">
        <v>146454</v>
      </c>
      <c r="G1005">
        <v>8740</v>
      </c>
      <c r="H1005">
        <v>91</v>
      </c>
      <c r="I1005">
        <v>747</v>
      </c>
      <c r="J1005">
        <f>_xlfn.XLOOKUP(dataset_2[[#This Row],[Show Name]], Age!A:A,Age!B:B)</f>
        <v>10</v>
      </c>
    </row>
    <row r="1006" spans="1:10" x14ac:dyDescent="0.25">
      <c r="A1006" s="1" t="s">
        <v>1201</v>
      </c>
      <c r="B1006" s="1" t="s">
        <v>1210</v>
      </c>
      <c r="C1006" s="1" t="s">
        <v>1211</v>
      </c>
      <c r="D1006" s="2">
        <v>43914.265659722223</v>
      </c>
      <c r="E1006" s="1">
        <f>YEAR(dataset_2[[#This Row],[Published At]])</f>
        <v>2020</v>
      </c>
      <c r="F1006">
        <v>853788</v>
      </c>
      <c r="G1006">
        <v>12687</v>
      </c>
      <c r="H1006">
        <v>327</v>
      </c>
      <c r="I1006">
        <v>1018</v>
      </c>
      <c r="J1006">
        <f>_xlfn.XLOOKUP(dataset_2[[#This Row],[Show Name]], Age!A:A,Age!B:B)</f>
        <v>10</v>
      </c>
    </row>
    <row r="1007" spans="1:10" x14ac:dyDescent="0.25">
      <c r="A1007" s="1" t="s">
        <v>1201</v>
      </c>
      <c r="B1007" s="1" t="s">
        <v>1214</v>
      </c>
      <c r="C1007" s="1" t="s">
        <v>1215</v>
      </c>
      <c r="D1007" s="2">
        <v>43918.049166666664</v>
      </c>
      <c r="E1007" s="1">
        <f>YEAR(dataset_2[[#This Row],[Published At]])</f>
        <v>2020</v>
      </c>
      <c r="F1007">
        <v>676158</v>
      </c>
      <c r="G1007">
        <v>10591</v>
      </c>
      <c r="H1007">
        <v>192</v>
      </c>
      <c r="I1007">
        <v>819</v>
      </c>
      <c r="J1007">
        <f>_xlfn.XLOOKUP(dataset_2[[#This Row],[Show Name]], Age!A:A,Age!B:B)</f>
        <v>10</v>
      </c>
    </row>
    <row r="1008" spans="1:10" x14ac:dyDescent="0.25">
      <c r="A1008" s="1" t="s">
        <v>1201</v>
      </c>
      <c r="B1008" s="1" t="s">
        <v>1212</v>
      </c>
      <c r="C1008" s="1" t="s">
        <v>1213</v>
      </c>
      <c r="D1008" s="2">
        <v>44121.750324074077</v>
      </c>
      <c r="E1008" s="1">
        <f>YEAR(dataset_2[[#This Row],[Published At]])</f>
        <v>2020</v>
      </c>
      <c r="F1008">
        <v>489368</v>
      </c>
      <c r="G1008">
        <v>33309</v>
      </c>
      <c r="H1008">
        <v>273</v>
      </c>
      <c r="I1008">
        <v>1740</v>
      </c>
      <c r="J1008">
        <f>_xlfn.XLOOKUP(dataset_2[[#This Row],[Show Name]], Age!A:A,Age!B:B)</f>
        <v>10</v>
      </c>
    </row>
    <row r="1009" spans="1:10" x14ac:dyDescent="0.25">
      <c r="A1009" s="1" t="s">
        <v>1201</v>
      </c>
      <c r="B1009" s="1" t="s">
        <v>2383</v>
      </c>
      <c r="C1009" s="1" t="s">
        <v>2384</v>
      </c>
      <c r="D1009" s="2">
        <v>44128.051354166666</v>
      </c>
      <c r="E1009" s="1">
        <f>YEAR(dataset_2[[#This Row],[Published At]])</f>
        <v>2020</v>
      </c>
      <c r="F1009">
        <v>285294</v>
      </c>
      <c r="G1009">
        <v>16130</v>
      </c>
      <c r="H1009">
        <v>217</v>
      </c>
      <c r="I1009">
        <v>1264</v>
      </c>
      <c r="J1009">
        <f>_xlfn.XLOOKUP(dataset_2[[#This Row],[Show Name]], Age!A:A,Age!B:B)</f>
        <v>10</v>
      </c>
    </row>
    <row r="1010" spans="1:10" x14ac:dyDescent="0.25">
      <c r="A1010" s="1" t="s">
        <v>1201</v>
      </c>
      <c r="B1010" s="1" t="s">
        <v>2385</v>
      </c>
      <c r="C1010" s="1" t="s">
        <v>2386</v>
      </c>
      <c r="D1010" s="2">
        <v>43797.825937499998</v>
      </c>
      <c r="E1010" s="1">
        <f>YEAR(dataset_2[[#This Row],[Published At]])</f>
        <v>2019</v>
      </c>
      <c r="F1010">
        <v>678156</v>
      </c>
      <c r="G1010">
        <v>16856</v>
      </c>
      <c r="H1010">
        <v>471</v>
      </c>
      <c r="I1010">
        <v>1987</v>
      </c>
      <c r="J1010">
        <f>_xlfn.XLOOKUP(dataset_2[[#This Row],[Show Name]], Age!A:A,Age!B:B)</f>
        <v>10</v>
      </c>
    </row>
    <row r="1011" spans="1:10" x14ac:dyDescent="0.25">
      <c r="A1011" s="1" t="s">
        <v>1201</v>
      </c>
      <c r="B1011" s="1" t="s">
        <v>2387</v>
      </c>
      <c r="C1011" s="1" t="s">
        <v>2388</v>
      </c>
      <c r="D1011" s="2">
        <v>43526.916689814818</v>
      </c>
      <c r="E1011" s="1">
        <f>YEAR(dataset_2[[#This Row],[Published At]])</f>
        <v>2019</v>
      </c>
      <c r="F1011">
        <v>285585</v>
      </c>
      <c r="G1011">
        <v>2178</v>
      </c>
      <c r="H1011">
        <v>214</v>
      </c>
      <c r="I1011">
        <v>86</v>
      </c>
      <c r="J1011">
        <f>_xlfn.XLOOKUP(dataset_2[[#This Row],[Show Name]], Age!A:A,Age!B:B)</f>
        <v>10</v>
      </c>
    </row>
    <row r="1012" spans="1:10" x14ac:dyDescent="0.25">
      <c r="A1012" s="1" t="s">
        <v>1216</v>
      </c>
      <c r="B1012" s="1" t="s">
        <v>1217</v>
      </c>
      <c r="C1012" s="1" t="s">
        <v>1218</v>
      </c>
      <c r="D1012" s="2">
        <v>43983.310879629629</v>
      </c>
      <c r="E1012" s="1">
        <f>YEAR(dataset_2[[#This Row],[Published At]])</f>
        <v>2020</v>
      </c>
      <c r="F1012">
        <v>228115</v>
      </c>
      <c r="G1012">
        <v>3676</v>
      </c>
      <c r="H1012">
        <v>105</v>
      </c>
      <c r="I1012">
        <v>301</v>
      </c>
      <c r="J1012">
        <f>_xlfn.XLOOKUP(dataset_2[[#This Row],[Show Name]], Age!A:A,Age!B:B)</f>
        <v>14</v>
      </c>
    </row>
    <row r="1013" spans="1:10" x14ac:dyDescent="0.25">
      <c r="A1013" s="1" t="s">
        <v>1216</v>
      </c>
      <c r="B1013" s="1" t="s">
        <v>1221</v>
      </c>
      <c r="C1013" s="1" t="s">
        <v>1222</v>
      </c>
      <c r="D1013" s="2">
        <v>43788.913680555554</v>
      </c>
      <c r="E1013" s="1">
        <f>YEAR(dataset_2[[#This Row],[Published At]])</f>
        <v>2019</v>
      </c>
      <c r="F1013">
        <v>935536</v>
      </c>
      <c r="G1013">
        <v>10876</v>
      </c>
      <c r="H1013">
        <v>304</v>
      </c>
      <c r="I1013">
        <v>826</v>
      </c>
      <c r="J1013">
        <f>_xlfn.XLOOKUP(dataset_2[[#This Row],[Show Name]], Age!A:A,Age!B:B)</f>
        <v>14</v>
      </c>
    </row>
    <row r="1014" spans="1:10" x14ac:dyDescent="0.25">
      <c r="A1014" s="1" t="s">
        <v>1216</v>
      </c>
      <c r="B1014" s="1" t="s">
        <v>1219</v>
      </c>
      <c r="C1014" s="1" t="s">
        <v>1220</v>
      </c>
      <c r="D1014" s="2">
        <v>42772.262407407405</v>
      </c>
      <c r="E1014" s="1">
        <f>YEAR(dataset_2[[#This Row],[Published At]])</f>
        <v>2017</v>
      </c>
      <c r="F1014">
        <v>1713048</v>
      </c>
      <c r="G1014">
        <v>16058</v>
      </c>
      <c r="H1014">
        <v>490</v>
      </c>
      <c r="I1014">
        <v>1229</v>
      </c>
      <c r="J1014">
        <f>_xlfn.XLOOKUP(dataset_2[[#This Row],[Show Name]], Age!A:A,Age!B:B)</f>
        <v>14</v>
      </c>
    </row>
    <row r="1015" spans="1:10" x14ac:dyDescent="0.25">
      <c r="A1015" s="1" t="s">
        <v>1216</v>
      </c>
      <c r="B1015" s="1" t="s">
        <v>1223</v>
      </c>
      <c r="C1015" s="1" t="s">
        <v>1224</v>
      </c>
      <c r="D1015" s="2">
        <v>41043.771122685182</v>
      </c>
      <c r="E1015" s="1">
        <f>YEAR(dataset_2[[#This Row],[Published At]])</f>
        <v>2012</v>
      </c>
      <c r="F1015">
        <v>2145215</v>
      </c>
      <c r="G1015">
        <v>15365</v>
      </c>
      <c r="H1015">
        <v>685</v>
      </c>
      <c r="I1015">
        <v>864</v>
      </c>
      <c r="J1015">
        <f>_xlfn.XLOOKUP(dataset_2[[#This Row],[Show Name]], Age!A:A,Age!B:B)</f>
        <v>14</v>
      </c>
    </row>
    <row r="1016" spans="1:10" x14ac:dyDescent="0.25">
      <c r="A1016" s="1" t="s">
        <v>1216</v>
      </c>
      <c r="B1016" s="1" t="s">
        <v>1227</v>
      </c>
      <c r="C1016" s="1" t="s">
        <v>1228</v>
      </c>
      <c r="D1016" s="2">
        <v>41667.172164351854</v>
      </c>
      <c r="E1016" s="1">
        <f>YEAR(dataset_2[[#This Row],[Published At]])</f>
        <v>2014</v>
      </c>
      <c r="F1016">
        <v>1334845</v>
      </c>
      <c r="G1016">
        <v>10120</v>
      </c>
      <c r="H1016">
        <v>605</v>
      </c>
      <c r="I1016">
        <v>976</v>
      </c>
      <c r="J1016">
        <f>_xlfn.XLOOKUP(dataset_2[[#This Row],[Show Name]], Age!A:A,Age!B:B)</f>
        <v>14</v>
      </c>
    </row>
    <row r="1017" spans="1:10" x14ac:dyDescent="0.25">
      <c r="A1017" s="1" t="s">
        <v>1216</v>
      </c>
      <c r="B1017" s="1" t="s">
        <v>1225</v>
      </c>
      <c r="C1017" s="1" t="s">
        <v>1226</v>
      </c>
      <c r="D1017" s="2">
        <v>43580.308842592596</v>
      </c>
      <c r="E1017" s="1">
        <f>YEAR(dataset_2[[#This Row],[Published At]])</f>
        <v>2019</v>
      </c>
      <c r="F1017">
        <v>163952</v>
      </c>
      <c r="G1017">
        <v>2402</v>
      </c>
      <c r="H1017">
        <v>60</v>
      </c>
      <c r="I1017">
        <v>124</v>
      </c>
      <c r="J1017">
        <f>_xlfn.XLOOKUP(dataset_2[[#This Row],[Show Name]], Age!A:A,Age!B:B)</f>
        <v>14</v>
      </c>
    </row>
    <row r="1018" spans="1:10" x14ac:dyDescent="0.25">
      <c r="A1018" s="1" t="s">
        <v>1216</v>
      </c>
      <c r="B1018" s="1" t="s">
        <v>1229</v>
      </c>
      <c r="C1018" s="1" t="s">
        <v>1230</v>
      </c>
      <c r="D1018" s="2">
        <v>43328.75</v>
      </c>
      <c r="E1018" s="1">
        <f>YEAR(dataset_2[[#This Row],[Published At]])</f>
        <v>2018</v>
      </c>
      <c r="F1018">
        <v>1800920</v>
      </c>
      <c r="G1018">
        <v>27427</v>
      </c>
      <c r="H1018">
        <v>836</v>
      </c>
      <c r="I1018">
        <v>1339</v>
      </c>
      <c r="J1018">
        <f>_xlfn.XLOOKUP(dataset_2[[#This Row],[Show Name]], Age!A:A,Age!B:B)</f>
        <v>14</v>
      </c>
    </row>
    <row r="1019" spans="1:10" x14ac:dyDescent="0.25">
      <c r="A1019" s="1" t="s">
        <v>1216</v>
      </c>
      <c r="B1019" s="1" t="s">
        <v>1231</v>
      </c>
      <c r="C1019" s="1" t="s">
        <v>1232</v>
      </c>
      <c r="D1019" s="2">
        <v>41630.083726851852</v>
      </c>
      <c r="E1019" s="1">
        <f>YEAR(dataset_2[[#This Row],[Published At]])</f>
        <v>2013</v>
      </c>
      <c r="F1019">
        <v>1548700</v>
      </c>
      <c r="G1019">
        <v>10035</v>
      </c>
      <c r="H1019">
        <v>370</v>
      </c>
      <c r="I1019">
        <v>1060</v>
      </c>
      <c r="J1019">
        <f>_xlfn.XLOOKUP(dataset_2[[#This Row],[Show Name]], Age!A:A,Age!B:B)</f>
        <v>14</v>
      </c>
    </row>
    <row r="1020" spans="1:10" x14ac:dyDescent="0.25">
      <c r="A1020" s="1" t="s">
        <v>1216</v>
      </c>
      <c r="B1020" s="1" t="s">
        <v>2389</v>
      </c>
      <c r="C1020" s="1" t="s">
        <v>2390</v>
      </c>
      <c r="D1020" s="2">
        <v>40954.396273148152</v>
      </c>
      <c r="E1020" s="1">
        <f>YEAR(dataset_2[[#This Row],[Published At]])</f>
        <v>2012</v>
      </c>
      <c r="F1020">
        <v>247088</v>
      </c>
      <c r="G1020">
        <v>2169</v>
      </c>
      <c r="H1020">
        <v>39</v>
      </c>
      <c r="I1020">
        <v>188</v>
      </c>
      <c r="J1020">
        <f>_xlfn.XLOOKUP(dataset_2[[#This Row],[Show Name]], Age!A:A,Age!B:B)</f>
        <v>14</v>
      </c>
    </row>
    <row r="1021" spans="1:10" x14ac:dyDescent="0.25">
      <c r="A1021" s="1" t="s">
        <v>1216</v>
      </c>
      <c r="B1021" s="1" t="s">
        <v>2391</v>
      </c>
      <c r="C1021" s="1" t="s">
        <v>2392</v>
      </c>
      <c r="D1021" s="2">
        <v>43284.791759259257</v>
      </c>
      <c r="E1021" s="1">
        <f>YEAR(dataset_2[[#This Row],[Published At]])</f>
        <v>2018</v>
      </c>
      <c r="F1021">
        <v>787403</v>
      </c>
      <c r="G1021">
        <v>8133</v>
      </c>
      <c r="H1021">
        <v>850</v>
      </c>
      <c r="I1021">
        <v>1010</v>
      </c>
      <c r="J1021">
        <f>_xlfn.XLOOKUP(dataset_2[[#This Row],[Show Name]], Age!A:A,Age!B:B)</f>
        <v>14</v>
      </c>
    </row>
    <row r="1022" spans="1:10" x14ac:dyDescent="0.25">
      <c r="A1022" s="1" t="s">
        <v>1233</v>
      </c>
      <c r="B1022" s="1" t="s">
        <v>1234</v>
      </c>
      <c r="C1022" s="1" t="s">
        <v>1235</v>
      </c>
      <c r="D1022" s="2">
        <v>43309.521840277775</v>
      </c>
      <c r="E1022" s="1">
        <f>YEAR(dataset_2[[#This Row],[Published At]])</f>
        <v>2018</v>
      </c>
      <c r="F1022">
        <v>79958</v>
      </c>
      <c r="G1022">
        <v>792</v>
      </c>
      <c r="H1022">
        <v>30</v>
      </c>
      <c r="I1022">
        <v>121</v>
      </c>
      <c r="J1022">
        <f>_xlfn.XLOOKUP(dataset_2[[#This Row],[Show Name]], Age!A:A,Age!B:B)</f>
        <v>8</v>
      </c>
    </row>
    <row r="1023" spans="1:10" x14ac:dyDescent="0.25">
      <c r="A1023" s="1" t="s">
        <v>1233</v>
      </c>
      <c r="B1023" s="1" t="s">
        <v>2393</v>
      </c>
      <c r="C1023" s="1" t="s">
        <v>2394</v>
      </c>
      <c r="D1023" s="2">
        <v>43838.729004629633</v>
      </c>
      <c r="E1023" s="1">
        <f>YEAR(dataset_2[[#This Row],[Published At]])</f>
        <v>2020</v>
      </c>
      <c r="F1023">
        <v>546453</v>
      </c>
      <c r="G1023">
        <v>11591</v>
      </c>
      <c r="H1023">
        <v>485</v>
      </c>
      <c r="I1023">
        <v>1298</v>
      </c>
      <c r="J1023">
        <f>_xlfn.XLOOKUP(dataset_2[[#This Row],[Show Name]], Age!A:A,Age!B:B)</f>
        <v>8</v>
      </c>
    </row>
    <row r="1024" spans="1:10" x14ac:dyDescent="0.25">
      <c r="A1024" s="1" t="s">
        <v>1233</v>
      </c>
      <c r="B1024" s="1" t="s">
        <v>1238</v>
      </c>
      <c r="C1024" s="1" t="s">
        <v>1239</v>
      </c>
      <c r="D1024" s="2">
        <v>39794.02103009259</v>
      </c>
      <c r="E1024" s="1">
        <f>YEAR(dataset_2[[#This Row],[Published At]])</f>
        <v>2008</v>
      </c>
      <c r="F1024">
        <v>1708451</v>
      </c>
      <c r="G1024">
        <v>14398</v>
      </c>
      <c r="H1024">
        <v>223</v>
      </c>
      <c r="I1024">
        <v>1299</v>
      </c>
      <c r="J1024">
        <f>_xlfn.XLOOKUP(dataset_2[[#This Row],[Show Name]], Age!A:A,Age!B:B)</f>
        <v>8</v>
      </c>
    </row>
    <row r="1025" spans="1:10" x14ac:dyDescent="0.25">
      <c r="A1025" s="1" t="s">
        <v>1233</v>
      </c>
      <c r="B1025" s="1" t="s">
        <v>1236</v>
      </c>
      <c r="C1025" s="1" t="s">
        <v>1237</v>
      </c>
      <c r="D1025" s="2">
        <v>43454.77443287037</v>
      </c>
      <c r="E1025" s="1">
        <f>YEAR(dataset_2[[#This Row],[Published At]])</f>
        <v>2018</v>
      </c>
      <c r="F1025">
        <v>134775</v>
      </c>
      <c r="G1025">
        <v>792</v>
      </c>
      <c r="H1025">
        <v>35</v>
      </c>
      <c r="I1025">
        <v>89</v>
      </c>
      <c r="J1025">
        <f>_xlfn.XLOOKUP(dataset_2[[#This Row],[Show Name]], Age!A:A,Age!B:B)</f>
        <v>8</v>
      </c>
    </row>
    <row r="1026" spans="1:10" x14ac:dyDescent="0.25">
      <c r="A1026" s="1" t="s">
        <v>1233</v>
      </c>
      <c r="B1026" s="1" t="s">
        <v>2395</v>
      </c>
      <c r="C1026" s="1" t="s">
        <v>2396</v>
      </c>
      <c r="D1026" s="2">
        <v>43452.723124999997</v>
      </c>
      <c r="E1026" s="1">
        <f>YEAR(dataset_2[[#This Row],[Published At]])</f>
        <v>2018</v>
      </c>
      <c r="F1026">
        <v>164975</v>
      </c>
      <c r="G1026">
        <v>959</v>
      </c>
      <c r="H1026">
        <v>40</v>
      </c>
      <c r="I1026">
        <v>108</v>
      </c>
      <c r="J1026">
        <f>_xlfn.XLOOKUP(dataset_2[[#This Row],[Show Name]], Age!A:A,Age!B:B)</f>
        <v>8</v>
      </c>
    </row>
    <row r="1027" spans="1:10" x14ac:dyDescent="0.25">
      <c r="A1027" s="1" t="s">
        <v>1233</v>
      </c>
      <c r="B1027" s="1" t="s">
        <v>2397</v>
      </c>
      <c r="C1027" s="1" t="s">
        <v>2398</v>
      </c>
      <c r="D1027" s="2">
        <v>43036.449907407405</v>
      </c>
      <c r="E1027" s="1">
        <f>YEAR(dataset_2[[#This Row],[Published At]])</f>
        <v>2017</v>
      </c>
      <c r="F1027">
        <v>57953</v>
      </c>
      <c r="G1027">
        <v>977</v>
      </c>
      <c r="H1027">
        <v>6</v>
      </c>
      <c r="I1027">
        <v>202</v>
      </c>
      <c r="J1027">
        <f>_xlfn.XLOOKUP(dataset_2[[#This Row],[Show Name]], Age!A:A,Age!B:B)</f>
        <v>8</v>
      </c>
    </row>
    <row r="1028" spans="1:10" x14ac:dyDescent="0.25">
      <c r="A1028" s="1" t="s">
        <v>1233</v>
      </c>
      <c r="B1028" s="1" t="s">
        <v>2399</v>
      </c>
      <c r="C1028" s="1" t="s">
        <v>2400</v>
      </c>
      <c r="D1028" s="2">
        <v>41493.559282407405</v>
      </c>
      <c r="E1028" s="1">
        <f>YEAR(dataset_2[[#This Row],[Published At]])</f>
        <v>2013</v>
      </c>
      <c r="F1028">
        <v>342997</v>
      </c>
      <c r="G1028">
        <v>1488</v>
      </c>
      <c r="H1028">
        <v>65</v>
      </c>
      <c r="I1028">
        <v>240</v>
      </c>
      <c r="J1028">
        <f>_xlfn.XLOOKUP(dataset_2[[#This Row],[Show Name]], Age!A:A,Age!B:B)</f>
        <v>8</v>
      </c>
    </row>
    <row r="1029" spans="1:10" x14ac:dyDescent="0.25">
      <c r="A1029" s="1" t="s">
        <v>1233</v>
      </c>
      <c r="B1029" s="1" t="s">
        <v>2401</v>
      </c>
      <c r="C1029" s="1" t="s">
        <v>2402</v>
      </c>
      <c r="D1029" s="2">
        <v>43010.750011574077</v>
      </c>
      <c r="E1029" s="1">
        <f>YEAR(dataset_2[[#This Row],[Published At]])</f>
        <v>2017</v>
      </c>
      <c r="F1029">
        <v>946559</v>
      </c>
      <c r="G1029">
        <v>8499</v>
      </c>
      <c r="H1029">
        <v>664</v>
      </c>
      <c r="I1029">
        <v>368</v>
      </c>
      <c r="J1029">
        <f>_xlfn.XLOOKUP(dataset_2[[#This Row],[Show Name]], Age!A:A,Age!B:B)</f>
        <v>8</v>
      </c>
    </row>
    <row r="1030" spans="1:10" x14ac:dyDescent="0.25">
      <c r="A1030" s="1" t="s">
        <v>1233</v>
      </c>
      <c r="B1030" s="1" t="s">
        <v>2403</v>
      </c>
      <c r="C1030" s="1" t="s">
        <v>2404</v>
      </c>
      <c r="D1030" s="2">
        <v>43699.580324074072</v>
      </c>
      <c r="E1030" s="1">
        <f>YEAR(dataset_2[[#This Row],[Published At]])</f>
        <v>2019</v>
      </c>
      <c r="F1030">
        <v>21586</v>
      </c>
      <c r="G1030">
        <v>304</v>
      </c>
      <c r="H1030">
        <v>5</v>
      </c>
      <c r="I1030">
        <v>44</v>
      </c>
      <c r="J1030">
        <f>_xlfn.XLOOKUP(dataset_2[[#This Row],[Show Name]], Age!A:A,Age!B:B)</f>
        <v>8</v>
      </c>
    </row>
    <row r="1031" spans="1:10" x14ac:dyDescent="0.25">
      <c r="A1031" s="1" t="s">
        <v>1233</v>
      </c>
      <c r="B1031" s="1" t="s">
        <v>2405</v>
      </c>
      <c r="C1031" s="1" t="s">
        <v>2406</v>
      </c>
      <c r="D1031" s="2">
        <v>43202.886469907404</v>
      </c>
      <c r="E1031" s="1">
        <f>YEAR(dataset_2[[#This Row],[Published At]])</f>
        <v>2018</v>
      </c>
      <c r="F1031">
        <v>9138</v>
      </c>
      <c r="G1031">
        <v>43</v>
      </c>
      <c r="H1031">
        <v>12</v>
      </c>
      <c r="I1031">
        <v>1</v>
      </c>
      <c r="J1031">
        <f>_xlfn.XLOOKUP(dataset_2[[#This Row],[Show Name]], Age!A:A,Age!B:B)</f>
        <v>8</v>
      </c>
    </row>
    <row r="1032" spans="1:10" x14ac:dyDescent="0.25">
      <c r="A1032" s="1" t="s">
        <v>1240</v>
      </c>
      <c r="B1032" s="1" t="s">
        <v>1243</v>
      </c>
      <c r="C1032" s="1" t="s">
        <v>1244</v>
      </c>
      <c r="D1032" s="2">
        <v>44120.607523148145</v>
      </c>
      <c r="E1032" s="1">
        <f>YEAR(dataset_2[[#This Row],[Published At]])</f>
        <v>2020</v>
      </c>
      <c r="F1032">
        <v>162230</v>
      </c>
      <c r="G1032">
        <v>5640</v>
      </c>
      <c r="H1032">
        <v>85</v>
      </c>
      <c r="I1032">
        <v>638</v>
      </c>
      <c r="J1032">
        <f>_xlfn.XLOOKUP(dataset_2[[#This Row],[Show Name]], Age!A:A,Age!B:B)</f>
        <v>7</v>
      </c>
    </row>
    <row r="1033" spans="1:10" x14ac:dyDescent="0.25">
      <c r="A1033" s="1" t="s">
        <v>1240</v>
      </c>
      <c r="B1033" s="1" t="s">
        <v>1241</v>
      </c>
      <c r="C1033" s="1" t="s">
        <v>1242</v>
      </c>
      <c r="D1033" s="2">
        <v>41919.0705787037</v>
      </c>
      <c r="E1033" s="1">
        <f>YEAR(dataset_2[[#This Row],[Published At]])</f>
        <v>2014</v>
      </c>
      <c r="F1033">
        <v>595678</v>
      </c>
      <c r="G1033">
        <v>5911</v>
      </c>
      <c r="H1033">
        <v>315</v>
      </c>
      <c r="I1033">
        <v>248</v>
      </c>
      <c r="J1033">
        <f>_xlfn.XLOOKUP(dataset_2[[#This Row],[Show Name]], Age!A:A,Age!B:B)</f>
        <v>7</v>
      </c>
    </row>
    <row r="1034" spans="1:10" x14ac:dyDescent="0.25">
      <c r="A1034" s="1" t="s">
        <v>1240</v>
      </c>
      <c r="B1034" s="1" t="s">
        <v>1245</v>
      </c>
      <c r="C1034" s="1" t="s">
        <v>1246</v>
      </c>
      <c r="D1034" s="2">
        <v>41510.66878472222</v>
      </c>
      <c r="E1034" s="1">
        <f>YEAR(dataset_2[[#This Row],[Published At]])</f>
        <v>2013</v>
      </c>
      <c r="F1034">
        <v>6449747</v>
      </c>
      <c r="G1034">
        <v>21544</v>
      </c>
      <c r="H1034">
        <v>1542</v>
      </c>
      <c r="I1034">
        <v>767</v>
      </c>
      <c r="J1034">
        <f>_xlfn.XLOOKUP(dataset_2[[#This Row],[Show Name]], Age!A:A,Age!B:B)</f>
        <v>7</v>
      </c>
    </row>
    <row r="1035" spans="1:10" x14ac:dyDescent="0.25">
      <c r="A1035" s="1" t="s">
        <v>1240</v>
      </c>
      <c r="B1035" s="1" t="s">
        <v>1247</v>
      </c>
      <c r="C1035" s="1" t="s">
        <v>1248</v>
      </c>
      <c r="D1035" s="2">
        <v>42794.502303240741</v>
      </c>
      <c r="E1035" s="1">
        <f>YEAR(dataset_2[[#This Row],[Published At]])</f>
        <v>2017</v>
      </c>
      <c r="F1035">
        <v>446324</v>
      </c>
      <c r="G1035">
        <v>3170</v>
      </c>
      <c r="H1035">
        <v>104</v>
      </c>
      <c r="I1035">
        <v>152</v>
      </c>
      <c r="J1035">
        <f>_xlfn.XLOOKUP(dataset_2[[#This Row],[Show Name]], Age!A:A,Age!B:B)</f>
        <v>7</v>
      </c>
    </row>
    <row r="1036" spans="1:10" x14ac:dyDescent="0.25">
      <c r="A1036" s="1" t="s">
        <v>1240</v>
      </c>
      <c r="B1036" s="1" t="s">
        <v>1249</v>
      </c>
      <c r="C1036" s="1" t="s">
        <v>1250</v>
      </c>
      <c r="D1036" s="2">
        <v>41476.165046296293</v>
      </c>
      <c r="E1036" s="1">
        <f>YEAR(dataset_2[[#This Row],[Published At]])</f>
        <v>2013</v>
      </c>
      <c r="F1036">
        <v>2434526</v>
      </c>
      <c r="G1036">
        <v>10614</v>
      </c>
      <c r="H1036">
        <v>343</v>
      </c>
      <c r="I1036">
        <v>871</v>
      </c>
      <c r="J1036">
        <f>_xlfn.XLOOKUP(dataset_2[[#This Row],[Show Name]], Age!A:A,Age!B:B)</f>
        <v>7</v>
      </c>
    </row>
    <row r="1037" spans="1:10" x14ac:dyDescent="0.25">
      <c r="A1037" s="1" t="s">
        <v>1240</v>
      </c>
      <c r="B1037" s="1" t="s">
        <v>2407</v>
      </c>
      <c r="C1037" s="1" t="s">
        <v>2408</v>
      </c>
      <c r="D1037" s="2">
        <v>44148.66673611111</v>
      </c>
      <c r="E1037" s="1">
        <f>YEAR(dataset_2[[#This Row],[Published At]])</f>
        <v>2020</v>
      </c>
      <c r="F1037">
        <v>176631</v>
      </c>
      <c r="G1037">
        <v>4366</v>
      </c>
      <c r="H1037">
        <v>168</v>
      </c>
      <c r="I1037">
        <v>593</v>
      </c>
      <c r="J1037">
        <f>_xlfn.XLOOKUP(dataset_2[[#This Row],[Show Name]], Age!A:A,Age!B:B)</f>
        <v>7</v>
      </c>
    </row>
    <row r="1038" spans="1:10" x14ac:dyDescent="0.25">
      <c r="A1038" s="1" t="s">
        <v>1240</v>
      </c>
      <c r="B1038" s="1" t="s">
        <v>1255</v>
      </c>
      <c r="C1038" s="1" t="s">
        <v>1256</v>
      </c>
      <c r="D1038" s="2">
        <v>40405.940625000003</v>
      </c>
      <c r="E1038" s="1">
        <f>YEAR(dataset_2[[#This Row],[Published At]])</f>
        <v>2010</v>
      </c>
      <c r="F1038">
        <v>1653224</v>
      </c>
      <c r="G1038">
        <v>16236</v>
      </c>
      <c r="H1038">
        <v>379</v>
      </c>
      <c r="I1038">
        <v>5035</v>
      </c>
      <c r="J1038">
        <f>_xlfn.XLOOKUP(dataset_2[[#This Row],[Show Name]], Age!A:A,Age!B:B)</f>
        <v>7</v>
      </c>
    </row>
    <row r="1039" spans="1:10" x14ac:dyDescent="0.25">
      <c r="A1039" s="1" t="s">
        <v>1240</v>
      </c>
      <c r="B1039" s="1" t="s">
        <v>1253</v>
      </c>
      <c r="C1039" s="1" t="s">
        <v>1254</v>
      </c>
      <c r="D1039" s="2">
        <v>43922.927199074074</v>
      </c>
      <c r="E1039" s="1">
        <f>YEAR(dataset_2[[#This Row],[Published At]])</f>
        <v>2020</v>
      </c>
      <c r="F1039">
        <v>613690</v>
      </c>
      <c r="G1039">
        <v>17818</v>
      </c>
      <c r="H1039">
        <v>227</v>
      </c>
      <c r="I1039">
        <v>631</v>
      </c>
      <c r="J1039">
        <f>_xlfn.XLOOKUP(dataset_2[[#This Row],[Show Name]], Age!A:A,Age!B:B)</f>
        <v>7</v>
      </c>
    </row>
    <row r="1040" spans="1:10" x14ac:dyDescent="0.25">
      <c r="A1040" s="1" t="s">
        <v>1240</v>
      </c>
      <c r="B1040" s="1" t="s">
        <v>1251</v>
      </c>
      <c r="C1040" s="1" t="s">
        <v>1252</v>
      </c>
      <c r="D1040" s="2">
        <v>43652.166666666664</v>
      </c>
      <c r="E1040" s="1">
        <f>YEAR(dataset_2[[#This Row],[Published At]])</f>
        <v>2019</v>
      </c>
      <c r="F1040">
        <v>319778</v>
      </c>
      <c r="G1040">
        <v>7843</v>
      </c>
      <c r="H1040">
        <v>245</v>
      </c>
      <c r="I1040">
        <v>846</v>
      </c>
      <c r="J1040">
        <f>_xlfn.XLOOKUP(dataset_2[[#This Row],[Show Name]], Age!A:A,Age!B:B)</f>
        <v>7</v>
      </c>
    </row>
    <row r="1041" spans="1:10" x14ac:dyDescent="0.25">
      <c r="A1041" s="1" t="s">
        <v>1240</v>
      </c>
      <c r="B1041" s="1" t="s">
        <v>2409</v>
      </c>
      <c r="C1041" s="1" t="s">
        <v>2410</v>
      </c>
      <c r="D1041" s="2">
        <v>40826.048136574071</v>
      </c>
      <c r="E1041" s="1">
        <f>YEAR(dataset_2[[#This Row],[Published At]])</f>
        <v>2011</v>
      </c>
      <c r="F1041">
        <v>789482</v>
      </c>
      <c r="G1041">
        <v>1947</v>
      </c>
      <c r="H1041">
        <v>104</v>
      </c>
      <c r="I1041">
        <v>116</v>
      </c>
      <c r="J1041">
        <f>_xlfn.XLOOKUP(dataset_2[[#This Row],[Show Name]], Age!A:A,Age!B:B)</f>
        <v>7</v>
      </c>
    </row>
    <row r="1042" spans="1:10" x14ac:dyDescent="0.25">
      <c r="A1042" s="1" t="s">
        <v>1257</v>
      </c>
      <c r="B1042" s="1" t="s">
        <v>2411</v>
      </c>
      <c r="C1042" s="1" t="s">
        <v>2412</v>
      </c>
      <c r="D1042" s="2">
        <v>44157.970381944448</v>
      </c>
      <c r="E1042" s="1">
        <f>YEAR(dataset_2[[#This Row],[Published At]])</f>
        <v>2020</v>
      </c>
      <c r="F1042">
        <v>122225</v>
      </c>
      <c r="G1042">
        <v>6334</v>
      </c>
      <c r="H1042">
        <v>166</v>
      </c>
      <c r="I1042">
        <v>1282</v>
      </c>
      <c r="J1042">
        <f>_xlfn.XLOOKUP(dataset_2[[#This Row],[Show Name]], Age!A:A,Age!B:B)</f>
        <v>11</v>
      </c>
    </row>
    <row r="1043" spans="1:10" x14ac:dyDescent="0.25">
      <c r="A1043" s="1" t="s">
        <v>1257</v>
      </c>
      <c r="B1043" s="1" t="s">
        <v>2413</v>
      </c>
      <c r="C1043" s="1" t="s">
        <v>2414</v>
      </c>
      <c r="D1043" s="2">
        <v>44125.823310185187</v>
      </c>
      <c r="E1043" s="1">
        <f>YEAR(dataset_2[[#This Row],[Published At]])</f>
        <v>2020</v>
      </c>
      <c r="F1043">
        <v>329706</v>
      </c>
      <c r="G1043">
        <v>7824</v>
      </c>
      <c r="H1043">
        <v>205</v>
      </c>
      <c r="I1043">
        <v>883</v>
      </c>
      <c r="J1043">
        <f>_xlfn.XLOOKUP(dataset_2[[#This Row],[Show Name]], Age!A:A,Age!B:B)</f>
        <v>11</v>
      </c>
    </row>
    <row r="1044" spans="1:10" x14ac:dyDescent="0.25">
      <c r="A1044" s="1" t="s">
        <v>1257</v>
      </c>
      <c r="B1044" s="1" t="s">
        <v>1258</v>
      </c>
      <c r="C1044" s="1" t="s">
        <v>1259</v>
      </c>
      <c r="D1044" s="2">
        <v>43920.718877314815</v>
      </c>
      <c r="E1044" s="1">
        <f>YEAR(dataset_2[[#This Row],[Published At]])</f>
        <v>2020</v>
      </c>
      <c r="F1044">
        <v>1188150</v>
      </c>
      <c r="G1044">
        <v>12841</v>
      </c>
      <c r="H1044">
        <v>530</v>
      </c>
      <c r="I1044">
        <v>659</v>
      </c>
      <c r="J1044">
        <f>_xlfn.XLOOKUP(dataset_2[[#This Row],[Show Name]], Age!A:A,Age!B:B)</f>
        <v>11</v>
      </c>
    </row>
    <row r="1045" spans="1:10" x14ac:dyDescent="0.25">
      <c r="A1045" s="1" t="s">
        <v>1257</v>
      </c>
      <c r="B1045" s="1" t="s">
        <v>2415</v>
      </c>
      <c r="C1045" s="1" t="s">
        <v>2416</v>
      </c>
      <c r="D1045" s="2">
        <v>44158.149872685186</v>
      </c>
      <c r="E1045" s="1">
        <f>YEAR(dataset_2[[#This Row],[Published At]])</f>
        <v>2020</v>
      </c>
      <c r="F1045">
        <v>103887</v>
      </c>
      <c r="G1045">
        <v>11315</v>
      </c>
      <c r="H1045">
        <v>230</v>
      </c>
      <c r="I1045">
        <v>1442</v>
      </c>
      <c r="J1045">
        <f>_xlfn.XLOOKUP(dataset_2[[#This Row],[Show Name]], Age!A:A,Age!B:B)</f>
        <v>11</v>
      </c>
    </row>
    <row r="1046" spans="1:10" x14ac:dyDescent="0.25">
      <c r="A1046" s="1" t="s">
        <v>1257</v>
      </c>
      <c r="B1046" s="1" t="s">
        <v>1260</v>
      </c>
      <c r="C1046" s="1" t="s">
        <v>1261</v>
      </c>
      <c r="D1046" s="2">
        <v>44100.68545138889</v>
      </c>
      <c r="E1046" s="1">
        <f>YEAR(dataset_2[[#This Row],[Published At]])</f>
        <v>2020</v>
      </c>
      <c r="F1046">
        <v>6425028</v>
      </c>
      <c r="G1046">
        <v>108150</v>
      </c>
      <c r="H1046">
        <v>10942</v>
      </c>
      <c r="I1046">
        <v>6929</v>
      </c>
      <c r="J1046">
        <f>_xlfn.XLOOKUP(dataset_2[[#This Row],[Show Name]], Age!A:A,Age!B:B)</f>
        <v>11</v>
      </c>
    </row>
    <row r="1047" spans="1:10" x14ac:dyDescent="0.25">
      <c r="A1047" s="1" t="s">
        <v>1257</v>
      </c>
      <c r="B1047" s="1" t="s">
        <v>2417</v>
      </c>
      <c r="C1047" s="1" t="s">
        <v>2418</v>
      </c>
      <c r="D1047" s="2">
        <v>44155.834537037037</v>
      </c>
      <c r="E1047" s="1">
        <f>YEAR(dataset_2[[#This Row],[Published At]])</f>
        <v>2020</v>
      </c>
      <c r="F1047">
        <v>663259</v>
      </c>
      <c r="G1047">
        <v>18248</v>
      </c>
      <c r="H1047">
        <v>419</v>
      </c>
      <c r="I1047">
        <v>1374</v>
      </c>
      <c r="J1047">
        <f>_xlfn.XLOOKUP(dataset_2[[#This Row],[Show Name]], Age!A:A,Age!B:B)</f>
        <v>11</v>
      </c>
    </row>
    <row r="1048" spans="1:10" x14ac:dyDescent="0.25">
      <c r="A1048" s="1" t="s">
        <v>1257</v>
      </c>
      <c r="B1048" s="1" t="s">
        <v>2419</v>
      </c>
      <c r="C1048" s="1" t="s">
        <v>2420</v>
      </c>
      <c r="D1048" s="2">
        <v>44157.159305555557</v>
      </c>
      <c r="E1048" s="1">
        <f>YEAR(dataset_2[[#This Row],[Published At]])</f>
        <v>2020</v>
      </c>
      <c r="F1048">
        <v>278206</v>
      </c>
      <c r="G1048">
        <v>21500</v>
      </c>
      <c r="H1048">
        <v>410</v>
      </c>
      <c r="I1048">
        <v>2588</v>
      </c>
      <c r="J1048">
        <f>_xlfn.XLOOKUP(dataset_2[[#This Row],[Show Name]], Age!A:A,Age!B:B)</f>
        <v>11</v>
      </c>
    </row>
    <row r="1049" spans="1:10" x14ac:dyDescent="0.25">
      <c r="A1049" s="1" t="s">
        <v>1257</v>
      </c>
      <c r="B1049" s="1" t="s">
        <v>1262</v>
      </c>
      <c r="C1049" s="1" t="s">
        <v>1263</v>
      </c>
      <c r="D1049" s="2">
        <v>44053.666805555556</v>
      </c>
      <c r="E1049" s="1">
        <f>YEAR(dataset_2[[#This Row],[Published At]])</f>
        <v>2020</v>
      </c>
      <c r="F1049">
        <v>161044</v>
      </c>
      <c r="G1049">
        <v>2103</v>
      </c>
      <c r="H1049">
        <v>76</v>
      </c>
      <c r="I1049">
        <v>71</v>
      </c>
      <c r="J1049">
        <f>_xlfn.XLOOKUP(dataset_2[[#This Row],[Show Name]], Age!A:A,Age!B:B)</f>
        <v>11</v>
      </c>
    </row>
    <row r="1050" spans="1:10" x14ac:dyDescent="0.25">
      <c r="A1050" s="1" t="s">
        <v>1257</v>
      </c>
      <c r="B1050" s="1" t="s">
        <v>2421</v>
      </c>
      <c r="C1050" s="1" t="s">
        <v>2422</v>
      </c>
      <c r="D1050" s="2">
        <v>44157.792615740742</v>
      </c>
      <c r="E1050" s="1">
        <f>YEAR(dataset_2[[#This Row],[Published At]])</f>
        <v>2020</v>
      </c>
      <c r="F1050">
        <v>76031</v>
      </c>
      <c r="G1050">
        <v>4427</v>
      </c>
      <c r="H1050">
        <v>56</v>
      </c>
      <c r="I1050">
        <v>400</v>
      </c>
      <c r="J1050">
        <f>_xlfn.XLOOKUP(dataset_2[[#This Row],[Show Name]], Age!A:A,Age!B:B)</f>
        <v>11</v>
      </c>
    </row>
    <row r="1051" spans="1:10" x14ac:dyDescent="0.25">
      <c r="A1051" s="1" t="s">
        <v>1257</v>
      </c>
      <c r="B1051" s="1" t="s">
        <v>1264</v>
      </c>
      <c r="C1051" s="1" t="s">
        <v>1265</v>
      </c>
      <c r="D1051" s="2">
        <v>43918.677245370367</v>
      </c>
      <c r="E1051" s="1">
        <f>YEAR(dataset_2[[#This Row],[Published At]])</f>
        <v>2020</v>
      </c>
      <c r="F1051">
        <v>2079878</v>
      </c>
      <c r="G1051">
        <v>32482</v>
      </c>
      <c r="H1051">
        <v>1000</v>
      </c>
      <c r="I1051">
        <v>2522</v>
      </c>
      <c r="J1051">
        <f>_xlfn.XLOOKUP(dataset_2[[#This Row],[Show Name]], Age!A:A,Age!B:B)</f>
        <v>11</v>
      </c>
    </row>
    <row r="1052" spans="1:10" x14ac:dyDescent="0.25">
      <c r="A1052" s="1" t="s">
        <v>1266</v>
      </c>
      <c r="B1052" s="1" t="s">
        <v>1267</v>
      </c>
      <c r="C1052" s="1" t="s">
        <v>1268</v>
      </c>
      <c r="D1052" s="2">
        <v>42113.35355324074</v>
      </c>
      <c r="E1052" s="1">
        <f>YEAR(dataset_2[[#This Row],[Published At]])</f>
        <v>2015</v>
      </c>
      <c r="F1052">
        <v>389535</v>
      </c>
      <c r="G1052">
        <v>1239</v>
      </c>
      <c r="H1052">
        <v>73</v>
      </c>
      <c r="I1052">
        <v>116</v>
      </c>
      <c r="J1052">
        <f>_xlfn.XLOOKUP(dataset_2[[#This Row],[Show Name]], Age!A:A,Age!B:B)</f>
        <v>5</v>
      </c>
    </row>
    <row r="1053" spans="1:10" x14ac:dyDescent="0.25">
      <c r="A1053" s="1" t="s">
        <v>1266</v>
      </c>
      <c r="B1053" s="1" t="s">
        <v>1269</v>
      </c>
      <c r="C1053" s="1" t="s">
        <v>1270</v>
      </c>
      <c r="D1053" s="2">
        <v>43281.713634259257</v>
      </c>
      <c r="E1053" s="1">
        <f>YEAR(dataset_2[[#This Row],[Published At]])</f>
        <v>2018</v>
      </c>
      <c r="F1053">
        <v>18672</v>
      </c>
      <c r="G1053">
        <v>152</v>
      </c>
      <c r="H1053">
        <v>8</v>
      </c>
      <c r="I1053">
        <v>18</v>
      </c>
      <c r="J1053">
        <f>_xlfn.XLOOKUP(dataset_2[[#This Row],[Show Name]], Age!A:A,Age!B:B)</f>
        <v>5</v>
      </c>
    </row>
    <row r="1054" spans="1:10" x14ac:dyDescent="0.25">
      <c r="A1054" s="1" t="s">
        <v>1266</v>
      </c>
      <c r="B1054" s="1" t="s">
        <v>1271</v>
      </c>
      <c r="C1054" s="1" t="s">
        <v>1272</v>
      </c>
      <c r="D1054" s="2">
        <v>43831.755590277775</v>
      </c>
      <c r="E1054" s="1">
        <f>YEAR(dataset_2[[#This Row],[Published At]])</f>
        <v>2020</v>
      </c>
      <c r="F1054">
        <v>5011</v>
      </c>
      <c r="G1054">
        <v>53</v>
      </c>
      <c r="H1054">
        <v>2</v>
      </c>
      <c r="I1054">
        <v>17</v>
      </c>
      <c r="J1054">
        <f>_xlfn.XLOOKUP(dataset_2[[#This Row],[Show Name]], Age!A:A,Age!B:B)</f>
        <v>5</v>
      </c>
    </row>
    <row r="1055" spans="1:10" x14ac:dyDescent="0.25">
      <c r="A1055" s="1" t="s">
        <v>1266</v>
      </c>
      <c r="B1055" s="1" t="s">
        <v>2423</v>
      </c>
      <c r="C1055" s="1" t="s">
        <v>2424</v>
      </c>
      <c r="D1055" s="2">
        <v>41367.394641203704</v>
      </c>
      <c r="E1055" s="1">
        <f>YEAR(dataset_2[[#This Row],[Published At]])</f>
        <v>2013</v>
      </c>
      <c r="F1055">
        <v>25261</v>
      </c>
      <c r="G1055">
        <v>80</v>
      </c>
      <c r="H1055">
        <v>3</v>
      </c>
      <c r="I1055">
        <v>3</v>
      </c>
      <c r="J1055">
        <f>_xlfn.XLOOKUP(dataset_2[[#This Row],[Show Name]], Age!A:A,Age!B:B)</f>
        <v>5</v>
      </c>
    </row>
    <row r="1056" spans="1:10" x14ac:dyDescent="0.25">
      <c r="A1056" s="1" t="s">
        <v>1266</v>
      </c>
      <c r="B1056" s="1" t="s">
        <v>1275</v>
      </c>
      <c r="C1056" s="1" t="s">
        <v>1276</v>
      </c>
      <c r="D1056" s="2">
        <v>43923.886770833335</v>
      </c>
      <c r="E1056" s="1">
        <f>YEAR(dataset_2[[#This Row],[Published At]])</f>
        <v>2020</v>
      </c>
      <c r="F1056">
        <v>15079</v>
      </c>
      <c r="G1056">
        <v>74</v>
      </c>
      <c r="H1056">
        <v>4</v>
      </c>
      <c r="I1056">
        <v>15</v>
      </c>
      <c r="J1056">
        <f>_xlfn.XLOOKUP(dataset_2[[#This Row],[Show Name]], Age!A:A,Age!B:B)</f>
        <v>5</v>
      </c>
    </row>
    <row r="1057" spans="1:10" x14ac:dyDescent="0.25">
      <c r="A1057" s="1" t="s">
        <v>1266</v>
      </c>
      <c r="B1057" s="1" t="s">
        <v>2425</v>
      </c>
      <c r="C1057" s="1" t="s">
        <v>2426</v>
      </c>
      <c r="D1057" s="2">
        <v>44043.110601851855</v>
      </c>
      <c r="E1057" s="1">
        <f>YEAR(dataset_2[[#This Row],[Published At]])</f>
        <v>2020</v>
      </c>
      <c r="F1057">
        <v>15730</v>
      </c>
      <c r="G1057">
        <v>193</v>
      </c>
      <c r="H1057">
        <v>5</v>
      </c>
      <c r="I1057">
        <v>23</v>
      </c>
      <c r="J1057">
        <f>_xlfn.XLOOKUP(dataset_2[[#This Row],[Show Name]], Age!A:A,Age!B:B)</f>
        <v>5</v>
      </c>
    </row>
    <row r="1058" spans="1:10" x14ac:dyDescent="0.25">
      <c r="A1058" s="1" t="s">
        <v>1266</v>
      </c>
      <c r="B1058" s="1" t="s">
        <v>2427</v>
      </c>
      <c r="C1058" s="1" t="s">
        <v>2428</v>
      </c>
      <c r="D1058" s="2">
        <v>44029.699155092596</v>
      </c>
      <c r="E1058" s="1">
        <f>YEAR(dataset_2[[#This Row],[Published At]])</f>
        <v>2020</v>
      </c>
      <c r="F1058">
        <v>325</v>
      </c>
      <c r="G1058">
        <v>4</v>
      </c>
      <c r="H1058">
        <v>1</v>
      </c>
      <c r="I1058">
        <v>5</v>
      </c>
      <c r="J1058">
        <f>_xlfn.XLOOKUP(dataset_2[[#This Row],[Show Name]], Age!A:A,Age!B:B)</f>
        <v>5</v>
      </c>
    </row>
    <row r="1059" spans="1:10" x14ac:dyDescent="0.25">
      <c r="A1059" s="1" t="s">
        <v>1266</v>
      </c>
      <c r="B1059" s="1" t="s">
        <v>2429</v>
      </c>
      <c r="C1059" s="1" t="s">
        <v>2430</v>
      </c>
      <c r="D1059" s="2">
        <v>43420.038287037038</v>
      </c>
      <c r="E1059" s="1">
        <f>YEAR(dataset_2[[#This Row],[Published At]])</f>
        <v>2018</v>
      </c>
      <c r="F1059">
        <v>17218</v>
      </c>
      <c r="G1059">
        <v>73</v>
      </c>
      <c r="H1059">
        <v>0</v>
      </c>
      <c r="I1059">
        <v>11</v>
      </c>
      <c r="J1059">
        <f>_xlfn.XLOOKUP(dataset_2[[#This Row],[Show Name]], Age!A:A,Age!B:B)</f>
        <v>5</v>
      </c>
    </row>
    <row r="1060" spans="1:10" x14ac:dyDescent="0.25">
      <c r="A1060" s="1" t="s">
        <v>1266</v>
      </c>
      <c r="B1060" s="1" t="s">
        <v>2431</v>
      </c>
      <c r="C1060" s="1" t="s">
        <v>2432</v>
      </c>
      <c r="D1060" s="2">
        <v>44029.713009259256</v>
      </c>
      <c r="E1060" s="1">
        <f>YEAR(dataset_2[[#This Row],[Published At]])</f>
        <v>2020</v>
      </c>
      <c r="F1060">
        <v>225</v>
      </c>
      <c r="G1060">
        <v>4</v>
      </c>
      <c r="H1060">
        <v>0</v>
      </c>
      <c r="I1060">
        <v>1</v>
      </c>
      <c r="J1060">
        <f>_xlfn.XLOOKUP(dataset_2[[#This Row],[Show Name]], Age!A:A,Age!B:B)</f>
        <v>5</v>
      </c>
    </row>
    <row r="1061" spans="1:10" x14ac:dyDescent="0.25">
      <c r="A1061" s="1" t="s">
        <v>1266</v>
      </c>
      <c r="B1061" s="1" t="s">
        <v>1273</v>
      </c>
      <c r="C1061" s="1" t="s">
        <v>1274</v>
      </c>
      <c r="D1061" s="2">
        <v>43463.008136574077</v>
      </c>
      <c r="E1061" s="1">
        <f>YEAR(dataset_2[[#This Row],[Published At]])</f>
        <v>2018</v>
      </c>
      <c r="F1061">
        <v>1648</v>
      </c>
      <c r="G1061">
        <v>11</v>
      </c>
      <c r="H1061">
        <v>0</v>
      </c>
      <c r="I1061">
        <v>7</v>
      </c>
      <c r="J1061">
        <f>_xlfn.XLOOKUP(dataset_2[[#This Row],[Show Name]], Age!A:A,Age!B:B)</f>
        <v>5</v>
      </c>
    </row>
    <row r="1062" spans="1:10" x14ac:dyDescent="0.25">
      <c r="A1062" s="1" t="s">
        <v>1277</v>
      </c>
      <c r="B1062" s="1" t="s">
        <v>1278</v>
      </c>
      <c r="C1062" s="1" t="s">
        <v>1279</v>
      </c>
      <c r="D1062" s="2">
        <v>43598.104791666665</v>
      </c>
      <c r="E1062" s="1">
        <f>YEAR(dataset_2[[#This Row],[Published At]])</f>
        <v>2019</v>
      </c>
      <c r="F1062">
        <v>155882</v>
      </c>
      <c r="G1062">
        <v>2332</v>
      </c>
      <c r="H1062">
        <v>56</v>
      </c>
      <c r="I1062">
        <v>220</v>
      </c>
      <c r="J1062">
        <f>_xlfn.XLOOKUP(dataset_2[[#This Row],[Show Name]], Age!A:A,Age!B:B)</f>
        <v>5</v>
      </c>
    </row>
    <row r="1063" spans="1:10" x14ac:dyDescent="0.25">
      <c r="A1063" s="1" t="s">
        <v>1277</v>
      </c>
      <c r="B1063" s="1" t="s">
        <v>1280</v>
      </c>
      <c r="C1063" s="1" t="s">
        <v>1281</v>
      </c>
      <c r="D1063" s="2">
        <v>43597.239027777781</v>
      </c>
      <c r="E1063" s="1">
        <f>YEAR(dataset_2[[#This Row],[Published At]])</f>
        <v>2019</v>
      </c>
      <c r="F1063">
        <v>12855</v>
      </c>
      <c r="G1063">
        <v>222</v>
      </c>
      <c r="H1063">
        <v>6</v>
      </c>
      <c r="I1063">
        <v>9</v>
      </c>
      <c r="J1063">
        <f>_xlfn.XLOOKUP(dataset_2[[#This Row],[Show Name]], Age!A:A,Age!B:B)</f>
        <v>5</v>
      </c>
    </row>
    <row r="1064" spans="1:10" x14ac:dyDescent="0.25">
      <c r="A1064" s="1" t="s">
        <v>1277</v>
      </c>
      <c r="B1064" s="1" t="s">
        <v>1288</v>
      </c>
      <c r="C1064" s="1" t="s">
        <v>1289</v>
      </c>
      <c r="D1064" s="2">
        <v>43172.431608796294</v>
      </c>
      <c r="E1064" s="1">
        <f>YEAR(dataset_2[[#This Row],[Published At]])</f>
        <v>2018</v>
      </c>
      <c r="F1064">
        <v>190202</v>
      </c>
      <c r="G1064">
        <v>4258</v>
      </c>
      <c r="H1064">
        <v>142</v>
      </c>
      <c r="I1064">
        <v>780</v>
      </c>
      <c r="J1064">
        <f>_xlfn.XLOOKUP(dataset_2[[#This Row],[Show Name]], Age!A:A,Age!B:B)</f>
        <v>5</v>
      </c>
    </row>
    <row r="1065" spans="1:10" x14ac:dyDescent="0.25">
      <c r="A1065" s="1" t="s">
        <v>1277</v>
      </c>
      <c r="B1065" s="1" t="s">
        <v>1284</v>
      </c>
      <c r="C1065" s="1" t="s">
        <v>1285</v>
      </c>
      <c r="D1065" s="2">
        <v>43597.285590277781</v>
      </c>
      <c r="E1065" s="1">
        <f>YEAR(dataset_2[[#This Row],[Published At]])</f>
        <v>2019</v>
      </c>
      <c r="F1065">
        <v>31983</v>
      </c>
      <c r="G1065">
        <v>559</v>
      </c>
      <c r="H1065">
        <v>15</v>
      </c>
      <c r="I1065">
        <v>55</v>
      </c>
      <c r="J1065">
        <f>_xlfn.XLOOKUP(dataset_2[[#This Row],[Show Name]], Age!A:A,Age!B:B)</f>
        <v>5</v>
      </c>
    </row>
    <row r="1066" spans="1:10" x14ac:dyDescent="0.25">
      <c r="A1066" s="1" t="s">
        <v>1277</v>
      </c>
      <c r="B1066" s="1" t="s">
        <v>1282</v>
      </c>
      <c r="C1066" s="1" t="s">
        <v>1283</v>
      </c>
      <c r="D1066" s="2">
        <v>43131.833391203705</v>
      </c>
      <c r="E1066" s="1">
        <f>YEAR(dataset_2[[#This Row],[Published At]])</f>
        <v>2018</v>
      </c>
      <c r="F1066">
        <v>123789</v>
      </c>
      <c r="G1066">
        <v>2476</v>
      </c>
      <c r="H1066">
        <v>117</v>
      </c>
      <c r="I1066">
        <v>628</v>
      </c>
      <c r="J1066">
        <f>_xlfn.XLOOKUP(dataset_2[[#This Row],[Show Name]], Age!A:A,Age!B:B)</f>
        <v>5</v>
      </c>
    </row>
    <row r="1067" spans="1:10" x14ac:dyDescent="0.25">
      <c r="A1067" s="1" t="s">
        <v>1277</v>
      </c>
      <c r="B1067" s="1" t="s">
        <v>1286</v>
      </c>
      <c r="C1067" s="1" t="s">
        <v>1287</v>
      </c>
      <c r="D1067" s="2">
        <v>44063.880578703705</v>
      </c>
      <c r="E1067" s="1">
        <f>YEAR(dataset_2[[#This Row],[Published At]])</f>
        <v>2020</v>
      </c>
      <c r="F1067">
        <v>43808</v>
      </c>
      <c r="G1067">
        <v>3388</v>
      </c>
      <c r="H1067">
        <v>39</v>
      </c>
      <c r="I1067">
        <v>968</v>
      </c>
      <c r="J1067">
        <f>_xlfn.XLOOKUP(dataset_2[[#This Row],[Show Name]], Age!A:A,Age!B:B)</f>
        <v>5</v>
      </c>
    </row>
    <row r="1068" spans="1:10" x14ac:dyDescent="0.25">
      <c r="A1068" s="1" t="s">
        <v>1277</v>
      </c>
      <c r="B1068" s="1" t="s">
        <v>2433</v>
      </c>
      <c r="C1068" s="1" t="s">
        <v>2434</v>
      </c>
      <c r="D1068" s="2">
        <v>40807.308935185189</v>
      </c>
      <c r="E1068" s="1">
        <f>YEAR(dataset_2[[#This Row],[Published At]])</f>
        <v>2011</v>
      </c>
      <c r="F1068">
        <v>159665</v>
      </c>
      <c r="G1068">
        <v>658</v>
      </c>
      <c r="H1068">
        <v>71</v>
      </c>
      <c r="I1068">
        <v>36</v>
      </c>
      <c r="J1068">
        <f>_xlfn.XLOOKUP(dataset_2[[#This Row],[Show Name]], Age!A:A,Age!B:B)</f>
        <v>5</v>
      </c>
    </row>
    <row r="1069" spans="1:10" x14ac:dyDescent="0.25">
      <c r="A1069" s="1" t="s">
        <v>1277</v>
      </c>
      <c r="B1069" s="1" t="s">
        <v>1290</v>
      </c>
      <c r="C1069" s="1" t="s">
        <v>1291</v>
      </c>
      <c r="D1069" s="2">
        <v>40941.034837962965</v>
      </c>
      <c r="E1069" s="1">
        <f>YEAR(dataset_2[[#This Row],[Published At]])</f>
        <v>2012</v>
      </c>
      <c r="F1069">
        <v>395304</v>
      </c>
      <c r="G1069">
        <v>3004</v>
      </c>
      <c r="H1069">
        <v>252</v>
      </c>
      <c r="I1069">
        <v>265</v>
      </c>
      <c r="J1069">
        <f>_xlfn.XLOOKUP(dataset_2[[#This Row],[Show Name]], Age!A:A,Age!B:B)</f>
        <v>5</v>
      </c>
    </row>
    <row r="1070" spans="1:10" x14ac:dyDescent="0.25">
      <c r="A1070" s="1" t="s">
        <v>1277</v>
      </c>
      <c r="B1070" s="1" t="s">
        <v>2435</v>
      </c>
      <c r="C1070" s="1" t="s">
        <v>2436</v>
      </c>
      <c r="D1070" s="2">
        <v>41939.962025462963</v>
      </c>
      <c r="E1070" s="1">
        <f>YEAR(dataset_2[[#This Row],[Published At]])</f>
        <v>2014</v>
      </c>
      <c r="F1070">
        <v>98626</v>
      </c>
      <c r="G1070">
        <v>499</v>
      </c>
      <c r="H1070">
        <v>22</v>
      </c>
      <c r="I1070">
        <v>29</v>
      </c>
      <c r="J1070">
        <f>_xlfn.XLOOKUP(dataset_2[[#This Row],[Show Name]], Age!A:A,Age!B:B)</f>
        <v>5</v>
      </c>
    </row>
    <row r="1071" spans="1:10" x14ac:dyDescent="0.25">
      <c r="A1071" s="1" t="s">
        <v>1277</v>
      </c>
      <c r="B1071" s="1" t="s">
        <v>2437</v>
      </c>
      <c r="C1071" s="1" t="s">
        <v>2438</v>
      </c>
      <c r="D1071" s="2">
        <v>40759.782349537039</v>
      </c>
      <c r="E1071" s="1">
        <f>YEAR(dataset_2[[#This Row],[Published At]])</f>
        <v>2011</v>
      </c>
      <c r="F1071">
        <v>228279</v>
      </c>
      <c r="G1071">
        <v>667</v>
      </c>
      <c r="H1071">
        <v>28</v>
      </c>
      <c r="I1071">
        <v>113</v>
      </c>
      <c r="J1071">
        <f>_xlfn.XLOOKUP(dataset_2[[#This Row],[Show Name]], Age!A:A,Age!B:B)</f>
        <v>5</v>
      </c>
    </row>
    <row r="1072" spans="1:10" x14ac:dyDescent="0.25">
      <c r="A1072" s="1" t="s">
        <v>1292</v>
      </c>
      <c r="B1072" s="1" t="s">
        <v>2439</v>
      </c>
      <c r="C1072" s="1" t="s">
        <v>2440</v>
      </c>
      <c r="D1072" s="2">
        <v>44157.905324074076</v>
      </c>
      <c r="E1072" s="1">
        <f>YEAR(dataset_2[[#This Row],[Published At]])</f>
        <v>2020</v>
      </c>
      <c r="F1072">
        <v>59304</v>
      </c>
      <c r="G1072">
        <v>4515</v>
      </c>
      <c r="H1072">
        <v>71</v>
      </c>
      <c r="I1072">
        <v>1181</v>
      </c>
      <c r="J1072">
        <f>_xlfn.XLOOKUP(dataset_2[[#This Row],[Show Name]], Age!A:A,Age!B:B)</f>
        <v>10</v>
      </c>
    </row>
    <row r="1073" spans="1:10" x14ac:dyDescent="0.25">
      <c r="A1073" s="1" t="s">
        <v>1292</v>
      </c>
      <c r="B1073" s="1" t="s">
        <v>415</v>
      </c>
      <c r="C1073" s="1" t="s">
        <v>416</v>
      </c>
      <c r="D1073" s="2">
        <v>43950.273356481484</v>
      </c>
      <c r="E1073" s="1">
        <f>YEAR(dataset_2[[#This Row],[Published At]])</f>
        <v>2020</v>
      </c>
      <c r="F1073">
        <v>3239421</v>
      </c>
      <c r="G1073">
        <v>38280</v>
      </c>
      <c r="H1073">
        <v>1619</v>
      </c>
      <c r="I1073">
        <v>4207</v>
      </c>
      <c r="J1073">
        <f>_xlfn.XLOOKUP(dataset_2[[#This Row],[Show Name]], Age!A:A,Age!B:B)</f>
        <v>10</v>
      </c>
    </row>
    <row r="1074" spans="1:10" x14ac:dyDescent="0.25">
      <c r="A1074" s="1" t="s">
        <v>1292</v>
      </c>
      <c r="B1074" s="1" t="s">
        <v>2441</v>
      </c>
      <c r="C1074" s="1" t="s">
        <v>2442</v>
      </c>
      <c r="D1074" s="2">
        <v>44157.822928240741</v>
      </c>
      <c r="E1074" s="1">
        <f>YEAR(dataset_2[[#This Row],[Published At]])</f>
        <v>2020</v>
      </c>
      <c r="F1074">
        <v>40044</v>
      </c>
      <c r="G1074">
        <v>4284</v>
      </c>
      <c r="H1074">
        <v>28</v>
      </c>
      <c r="I1074">
        <v>1300</v>
      </c>
      <c r="J1074">
        <f>_xlfn.XLOOKUP(dataset_2[[#This Row],[Show Name]], Age!A:A,Age!B:B)</f>
        <v>10</v>
      </c>
    </row>
    <row r="1075" spans="1:10" x14ac:dyDescent="0.25">
      <c r="A1075" s="1" t="s">
        <v>1292</v>
      </c>
      <c r="B1075" s="1" t="s">
        <v>421</v>
      </c>
      <c r="C1075" s="1" t="s">
        <v>422</v>
      </c>
      <c r="D1075" s="2">
        <v>43911.622835648152</v>
      </c>
      <c r="E1075" s="1">
        <f>YEAR(dataset_2[[#This Row],[Published At]])</f>
        <v>2020</v>
      </c>
      <c r="F1075">
        <v>1257996</v>
      </c>
      <c r="G1075">
        <v>14388</v>
      </c>
      <c r="H1075">
        <v>651</v>
      </c>
      <c r="I1075">
        <v>638</v>
      </c>
      <c r="J1075">
        <f>_xlfn.XLOOKUP(dataset_2[[#This Row],[Show Name]], Age!A:A,Age!B:B)</f>
        <v>10</v>
      </c>
    </row>
    <row r="1076" spans="1:10" x14ac:dyDescent="0.25">
      <c r="A1076" s="1" t="s">
        <v>1292</v>
      </c>
      <c r="B1076" s="1" t="s">
        <v>2443</v>
      </c>
      <c r="C1076" s="1" t="s">
        <v>2444</v>
      </c>
      <c r="D1076" s="2">
        <v>44157.625069444446</v>
      </c>
      <c r="E1076" s="1">
        <f>YEAR(dataset_2[[#This Row],[Published At]])</f>
        <v>2020</v>
      </c>
      <c r="F1076">
        <v>63056</v>
      </c>
      <c r="G1076">
        <v>10346</v>
      </c>
      <c r="H1076">
        <v>120</v>
      </c>
      <c r="I1076">
        <v>873</v>
      </c>
      <c r="J1076">
        <f>_xlfn.XLOOKUP(dataset_2[[#This Row],[Show Name]], Age!A:A,Age!B:B)</f>
        <v>10</v>
      </c>
    </row>
    <row r="1077" spans="1:10" x14ac:dyDescent="0.25">
      <c r="A1077" s="1" t="s">
        <v>1292</v>
      </c>
      <c r="B1077" s="1" t="s">
        <v>409</v>
      </c>
      <c r="C1077" s="1" t="s">
        <v>410</v>
      </c>
      <c r="D1077" s="2">
        <v>44058.991990740738</v>
      </c>
      <c r="E1077" s="1">
        <f>YEAR(dataset_2[[#This Row],[Published At]])</f>
        <v>2020</v>
      </c>
      <c r="F1077">
        <v>802296</v>
      </c>
      <c r="G1077">
        <v>9463</v>
      </c>
      <c r="H1077">
        <v>453</v>
      </c>
      <c r="I1077">
        <v>516</v>
      </c>
      <c r="J1077">
        <f>_xlfn.XLOOKUP(dataset_2[[#This Row],[Show Name]], Age!A:A,Age!B:B)</f>
        <v>10</v>
      </c>
    </row>
    <row r="1078" spans="1:10" x14ac:dyDescent="0.25">
      <c r="A1078" s="1" t="s">
        <v>1292</v>
      </c>
      <c r="B1078" s="1" t="s">
        <v>1295</v>
      </c>
      <c r="C1078" s="1" t="s">
        <v>1296</v>
      </c>
      <c r="D1078" s="2">
        <v>43893.90625</v>
      </c>
      <c r="E1078" s="1">
        <f>YEAR(dataset_2[[#This Row],[Published At]])</f>
        <v>2020</v>
      </c>
      <c r="F1078">
        <v>446510</v>
      </c>
      <c r="G1078">
        <v>7174</v>
      </c>
      <c r="H1078">
        <v>601</v>
      </c>
      <c r="I1078">
        <v>815</v>
      </c>
      <c r="J1078">
        <f>_xlfn.XLOOKUP(dataset_2[[#This Row],[Show Name]], Age!A:A,Age!B:B)</f>
        <v>10</v>
      </c>
    </row>
    <row r="1079" spans="1:10" x14ac:dyDescent="0.25">
      <c r="A1079" s="1" t="s">
        <v>1292</v>
      </c>
      <c r="B1079" s="1" t="s">
        <v>1293</v>
      </c>
      <c r="C1079" s="1" t="s">
        <v>1294</v>
      </c>
      <c r="D1079" s="2">
        <v>44150.491446759261</v>
      </c>
      <c r="E1079" s="1">
        <f>YEAR(dataset_2[[#This Row],[Published At]])</f>
        <v>2020</v>
      </c>
      <c r="F1079">
        <v>255190</v>
      </c>
      <c r="G1079">
        <v>6119</v>
      </c>
      <c r="H1079">
        <v>424</v>
      </c>
      <c r="I1079">
        <v>1288</v>
      </c>
      <c r="J1079">
        <f>_xlfn.XLOOKUP(dataset_2[[#This Row],[Show Name]], Age!A:A,Age!B:B)</f>
        <v>10</v>
      </c>
    </row>
    <row r="1080" spans="1:10" x14ac:dyDescent="0.25">
      <c r="A1080" s="1" t="s">
        <v>1292</v>
      </c>
      <c r="B1080" s="1" t="s">
        <v>419</v>
      </c>
      <c r="C1080" s="1" t="s">
        <v>420</v>
      </c>
      <c r="D1080" s="2">
        <v>43986.687037037038</v>
      </c>
      <c r="E1080" s="1">
        <f>YEAR(dataset_2[[#This Row],[Published At]])</f>
        <v>2020</v>
      </c>
      <c r="F1080">
        <v>6369612</v>
      </c>
      <c r="G1080">
        <v>66806</v>
      </c>
      <c r="H1080">
        <v>28524</v>
      </c>
      <c r="I1080">
        <v>6685</v>
      </c>
      <c r="J1080">
        <f>_xlfn.XLOOKUP(dataset_2[[#This Row],[Show Name]], Age!A:A,Age!B:B)</f>
        <v>10</v>
      </c>
    </row>
    <row r="1081" spans="1:10" x14ac:dyDescent="0.25">
      <c r="A1081" s="1" t="s">
        <v>1292</v>
      </c>
      <c r="B1081" s="1" t="s">
        <v>1297</v>
      </c>
      <c r="C1081" s="1" t="s">
        <v>1298</v>
      </c>
      <c r="D1081" s="2">
        <v>44002.342523148145</v>
      </c>
      <c r="E1081" s="1">
        <f>YEAR(dataset_2[[#This Row],[Published At]])</f>
        <v>2020</v>
      </c>
      <c r="F1081">
        <v>906356</v>
      </c>
      <c r="G1081">
        <v>13092</v>
      </c>
      <c r="H1081">
        <v>915</v>
      </c>
      <c r="I1081">
        <v>784</v>
      </c>
      <c r="J1081">
        <f>_xlfn.XLOOKUP(dataset_2[[#This Row],[Show Name]], Age!A:A,Age!B:B)</f>
        <v>10</v>
      </c>
    </row>
    <row r="1082" spans="1:10" x14ac:dyDescent="0.25">
      <c r="A1082" s="1" t="s">
        <v>1299</v>
      </c>
      <c r="B1082" s="1" t="s">
        <v>1300</v>
      </c>
      <c r="C1082" s="1" t="s">
        <v>1301</v>
      </c>
      <c r="D1082" s="2">
        <v>43139.649895833332</v>
      </c>
      <c r="E1082" s="1">
        <f>YEAR(dataset_2[[#This Row],[Published At]])</f>
        <v>2018</v>
      </c>
      <c r="F1082">
        <v>289942</v>
      </c>
      <c r="G1082">
        <v>11121</v>
      </c>
      <c r="H1082">
        <v>62</v>
      </c>
      <c r="I1082">
        <v>1169</v>
      </c>
      <c r="J1082">
        <f>_xlfn.XLOOKUP(dataset_2[[#This Row],[Show Name]], Age!A:A,Age!B:B)</f>
        <v>8</v>
      </c>
    </row>
    <row r="1083" spans="1:10" x14ac:dyDescent="0.25">
      <c r="A1083" s="1" t="s">
        <v>1299</v>
      </c>
      <c r="B1083" s="1" t="s">
        <v>1302</v>
      </c>
      <c r="C1083" s="1" t="s">
        <v>1303</v>
      </c>
      <c r="D1083" s="2">
        <v>43135.932893518519</v>
      </c>
      <c r="E1083" s="1">
        <f>YEAR(dataset_2[[#This Row],[Published At]])</f>
        <v>2018</v>
      </c>
      <c r="F1083">
        <v>263812</v>
      </c>
      <c r="G1083">
        <v>5863</v>
      </c>
      <c r="H1083">
        <v>80</v>
      </c>
      <c r="I1083">
        <v>514</v>
      </c>
      <c r="J1083">
        <f>_xlfn.XLOOKUP(dataset_2[[#This Row],[Show Name]], Age!A:A,Age!B:B)</f>
        <v>8</v>
      </c>
    </row>
    <row r="1084" spans="1:10" x14ac:dyDescent="0.25">
      <c r="A1084" s="1" t="s">
        <v>1299</v>
      </c>
      <c r="B1084" s="1" t="s">
        <v>1304</v>
      </c>
      <c r="C1084" s="1" t="s">
        <v>1305</v>
      </c>
      <c r="D1084" s="2">
        <v>43218.809930555559</v>
      </c>
      <c r="E1084" s="1">
        <f>YEAR(dataset_2[[#This Row],[Published At]])</f>
        <v>2018</v>
      </c>
      <c r="F1084">
        <v>180039</v>
      </c>
      <c r="G1084">
        <v>3357</v>
      </c>
      <c r="H1084">
        <v>59</v>
      </c>
      <c r="I1084">
        <v>545</v>
      </c>
      <c r="J1084">
        <f>_xlfn.XLOOKUP(dataset_2[[#This Row],[Show Name]], Age!A:A,Age!B:B)</f>
        <v>8</v>
      </c>
    </row>
    <row r="1085" spans="1:10" x14ac:dyDescent="0.25">
      <c r="A1085" s="1" t="s">
        <v>1299</v>
      </c>
      <c r="B1085" s="1" t="s">
        <v>1306</v>
      </c>
      <c r="C1085" s="1" t="s">
        <v>1307</v>
      </c>
      <c r="D1085" s="2">
        <v>43852.625023148146</v>
      </c>
      <c r="E1085" s="1">
        <f>YEAR(dataset_2[[#This Row],[Published At]])</f>
        <v>2020</v>
      </c>
      <c r="F1085">
        <v>6814193</v>
      </c>
      <c r="G1085">
        <v>280423</v>
      </c>
      <c r="H1085">
        <v>4096</v>
      </c>
      <c r="I1085">
        <v>13916</v>
      </c>
      <c r="J1085">
        <f>_xlfn.XLOOKUP(dataset_2[[#This Row],[Show Name]], Age!A:A,Age!B:B)</f>
        <v>8</v>
      </c>
    </row>
    <row r="1086" spans="1:10" x14ac:dyDescent="0.25">
      <c r="A1086" s="1" t="s">
        <v>1299</v>
      </c>
      <c r="B1086" s="1" t="s">
        <v>1308</v>
      </c>
      <c r="C1086" s="1" t="s">
        <v>1309</v>
      </c>
      <c r="D1086" s="2">
        <v>43956.724340277775</v>
      </c>
      <c r="E1086" s="1">
        <f>YEAR(dataset_2[[#This Row],[Published At]])</f>
        <v>2020</v>
      </c>
      <c r="F1086">
        <v>62632</v>
      </c>
      <c r="G1086">
        <v>1595</v>
      </c>
      <c r="H1086">
        <v>25</v>
      </c>
      <c r="I1086">
        <v>140</v>
      </c>
      <c r="J1086">
        <f>_xlfn.XLOOKUP(dataset_2[[#This Row],[Show Name]], Age!A:A,Age!B:B)</f>
        <v>8</v>
      </c>
    </row>
    <row r="1087" spans="1:10" x14ac:dyDescent="0.25">
      <c r="A1087" s="1" t="s">
        <v>1299</v>
      </c>
      <c r="B1087" s="1" t="s">
        <v>1310</v>
      </c>
      <c r="C1087" s="1" t="s">
        <v>1311</v>
      </c>
      <c r="D1087" s="2">
        <v>43987.864560185182</v>
      </c>
      <c r="E1087" s="1">
        <f>YEAR(dataset_2[[#This Row],[Published At]])</f>
        <v>2020</v>
      </c>
      <c r="F1087">
        <v>4327</v>
      </c>
      <c r="G1087">
        <v>115</v>
      </c>
      <c r="H1087">
        <v>1</v>
      </c>
      <c r="I1087">
        <v>20</v>
      </c>
      <c r="J1087">
        <f>_xlfn.XLOOKUP(dataset_2[[#This Row],[Show Name]], Age!A:A,Age!B:B)</f>
        <v>8</v>
      </c>
    </row>
    <row r="1088" spans="1:10" x14ac:dyDescent="0.25">
      <c r="A1088" s="1" t="s">
        <v>1299</v>
      </c>
      <c r="B1088" s="1" t="s">
        <v>1312</v>
      </c>
      <c r="C1088" s="1" t="s">
        <v>1313</v>
      </c>
      <c r="D1088" s="2">
        <v>42301.705231481479</v>
      </c>
      <c r="E1088" s="1">
        <f>YEAR(dataset_2[[#This Row],[Published At]])</f>
        <v>2015</v>
      </c>
      <c r="F1088">
        <v>1258383</v>
      </c>
      <c r="G1088">
        <v>7295</v>
      </c>
      <c r="H1088">
        <v>118</v>
      </c>
      <c r="I1088">
        <v>717</v>
      </c>
      <c r="J1088">
        <f>_xlfn.XLOOKUP(dataset_2[[#This Row],[Show Name]], Age!A:A,Age!B:B)</f>
        <v>8</v>
      </c>
    </row>
    <row r="1089" spans="1:10" x14ac:dyDescent="0.25">
      <c r="A1089" s="1" t="s">
        <v>1299</v>
      </c>
      <c r="B1089" s="1" t="s">
        <v>2445</v>
      </c>
      <c r="C1089" s="1" t="s">
        <v>2446</v>
      </c>
      <c r="D1089" s="2">
        <v>42745.255543981482</v>
      </c>
      <c r="E1089" s="1">
        <f>YEAR(dataset_2[[#This Row],[Published At]])</f>
        <v>2017</v>
      </c>
      <c r="F1089">
        <v>595741</v>
      </c>
      <c r="G1089">
        <v>10493</v>
      </c>
      <c r="H1089">
        <v>97</v>
      </c>
      <c r="I1089">
        <v>1608</v>
      </c>
      <c r="J1089">
        <f>_xlfn.XLOOKUP(dataset_2[[#This Row],[Show Name]], Age!A:A,Age!B:B)</f>
        <v>8</v>
      </c>
    </row>
    <row r="1090" spans="1:10" x14ac:dyDescent="0.25">
      <c r="A1090" s="1" t="s">
        <v>1299</v>
      </c>
      <c r="B1090" s="1" t="s">
        <v>1314</v>
      </c>
      <c r="C1090" s="1" t="s">
        <v>1315</v>
      </c>
      <c r="D1090" s="2">
        <v>42352.566053240742</v>
      </c>
      <c r="E1090" s="1">
        <f>YEAR(dataset_2[[#This Row],[Published At]])</f>
        <v>2015</v>
      </c>
      <c r="F1090">
        <v>2163520</v>
      </c>
      <c r="G1090">
        <v>8114</v>
      </c>
      <c r="H1090">
        <v>265</v>
      </c>
      <c r="I1090">
        <v>694</v>
      </c>
      <c r="J1090">
        <f>_xlfn.XLOOKUP(dataset_2[[#This Row],[Show Name]], Age!A:A,Age!B:B)</f>
        <v>8</v>
      </c>
    </row>
    <row r="1091" spans="1:10" x14ac:dyDescent="0.25">
      <c r="A1091" s="1" t="s">
        <v>1299</v>
      </c>
      <c r="B1091" s="1" t="s">
        <v>1316</v>
      </c>
      <c r="C1091" s="1" t="s">
        <v>1317</v>
      </c>
      <c r="D1091" s="2">
        <v>43887.485092592593</v>
      </c>
      <c r="E1091" s="1">
        <f>YEAR(dataset_2[[#This Row],[Published At]])</f>
        <v>2020</v>
      </c>
      <c r="F1091">
        <v>16756</v>
      </c>
      <c r="G1091">
        <v>812</v>
      </c>
      <c r="H1091">
        <v>4</v>
      </c>
      <c r="I1091">
        <v>102</v>
      </c>
      <c r="J1091">
        <f>_xlfn.XLOOKUP(dataset_2[[#This Row],[Show Name]], Age!A:A,Age!B:B)</f>
        <v>8</v>
      </c>
    </row>
    <row r="1092" spans="1:10" x14ac:dyDescent="0.25">
      <c r="A1092" s="1" t="s">
        <v>1318</v>
      </c>
      <c r="B1092" s="1" t="s">
        <v>1319</v>
      </c>
      <c r="C1092" s="1" t="s">
        <v>1320</v>
      </c>
      <c r="D1092" s="2">
        <v>41783.493344907409</v>
      </c>
      <c r="E1092" s="1">
        <f>YEAR(dataset_2[[#This Row],[Published At]])</f>
        <v>2014</v>
      </c>
      <c r="F1092">
        <v>7972599</v>
      </c>
      <c r="G1092">
        <v>52397</v>
      </c>
      <c r="H1092">
        <v>1295</v>
      </c>
      <c r="I1092">
        <v>4337</v>
      </c>
      <c r="J1092">
        <f>_xlfn.XLOOKUP(dataset_2[[#This Row],[Show Name]], Age!A:A,Age!B:B)</f>
        <v>5</v>
      </c>
    </row>
    <row r="1093" spans="1:10" x14ac:dyDescent="0.25">
      <c r="A1093" s="1" t="s">
        <v>1318</v>
      </c>
      <c r="B1093" s="1" t="s">
        <v>1321</v>
      </c>
      <c r="C1093" s="1" t="s">
        <v>1322</v>
      </c>
      <c r="D1093" s="2">
        <v>42504.791666666664</v>
      </c>
      <c r="E1093" s="1">
        <f>YEAR(dataset_2[[#This Row],[Published At]])</f>
        <v>2016</v>
      </c>
      <c r="F1093">
        <v>28986658</v>
      </c>
      <c r="G1093">
        <v>129083</v>
      </c>
      <c r="H1093">
        <v>6271</v>
      </c>
      <c r="I1093">
        <v>9761</v>
      </c>
      <c r="J1093">
        <f>_xlfn.XLOOKUP(dataset_2[[#This Row],[Show Name]], Age!A:A,Age!B:B)</f>
        <v>5</v>
      </c>
    </row>
    <row r="1094" spans="1:10" x14ac:dyDescent="0.25">
      <c r="A1094" s="1" t="s">
        <v>1318</v>
      </c>
      <c r="B1094" s="1" t="s">
        <v>1323</v>
      </c>
      <c r="C1094" s="1" t="s">
        <v>1324</v>
      </c>
      <c r="D1094" s="2">
        <v>42626.760057870371</v>
      </c>
      <c r="E1094" s="1">
        <f>YEAR(dataset_2[[#This Row],[Published At]])</f>
        <v>2016</v>
      </c>
      <c r="F1094">
        <v>791414</v>
      </c>
      <c r="G1094">
        <v>4296</v>
      </c>
      <c r="H1094">
        <v>566</v>
      </c>
      <c r="I1094">
        <v>227</v>
      </c>
      <c r="J1094">
        <f>_xlfn.XLOOKUP(dataset_2[[#This Row],[Show Name]], Age!A:A,Age!B:B)</f>
        <v>5</v>
      </c>
    </row>
    <row r="1095" spans="1:10" x14ac:dyDescent="0.25">
      <c r="A1095" s="1" t="s">
        <v>1318</v>
      </c>
      <c r="B1095" s="1" t="s">
        <v>2447</v>
      </c>
      <c r="C1095" s="1" t="s">
        <v>2448</v>
      </c>
      <c r="D1095" s="2">
        <v>43951.542037037034</v>
      </c>
      <c r="E1095" s="1">
        <f>YEAR(dataset_2[[#This Row],[Published At]])</f>
        <v>2020</v>
      </c>
      <c r="F1095">
        <v>29836</v>
      </c>
      <c r="G1095">
        <v>284</v>
      </c>
      <c r="H1095">
        <v>10</v>
      </c>
      <c r="I1095">
        <v>46</v>
      </c>
      <c r="J1095">
        <f>_xlfn.XLOOKUP(dataset_2[[#This Row],[Show Name]], Age!A:A,Age!B:B)</f>
        <v>5</v>
      </c>
    </row>
    <row r="1096" spans="1:10" x14ac:dyDescent="0.25">
      <c r="A1096" s="1" t="s">
        <v>1318</v>
      </c>
      <c r="B1096" s="1" t="s">
        <v>2449</v>
      </c>
      <c r="C1096" s="1" t="s">
        <v>2450</v>
      </c>
      <c r="D1096" s="2">
        <v>43519.355497685188</v>
      </c>
      <c r="E1096" s="1">
        <f>YEAR(dataset_2[[#This Row],[Published At]])</f>
        <v>2019</v>
      </c>
      <c r="F1096">
        <v>7226409</v>
      </c>
      <c r="G1096">
        <v>90284</v>
      </c>
      <c r="H1096">
        <v>11147</v>
      </c>
      <c r="I1096">
        <v>7440</v>
      </c>
      <c r="J1096">
        <f>_xlfn.XLOOKUP(dataset_2[[#This Row],[Show Name]], Age!A:A,Age!B:B)</f>
        <v>5</v>
      </c>
    </row>
    <row r="1097" spans="1:10" x14ac:dyDescent="0.25">
      <c r="A1097" s="1" t="s">
        <v>1318</v>
      </c>
      <c r="B1097" s="1" t="s">
        <v>2451</v>
      </c>
      <c r="C1097" s="1" t="s">
        <v>2452</v>
      </c>
      <c r="D1097" s="2">
        <v>43525.763773148145</v>
      </c>
      <c r="E1097" s="1">
        <f>YEAR(dataset_2[[#This Row],[Published At]])</f>
        <v>2019</v>
      </c>
      <c r="F1097">
        <v>87287</v>
      </c>
      <c r="G1097">
        <v>204</v>
      </c>
      <c r="H1097">
        <v>5</v>
      </c>
      <c r="I1097">
        <v>11</v>
      </c>
      <c r="J1097">
        <f>_xlfn.XLOOKUP(dataset_2[[#This Row],[Show Name]], Age!A:A,Age!B:B)</f>
        <v>5</v>
      </c>
    </row>
    <row r="1098" spans="1:10" x14ac:dyDescent="0.25">
      <c r="A1098" s="1" t="s">
        <v>1318</v>
      </c>
      <c r="B1098" s="1" t="s">
        <v>1325</v>
      </c>
      <c r="C1098" s="1" t="s">
        <v>1326</v>
      </c>
      <c r="D1098" s="2">
        <v>44028.470231481479</v>
      </c>
      <c r="E1098" s="1">
        <f>YEAR(dataset_2[[#This Row],[Published At]])</f>
        <v>2020</v>
      </c>
      <c r="F1098">
        <v>26412</v>
      </c>
      <c r="G1098">
        <v>89</v>
      </c>
      <c r="H1098">
        <v>5</v>
      </c>
      <c r="I1098">
        <v>54</v>
      </c>
      <c r="J1098">
        <f>_xlfn.XLOOKUP(dataset_2[[#This Row],[Show Name]], Age!A:A,Age!B:B)</f>
        <v>5</v>
      </c>
    </row>
    <row r="1099" spans="1:10" x14ac:dyDescent="0.25">
      <c r="A1099" s="1" t="s">
        <v>1318</v>
      </c>
      <c r="B1099" s="1" t="s">
        <v>2453</v>
      </c>
      <c r="C1099" s="1" t="s">
        <v>2454</v>
      </c>
      <c r="D1099" s="2">
        <v>43485.25</v>
      </c>
      <c r="E1099" s="1">
        <f>YEAR(dataset_2[[#This Row],[Published At]])</f>
        <v>2019</v>
      </c>
      <c r="F1099">
        <v>1473384</v>
      </c>
      <c r="G1099">
        <v>5158</v>
      </c>
      <c r="H1099">
        <v>795</v>
      </c>
      <c r="I1099">
        <v>294</v>
      </c>
      <c r="J1099">
        <f>_xlfn.XLOOKUP(dataset_2[[#This Row],[Show Name]], Age!A:A,Age!B:B)</f>
        <v>5</v>
      </c>
    </row>
    <row r="1100" spans="1:10" x14ac:dyDescent="0.25">
      <c r="A1100" s="1" t="s">
        <v>1318</v>
      </c>
      <c r="B1100" s="1" t="s">
        <v>2455</v>
      </c>
      <c r="C1100" s="1" t="s">
        <v>2456</v>
      </c>
      <c r="D1100" s="2">
        <v>42412.776307870372</v>
      </c>
      <c r="E1100" s="1">
        <f>YEAR(dataset_2[[#This Row],[Published At]])</f>
        <v>2016</v>
      </c>
      <c r="F1100">
        <v>7901021</v>
      </c>
      <c r="G1100">
        <v>15173</v>
      </c>
      <c r="H1100">
        <v>3222</v>
      </c>
      <c r="I1100">
        <v>724</v>
      </c>
      <c r="J1100">
        <f>_xlfn.XLOOKUP(dataset_2[[#This Row],[Show Name]], Age!A:A,Age!B:B)</f>
        <v>5</v>
      </c>
    </row>
    <row r="1101" spans="1:10" x14ac:dyDescent="0.25">
      <c r="A1101" s="1" t="s">
        <v>1318</v>
      </c>
      <c r="B1101" s="1" t="s">
        <v>2457</v>
      </c>
      <c r="C1101" s="1" t="s">
        <v>2458</v>
      </c>
      <c r="D1101" s="2">
        <v>43479.483819444446</v>
      </c>
      <c r="E1101" s="1">
        <f>YEAR(dataset_2[[#This Row],[Published At]])</f>
        <v>2019</v>
      </c>
      <c r="F1101">
        <v>22131</v>
      </c>
      <c r="G1101">
        <v>108</v>
      </c>
      <c r="H1101">
        <v>12</v>
      </c>
      <c r="I1101">
        <v>12</v>
      </c>
      <c r="J1101">
        <f>_xlfn.XLOOKUP(dataset_2[[#This Row],[Show Name]], Age!A:A,Age!B:B)</f>
        <v>5</v>
      </c>
    </row>
    <row r="1102" spans="1:10" x14ac:dyDescent="0.25">
      <c r="A1102" s="1" t="s">
        <v>1327</v>
      </c>
      <c r="B1102" s="1" t="s">
        <v>1328</v>
      </c>
      <c r="C1102" s="1" t="s">
        <v>1329</v>
      </c>
      <c r="D1102" s="2">
        <v>43844.716446759259</v>
      </c>
      <c r="E1102" s="1">
        <f>YEAR(dataset_2[[#This Row],[Published At]])</f>
        <v>2020</v>
      </c>
      <c r="F1102">
        <v>48495</v>
      </c>
      <c r="G1102">
        <v>401</v>
      </c>
      <c r="H1102">
        <v>21</v>
      </c>
      <c r="I1102">
        <v>32</v>
      </c>
      <c r="J1102">
        <f>_xlfn.XLOOKUP(dataset_2[[#This Row],[Show Name]], Age!A:A,Age!B:B)</f>
        <v>5</v>
      </c>
    </row>
    <row r="1103" spans="1:10" x14ac:dyDescent="0.25">
      <c r="A1103" s="1" t="s">
        <v>1327</v>
      </c>
      <c r="B1103" s="1" t="s">
        <v>1330</v>
      </c>
      <c r="C1103" s="1" t="s">
        <v>1331</v>
      </c>
      <c r="D1103" s="2">
        <v>44032.899918981479</v>
      </c>
      <c r="E1103" s="1">
        <f>YEAR(dataset_2[[#This Row],[Published At]])</f>
        <v>2020</v>
      </c>
      <c r="F1103">
        <v>11609</v>
      </c>
      <c r="G1103">
        <v>84</v>
      </c>
      <c r="H1103">
        <v>2</v>
      </c>
      <c r="I1103">
        <v>9</v>
      </c>
      <c r="J1103">
        <f>_xlfn.XLOOKUP(dataset_2[[#This Row],[Show Name]], Age!A:A,Age!B:B)</f>
        <v>5</v>
      </c>
    </row>
    <row r="1104" spans="1:10" x14ac:dyDescent="0.25">
      <c r="A1104" s="1" t="s">
        <v>1327</v>
      </c>
      <c r="B1104" s="1" t="s">
        <v>1336</v>
      </c>
      <c r="C1104" s="1" t="s">
        <v>1337</v>
      </c>
      <c r="D1104" s="2">
        <v>44117.135428240741</v>
      </c>
      <c r="E1104" s="1">
        <f>YEAR(dataset_2[[#This Row],[Published At]])</f>
        <v>2020</v>
      </c>
      <c r="F1104">
        <v>2688</v>
      </c>
      <c r="G1104">
        <v>31</v>
      </c>
      <c r="H1104">
        <v>4</v>
      </c>
      <c r="I1104">
        <v>6</v>
      </c>
      <c r="J1104">
        <f>_xlfn.XLOOKUP(dataset_2[[#This Row],[Show Name]], Age!A:A,Age!B:B)</f>
        <v>5</v>
      </c>
    </row>
    <row r="1105" spans="1:10" x14ac:dyDescent="0.25">
      <c r="A1105" s="1" t="s">
        <v>1327</v>
      </c>
      <c r="B1105" s="1" t="s">
        <v>1334</v>
      </c>
      <c r="C1105" s="1" t="s">
        <v>1335</v>
      </c>
      <c r="D1105" s="2">
        <v>44056.250081018516</v>
      </c>
      <c r="E1105" s="1">
        <f>YEAR(dataset_2[[#This Row],[Published At]])</f>
        <v>2020</v>
      </c>
      <c r="F1105">
        <v>12305</v>
      </c>
      <c r="G1105">
        <v>94</v>
      </c>
      <c r="H1105">
        <v>6</v>
      </c>
      <c r="I1105">
        <v>7</v>
      </c>
      <c r="J1105">
        <f>_xlfn.XLOOKUP(dataset_2[[#This Row],[Show Name]], Age!A:A,Age!B:B)</f>
        <v>5</v>
      </c>
    </row>
    <row r="1106" spans="1:10" x14ac:dyDescent="0.25">
      <c r="A1106" s="1" t="s">
        <v>1327</v>
      </c>
      <c r="B1106" s="1" t="s">
        <v>1332</v>
      </c>
      <c r="C1106" s="1" t="s">
        <v>1333</v>
      </c>
      <c r="D1106" s="2">
        <v>44021.720462962963</v>
      </c>
      <c r="E1106" s="1">
        <f>YEAR(dataset_2[[#This Row],[Published At]])</f>
        <v>2020</v>
      </c>
      <c r="F1106">
        <v>27478</v>
      </c>
      <c r="G1106">
        <v>174</v>
      </c>
      <c r="H1106">
        <v>22</v>
      </c>
      <c r="I1106">
        <v>8</v>
      </c>
      <c r="J1106">
        <f>_xlfn.XLOOKUP(dataset_2[[#This Row],[Show Name]], Age!A:A,Age!B:B)</f>
        <v>5</v>
      </c>
    </row>
    <row r="1107" spans="1:10" x14ac:dyDescent="0.25">
      <c r="A1107" s="1" t="s">
        <v>1327</v>
      </c>
      <c r="B1107" s="1" t="s">
        <v>1338</v>
      </c>
      <c r="C1107" s="1" t="s">
        <v>1339</v>
      </c>
      <c r="D1107" s="2">
        <v>39294.916481481479</v>
      </c>
      <c r="E1107" s="1">
        <f>YEAR(dataset_2[[#This Row],[Published At]])</f>
        <v>2007</v>
      </c>
      <c r="F1107">
        <v>2625618</v>
      </c>
      <c r="G1107">
        <v>4593</v>
      </c>
      <c r="H1107">
        <v>358</v>
      </c>
      <c r="I1107">
        <v>176</v>
      </c>
      <c r="J1107">
        <f>_xlfn.XLOOKUP(dataset_2[[#This Row],[Show Name]], Age!A:A,Age!B:B)</f>
        <v>5</v>
      </c>
    </row>
    <row r="1108" spans="1:10" x14ac:dyDescent="0.25">
      <c r="A1108" s="1" t="s">
        <v>1327</v>
      </c>
      <c r="B1108" s="1" t="s">
        <v>2459</v>
      </c>
      <c r="C1108" s="1" t="s">
        <v>2460</v>
      </c>
      <c r="D1108" s="2">
        <v>44056.250023148146</v>
      </c>
      <c r="E1108" s="1">
        <f>YEAR(dataset_2[[#This Row],[Published At]])</f>
        <v>2020</v>
      </c>
      <c r="F1108">
        <v>2776</v>
      </c>
      <c r="G1108">
        <v>26</v>
      </c>
      <c r="H1108">
        <v>2</v>
      </c>
      <c r="I1108">
        <v>1</v>
      </c>
      <c r="J1108">
        <f>_xlfn.XLOOKUP(dataset_2[[#This Row],[Show Name]], Age!A:A,Age!B:B)</f>
        <v>5</v>
      </c>
    </row>
    <row r="1109" spans="1:10" x14ac:dyDescent="0.25">
      <c r="A1109" s="1" t="s">
        <v>1327</v>
      </c>
      <c r="B1109" s="1" t="s">
        <v>2461</v>
      </c>
      <c r="C1109" s="1" t="s">
        <v>2462</v>
      </c>
      <c r="D1109" s="2">
        <v>43862.011099537034</v>
      </c>
      <c r="E1109" s="1">
        <f>YEAR(dataset_2[[#This Row],[Published At]])</f>
        <v>2020</v>
      </c>
      <c r="F1109">
        <v>110359</v>
      </c>
      <c r="G1109">
        <v>964</v>
      </c>
      <c r="H1109">
        <v>47</v>
      </c>
      <c r="I1109">
        <v>77</v>
      </c>
      <c r="J1109">
        <f>_xlfn.XLOOKUP(dataset_2[[#This Row],[Show Name]], Age!A:A,Age!B:B)</f>
        <v>5</v>
      </c>
    </row>
    <row r="1110" spans="1:10" x14ac:dyDescent="0.25">
      <c r="A1110" s="1" t="s">
        <v>1327</v>
      </c>
      <c r="B1110" s="1" t="s">
        <v>2463</v>
      </c>
      <c r="C1110" s="1" t="s">
        <v>2464</v>
      </c>
      <c r="D1110" s="2">
        <v>44014.932511574072</v>
      </c>
      <c r="E1110" s="1">
        <f>YEAR(dataset_2[[#This Row],[Published At]])</f>
        <v>2020</v>
      </c>
      <c r="F1110">
        <v>9158</v>
      </c>
      <c r="G1110">
        <v>90</v>
      </c>
      <c r="H1110">
        <v>1</v>
      </c>
      <c r="I1110">
        <v>11</v>
      </c>
      <c r="J1110">
        <f>_xlfn.XLOOKUP(dataset_2[[#This Row],[Show Name]], Age!A:A,Age!B:B)</f>
        <v>5</v>
      </c>
    </row>
    <row r="1111" spans="1:10" x14ac:dyDescent="0.25">
      <c r="A1111" s="1" t="s">
        <v>1327</v>
      </c>
      <c r="B1111" s="1" t="s">
        <v>2465</v>
      </c>
      <c r="C1111" s="1" t="s">
        <v>2466</v>
      </c>
      <c r="D1111" s="2">
        <v>40252.322685185187</v>
      </c>
      <c r="E1111" s="1">
        <f>YEAR(dataset_2[[#This Row],[Published At]])</f>
        <v>2010</v>
      </c>
      <c r="F1111">
        <v>50774</v>
      </c>
      <c r="G1111">
        <v>216</v>
      </c>
      <c r="H1111">
        <v>36</v>
      </c>
      <c r="I1111">
        <v>97</v>
      </c>
      <c r="J1111">
        <f>_xlfn.XLOOKUP(dataset_2[[#This Row],[Show Name]], Age!A:A,Age!B:B)</f>
        <v>5</v>
      </c>
    </row>
    <row r="1112" spans="1:10" x14ac:dyDescent="0.25">
      <c r="A1112" s="1" t="s">
        <v>1340</v>
      </c>
      <c r="B1112" s="1" t="s">
        <v>2467</v>
      </c>
      <c r="C1112" s="1" t="s">
        <v>2468</v>
      </c>
      <c r="D1112" s="2">
        <v>44155.791701388887</v>
      </c>
      <c r="E1112" s="1">
        <f>YEAR(dataset_2[[#This Row],[Published At]])</f>
        <v>2020</v>
      </c>
      <c r="F1112">
        <v>159064</v>
      </c>
      <c r="G1112">
        <v>6701</v>
      </c>
      <c r="H1112">
        <v>363</v>
      </c>
      <c r="I1112">
        <v>804</v>
      </c>
      <c r="J1112">
        <f>_xlfn.XLOOKUP(dataset_2[[#This Row],[Show Name]], Age!A:A,Age!B:B)</f>
        <v>17</v>
      </c>
    </row>
    <row r="1113" spans="1:10" x14ac:dyDescent="0.25">
      <c r="A1113" s="1" t="s">
        <v>1340</v>
      </c>
      <c r="B1113" s="1" t="s">
        <v>1341</v>
      </c>
      <c r="C1113" s="1" t="s">
        <v>1342</v>
      </c>
      <c r="D1113" s="2">
        <v>44119.79178240741</v>
      </c>
      <c r="E1113" s="1">
        <f>YEAR(dataset_2[[#This Row],[Published At]])</f>
        <v>2020</v>
      </c>
      <c r="F1113">
        <v>47940</v>
      </c>
      <c r="G1113">
        <v>512</v>
      </c>
      <c r="H1113">
        <v>44</v>
      </c>
      <c r="I1113">
        <v>62</v>
      </c>
      <c r="J1113">
        <f>_xlfn.XLOOKUP(dataset_2[[#This Row],[Show Name]], Age!A:A,Age!B:B)</f>
        <v>17</v>
      </c>
    </row>
    <row r="1114" spans="1:10" x14ac:dyDescent="0.25">
      <c r="A1114" s="1" t="s">
        <v>1340</v>
      </c>
      <c r="B1114" s="1" t="s">
        <v>1343</v>
      </c>
      <c r="C1114" s="1" t="s">
        <v>1344</v>
      </c>
      <c r="D1114" s="2">
        <v>43660.661874999998</v>
      </c>
      <c r="E1114" s="1">
        <f>YEAR(dataset_2[[#This Row],[Published At]])</f>
        <v>2019</v>
      </c>
      <c r="F1114">
        <v>1370472</v>
      </c>
      <c r="G1114">
        <v>10547</v>
      </c>
      <c r="H1114">
        <v>685</v>
      </c>
      <c r="I1114">
        <v>591</v>
      </c>
      <c r="J1114">
        <f>_xlfn.XLOOKUP(dataset_2[[#This Row],[Show Name]], Age!A:A,Age!B:B)</f>
        <v>17</v>
      </c>
    </row>
    <row r="1115" spans="1:10" x14ac:dyDescent="0.25">
      <c r="A1115" s="1" t="s">
        <v>1340</v>
      </c>
      <c r="B1115" s="1" t="s">
        <v>1345</v>
      </c>
      <c r="C1115" s="1" t="s">
        <v>1346</v>
      </c>
      <c r="D1115" s="2">
        <v>43837.969155092593</v>
      </c>
      <c r="E1115" s="1">
        <f>YEAR(dataset_2[[#This Row],[Published At]])</f>
        <v>2020</v>
      </c>
      <c r="F1115">
        <v>1079667</v>
      </c>
      <c r="G1115">
        <v>9017</v>
      </c>
      <c r="H1115">
        <v>456</v>
      </c>
      <c r="I1115">
        <v>450</v>
      </c>
      <c r="J1115">
        <f>_xlfn.XLOOKUP(dataset_2[[#This Row],[Show Name]], Age!A:A,Age!B:B)</f>
        <v>17</v>
      </c>
    </row>
    <row r="1116" spans="1:10" x14ac:dyDescent="0.25">
      <c r="A1116" s="1" t="s">
        <v>1340</v>
      </c>
      <c r="B1116" s="1" t="s">
        <v>1349</v>
      </c>
      <c r="C1116" s="1" t="s">
        <v>1350</v>
      </c>
      <c r="D1116" s="2">
        <v>44037.124872685185</v>
      </c>
      <c r="E1116" s="1">
        <f>YEAR(dataset_2[[#This Row],[Published At]])</f>
        <v>2020</v>
      </c>
      <c r="F1116">
        <v>309224</v>
      </c>
      <c r="G1116">
        <v>9431</v>
      </c>
      <c r="H1116">
        <v>73</v>
      </c>
      <c r="I1116">
        <v>976</v>
      </c>
      <c r="J1116">
        <f>_xlfn.XLOOKUP(dataset_2[[#This Row],[Show Name]], Age!A:A,Age!B:B)</f>
        <v>17</v>
      </c>
    </row>
    <row r="1117" spans="1:10" x14ac:dyDescent="0.25">
      <c r="A1117" s="1" t="s">
        <v>1340</v>
      </c>
      <c r="B1117" s="1" t="s">
        <v>1347</v>
      </c>
      <c r="C1117" s="1" t="s">
        <v>1348</v>
      </c>
      <c r="D1117" s="2">
        <v>44123.593865740739</v>
      </c>
      <c r="E1117" s="1">
        <f>YEAR(dataset_2[[#This Row],[Published At]])</f>
        <v>2020</v>
      </c>
      <c r="F1117">
        <v>25470</v>
      </c>
      <c r="G1117">
        <v>204</v>
      </c>
      <c r="H1117">
        <v>10</v>
      </c>
      <c r="I1117">
        <v>11</v>
      </c>
      <c r="J1117">
        <f>_xlfn.XLOOKUP(dataset_2[[#This Row],[Show Name]], Age!A:A,Age!B:B)</f>
        <v>17</v>
      </c>
    </row>
    <row r="1118" spans="1:10" x14ac:dyDescent="0.25">
      <c r="A1118" s="1" t="s">
        <v>1340</v>
      </c>
      <c r="B1118" s="1" t="s">
        <v>1353</v>
      </c>
      <c r="C1118" s="1" t="s">
        <v>1354</v>
      </c>
      <c r="D1118" s="2">
        <v>44080.638078703705</v>
      </c>
      <c r="E1118" s="1">
        <f>YEAR(dataset_2[[#This Row],[Published At]])</f>
        <v>2020</v>
      </c>
      <c r="F1118">
        <v>54474</v>
      </c>
      <c r="G1118">
        <v>655</v>
      </c>
      <c r="H1118">
        <v>22</v>
      </c>
      <c r="I1118">
        <v>44</v>
      </c>
      <c r="J1118">
        <f>_xlfn.XLOOKUP(dataset_2[[#This Row],[Show Name]], Age!A:A,Age!B:B)</f>
        <v>17</v>
      </c>
    </row>
    <row r="1119" spans="1:10" x14ac:dyDescent="0.25">
      <c r="A1119" s="1" t="s">
        <v>1340</v>
      </c>
      <c r="B1119" s="1" t="s">
        <v>1357</v>
      </c>
      <c r="C1119" s="1" t="s">
        <v>1358</v>
      </c>
      <c r="D1119" s="2">
        <v>44133.236087962963</v>
      </c>
      <c r="E1119" s="1">
        <f>YEAR(dataset_2[[#This Row],[Published At]])</f>
        <v>2020</v>
      </c>
      <c r="F1119">
        <v>66321</v>
      </c>
      <c r="G1119">
        <v>711</v>
      </c>
      <c r="H1119">
        <v>45</v>
      </c>
      <c r="I1119">
        <v>168</v>
      </c>
      <c r="J1119">
        <f>_xlfn.XLOOKUP(dataset_2[[#This Row],[Show Name]], Age!A:A,Age!B:B)</f>
        <v>17</v>
      </c>
    </row>
    <row r="1120" spans="1:10" x14ac:dyDescent="0.25">
      <c r="A1120" s="1" t="s">
        <v>1340</v>
      </c>
      <c r="B1120" s="1" t="s">
        <v>1351</v>
      </c>
      <c r="C1120" s="1" t="s">
        <v>1352</v>
      </c>
      <c r="D1120" s="2">
        <v>43669.96875</v>
      </c>
      <c r="E1120" s="1">
        <f>YEAR(dataset_2[[#This Row],[Published At]])</f>
        <v>2019</v>
      </c>
      <c r="F1120">
        <v>21816358</v>
      </c>
      <c r="G1120">
        <v>579022</v>
      </c>
      <c r="H1120">
        <v>19224</v>
      </c>
      <c r="I1120">
        <v>39246</v>
      </c>
      <c r="J1120">
        <f>_xlfn.XLOOKUP(dataset_2[[#This Row],[Show Name]], Age!A:A,Age!B:B)</f>
        <v>17</v>
      </c>
    </row>
    <row r="1121" spans="1:10" x14ac:dyDescent="0.25">
      <c r="A1121" s="1" t="s">
        <v>1340</v>
      </c>
      <c r="B1121" s="1" t="s">
        <v>1355</v>
      </c>
      <c r="C1121" s="1" t="s">
        <v>1356</v>
      </c>
      <c r="D1121" s="2">
        <v>44140.145844907405</v>
      </c>
      <c r="E1121" s="1">
        <f>YEAR(dataset_2[[#This Row],[Published At]])</f>
        <v>2020</v>
      </c>
      <c r="F1121">
        <v>12324</v>
      </c>
      <c r="G1121">
        <v>124</v>
      </c>
      <c r="H1121">
        <v>7</v>
      </c>
      <c r="I1121">
        <v>10</v>
      </c>
      <c r="J1121">
        <f>_xlfn.XLOOKUP(dataset_2[[#This Row],[Show Name]], Age!A:A,Age!B:B)</f>
        <v>17</v>
      </c>
    </row>
    <row r="1122" spans="1:10" x14ac:dyDescent="0.25">
      <c r="A1122" s="1" t="s">
        <v>1359</v>
      </c>
      <c r="B1122" s="1" t="s">
        <v>1360</v>
      </c>
      <c r="C1122" s="1" t="s">
        <v>1361</v>
      </c>
      <c r="D1122" s="2">
        <v>44152.748414351852</v>
      </c>
      <c r="E1122" s="1">
        <f>YEAR(dataset_2[[#This Row],[Published At]])</f>
        <v>2020</v>
      </c>
      <c r="F1122">
        <v>562881</v>
      </c>
      <c r="G1122">
        <v>15908</v>
      </c>
      <c r="H1122">
        <v>506</v>
      </c>
      <c r="I1122">
        <v>3024</v>
      </c>
      <c r="J1122">
        <f>_xlfn.XLOOKUP(dataset_2[[#This Row],[Show Name]], Age!A:A,Age!B:B)</f>
        <v>6</v>
      </c>
    </row>
    <row r="1123" spans="1:10" x14ac:dyDescent="0.25">
      <c r="A1123" s="1" t="s">
        <v>1359</v>
      </c>
      <c r="B1123" s="1" t="s">
        <v>2469</v>
      </c>
      <c r="C1123" s="1" t="s">
        <v>2470</v>
      </c>
      <c r="D1123" s="2">
        <v>44157.676481481481</v>
      </c>
      <c r="E1123" s="1">
        <f>YEAR(dataset_2[[#This Row],[Published At]])</f>
        <v>2020</v>
      </c>
      <c r="F1123">
        <v>20623</v>
      </c>
      <c r="G1123">
        <v>1601</v>
      </c>
      <c r="H1123">
        <v>9</v>
      </c>
      <c r="I1123">
        <v>243</v>
      </c>
      <c r="J1123">
        <f>_xlfn.XLOOKUP(dataset_2[[#This Row],[Show Name]], Age!A:A,Age!B:B)</f>
        <v>6</v>
      </c>
    </row>
    <row r="1124" spans="1:10" x14ac:dyDescent="0.25">
      <c r="A1124" s="1" t="s">
        <v>1359</v>
      </c>
      <c r="B1124" s="1" t="s">
        <v>1364</v>
      </c>
      <c r="C1124" s="1" t="s">
        <v>1365</v>
      </c>
      <c r="D1124" s="2">
        <v>44117.748124999998</v>
      </c>
      <c r="E1124" s="1">
        <f>YEAR(dataset_2[[#This Row],[Published At]])</f>
        <v>2020</v>
      </c>
      <c r="F1124">
        <v>3427882</v>
      </c>
      <c r="G1124">
        <v>87323</v>
      </c>
      <c r="H1124">
        <v>3364</v>
      </c>
      <c r="I1124">
        <v>13230</v>
      </c>
      <c r="J1124">
        <f>_xlfn.XLOOKUP(dataset_2[[#This Row],[Show Name]], Age!A:A,Age!B:B)</f>
        <v>6</v>
      </c>
    </row>
    <row r="1125" spans="1:10" x14ac:dyDescent="0.25">
      <c r="A1125" s="1" t="s">
        <v>1359</v>
      </c>
      <c r="B1125" s="1" t="s">
        <v>2471</v>
      </c>
      <c r="C1125" s="1" t="s">
        <v>2472</v>
      </c>
      <c r="D1125" s="2">
        <v>44154.747870370367</v>
      </c>
      <c r="E1125" s="1">
        <f>YEAR(dataset_2[[#This Row],[Published At]])</f>
        <v>2020</v>
      </c>
      <c r="F1125">
        <v>882993</v>
      </c>
      <c r="G1125">
        <v>24332</v>
      </c>
      <c r="H1125">
        <v>630</v>
      </c>
      <c r="I1125">
        <v>3549</v>
      </c>
      <c r="J1125">
        <f>_xlfn.XLOOKUP(dataset_2[[#This Row],[Show Name]], Age!A:A,Age!B:B)</f>
        <v>6</v>
      </c>
    </row>
    <row r="1126" spans="1:10" x14ac:dyDescent="0.25">
      <c r="A1126" s="1" t="s">
        <v>1359</v>
      </c>
      <c r="B1126" s="1" t="s">
        <v>1366</v>
      </c>
      <c r="C1126" s="1" t="s">
        <v>1367</v>
      </c>
      <c r="D1126" s="2">
        <v>44131.706504629627</v>
      </c>
      <c r="E1126" s="1">
        <f>YEAR(dataset_2[[#This Row],[Published At]])</f>
        <v>2020</v>
      </c>
      <c r="F1126">
        <v>847493</v>
      </c>
      <c r="G1126">
        <v>22305</v>
      </c>
      <c r="H1126">
        <v>719</v>
      </c>
      <c r="I1126">
        <v>4763</v>
      </c>
      <c r="J1126">
        <f>_xlfn.XLOOKUP(dataset_2[[#This Row],[Show Name]], Age!A:A,Age!B:B)</f>
        <v>6</v>
      </c>
    </row>
    <row r="1127" spans="1:10" x14ac:dyDescent="0.25">
      <c r="A1127" s="1" t="s">
        <v>1359</v>
      </c>
      <c r="B1127" s="1" t="s">
        <v>2473</v>
      </c>
      <c r="C1127" s="1" t="s">
        <v>2474</v>
      </c>
      <c r="D1127" s="2">
        <v>44140.747731481482</v>
      </c>
      <c r="E1127" s="1">
        <f>YEAR(dataset_2[[#This Row],[Published At]])</f>
        <v>2020</v>
      </c>
      <c r="F1127">
        <v>819646</v>
      </c>
      <c r="G1127">
        <v>20190</v>
      </c>
      <c r="H1127">
        <v>586</v>
      </c>
      <c r="I1127">
        <v>4342</v>
      </c>
      <c r="J1127">
        <f>_xlfn.XLOOKUP(dataset_2[[#This Row],[Show Name]], Age!A:A,Age!B:B)</f>
        <v>6</v>
      </c>
    </row>
    <row r="1128" spans="1:10" x14ac:dyDescent="0.25">
      <c r="A1128" s="1" t="s">
        <v>1359</v>
      </c>
      <c r="B1128" s="1" t="s">
        <v>2475</v>
      </c>
      <c r="C1128" s="1" t="s">
        <v>2476</v>
      </c>
      <c r="D1128" s="2">
        <v>44110.748113425929</v>
      </c>
      <c r="E1128" s="1">
        <f>YEAR(dataset_2[[#This Row],[Published At]])</f>
        <v>2020</v>
      </c>
      <c r="F1128">
        <v>1240457</v>
      </c>
      <c r="G1128">
        <v>33124</v>
      </c>
      <c r="H1128">
        <v>906</v>
      </c>
      <c r="I1128">
        <v>4423</v>
      </c>
      <c r="J1128">
        <f>_xlfn.XLOOKUP(dataset_2[[#This Row],[Show Name]], Age!A:A,Age!B:B)</f>
        <v>6</v>
      </c>
    </row>
    <row r="1129" spans="1:10" x14ac:dyDescent="0.25">
      <c r="A1129" s="1" t="s">
        <v>1359</v>
      </c>
      <c r="B1129" s="1" t="s">
        <v>2477</v>
      </c>
      <c r="C1129" s="1" t="s">
        <v>2478</v>
      </c>
      <c r="D1129" s="2">
        <v>44133.705671296295</v>
      </c>
      <c r="E1129" s="1">
        <f>YEAR(dataset_2[[#This Row],[Published At]])</f>
        <v>2020</v>
      </c>
      <c r="F1129">
        <v>2051232</v>
      </c>
      <c r="G1129">
        <v>54660</v>
      </c>
      <c r="H1129">
        <v>2482</v>
      </c>
      <c r="I1129">
        <v>11388</v>
      </c>
      <c r="J1129">
        <f>_xlfn.XLOOKUP(dataset_2[[#This Row],[Show Name]], Age!A:A,Age!B:B)</f>
        <v>6</v>
      </c>
    </row>
    <row r="1130" spans="1:10" x14ac:dyDescent="0.25">
      <c r="A1130" s="1" t="s">
        <v>1359</v>
      </c>
      <c r="B1130" s="1" t="s">
        <v>1362</v>
      </c>
      <c r="C1130" s="1" t="s">
        <v>1363</v>
      </c>
      <c r="D1130" s="2">
        <v>44153.738067129627</v>
      </c>
      <c r="E1130" s="1">
        <f>YEAR(dataset_2[[#This Row],[Published At]])</f>
        <v>2020</v>
      </c>
      <c r="F1130">
        <v>181547</v>
      </c>
      <c r="G1130">
        <v>8134</v>
      </c>
      <c r="H1130">
        <v>286</v>
      </c>
      <c r="I1130">
        <v>1656</v>
      </c>
      <c r="J1130">
        <f>_xlfn.XLOOKUP(dataset_2[[#This Row],[Show Name]], Age!A:A,Age!B:B)</f>
        <v>6</v>
      </c>
    </row>
    <row r="1131" spans="1:10" x14ac:dyDescent="0.25">
      <c r="A1131" s="1" t="s">
        <v>1359</v>
      </c>
      <c r="B1131" s="1" t="s">
        <v>2479</v>
      </c>
      <c r="C1131" s="1" t="s">
        <v>2480</v>
      </c>
      <c r="D1131" s="2">
        <v>44096.747395833336</v>
      </c>
      <c r="E1131" s="1">
        <f>YEAR(dataset_2[[#This Row],[Published At]])</f>
        <v>2020</v>
      </c>
      <c r="F1131">
        <v>2335329</v>
      </c>
      <c r="G1131">
        <v>61720</v>
      </c>
      <c r="H1131">
        <v>1607</v>
      </c>
      <c r="I1131">
        <v>10949</v>
      </c>
      <c r="J1131">
        <f>_xlfn.XLOOKUP(dataset_2[[#This Row],[Show Name]], Age!A:A,Age!B:B)</f>
        <v>6</v>
      </c>
    </row>
    <row r="1132" spans="1:10" x14ac:dyDescent="0.25">
      <c r="A1132" s="1" t="s">
        <v>1368</v>
      </c>
      <c r="B1132" s="1" t="s">
        <v>1369</v>
      </c>
      <c r="C1132" s="1" t="s">
        <v>1370</v>
      </c>
      <c r="D1132" s="2">
        <v>42725.589050925926</v>
      </c>
      <c r="E1132" s="1">
        <f>YEAR(dataset_2[[#This Row],[Published At]])</f>
        <v>2016</v>
      </c>
      <c r="F1132">
        <v>152034</v>
      </c>
      <c r="G1132">
        <v>996</v>
      </c>
      <c r="H1132">
        <v>38</v>
      </c>
      <c r="I1132">
        <v>142</v>
      </c>
      <c r="J1132">
        <f>_xlfn.XLOOKUP(dataset_2[[#This Row],[Show Name]], Age!A:A,Age!B:B)</f>
        <v>8</v>
      </c>
    </row>
    <row r="1133" spans="1:10" x14ac:dyDescent="0.25">
      <c r="A1133" s="1" t="s">
        <v>1368</v>
      </c>
      <c r="B1133" s="1" t="s">
        <v>1377</v>
      </c>
      <c r="C1133" s="1" t="s">
        <v>1378</v>
      </c>
      <c r="D1133" s="2">
        <v>43449.682974537034</v>
      </c>
      <c r="E1133" s="1">
        <f>YEAR(dataset_2[[#This Row],[Published At]])</f>
        <v>2018</v>
      </c>
      <c r="F1133">
        <v>47008</v>
      </c>
      <c r="G1133">
        <v>1006</v>
      </c>
      <c r="H1133">
        <v>50</v>
      </c>
      <c r="I1133">
        <v>235</v>
      </c>
      <c r="J1133">
        <f>_xlfn.XLOOKUP(dataset_2[[#This Row],[Show Name]], Age!A:A,Age!B:B)</f>
        <v>8</v>
      </c>
    </row>
    <row r="1134" spans="1:10" x14ac:dyDescent="0.25">
      <c r="A1134" s="1" t="s">
        <v>1368</v>
      </c>
      <c r="B1134" s="1" t="s">
        <v>1373</v>
      </c>
      <c r="C1134" s="1" t="s">
        <v>1374</v>
      </c>
      <c r="D1134" s="2">
        <v>43969.985717592594</v>
      </c>
      <c r="E1134" s="1">
        <f>YEAR(dataset_2[[#This Row],[Published At]])</f>
        <v>2020</v>
      </c>
      <c r="F1134">
        <v>2171407</v>
      </c>
      <c r="G1134">
        <v>78889</v>
      </c>
      <c r="H1134">
        <v>3072</v>
      </c>
      <c r="I1134">
        <v>14808</v>
      </c>
      <c r="J1134">
        <f>_xlfn.XLOOKUP(dataset_2[[#This Row],[Show Name]], Age!A:A,Age!B:B)</f>
        <v>8</v>
      </c>
    </row>
    <row r="1135" spans="1:10" x14ac:dyDescent="0.25">
      <c r="A1135" s="1" t="s">
        <v>1368</v>
      </c>
      <c r="B1135" s="1" t="s">
        <v>1375</v>
      </c>
      <c r="C1135" s="1" t="s">
        <v>1376</v>
      </c>
      <c r="D1135" s="2">
        <v>43859.918229166666</v>
      </c>
      <c r="E1135" s="1">
        <f>YEAR(dataset_2[[#This Row],[Published At]])</f>
        <v>2020</v>
      </c>
      <c r="F1135">
        <v>31089</v>
      </c>
      <c r="G1135">
        <v>281</v>
      </c>
      <c r="H1135">
        <v>10</v>
      </c>
      <c r="I1135">
        <v>33</v>
      </c>
      <c r="J1135">
        <f>_xlfn.XLOOKUP(dataset_2[[#This Row],[Show Name]], Age!A:A,Age!B:B)</f>
        <v>8</v>
      </c>
    </row>
    <row r="1136" spans="1:10" x14ac:dyDescent="0.25">
      <c r="A1136" s="1" t="s">
        <v>1368</v>
      </c>
      <c r="B1136" s="1" t="s">
        <v>2481</v>
      </c>
      <c r="C1136" s="1" t="s">
        <v>2482</v>
      </c>
      <c r="D1136" s="2">
        <v>43154.875023148146</v>
      </c>
      <c r="E1136" s="1">
        <f>YEAR(dataset_2[[#This Row],[Published At]])</f>
        <v>2018</v>
      </c>
      <c r="F1136">
        <v>176665</v>
      </c>
      <c r="G1136">
        <v>4579</v>
      </c>
      <c r="H1136">
        <v>99</v>
      </c>
      <c r="I1136">
        <v>706</v>
      </c>
      <c r="J1136">
        <f>_xlfn.XLOOKUP(dataset_2[[#This Row],[Show Name]], Age!A:A,Age!B:B)</f>
        <v>8</v>
      </c>
    </row>
    <row r="1137" spans="1:10" x14ac:dyDescent="0.25">
      <c r="A1137" s="1" t="s">
        <v>1368</v>
      </c>
      <c r="B1137" s="1" t="s">
        <v>1371</v>
      </c>
      <c r="C1137" s="1" t="s">
        <v>1372</v>
      </c>
      <c r="D1137" s="2">
        <v>44148.174027777779</v>
      </c>
      <c r="E1137" s="1">
        <f>YEAR(dataset_2[[#This Row],[Published At]])</f>
        <v>2020</v>
      </c>
      <c r="F1137">
        <v>1034</v>
      </c>
      <c r="G1137">
        <v>23</v>
      </c>
      <c r="H1137">
        <v>0</v>
      </c>
      <c r="I1137">
        <v>5</v>
      </c>
      <c r="J1137">
        <f>_xlfn.XLOOKUP(dataset_2[[#This Row],[Show Name]], Age!A:A,Age!B:B)</f>
        <v>8</v>
      </c>
    </row>
    <row r="1138" spans="1:10" x14ac:dyDescent="0.25">
      <c r="A1138" s="1" t="s">
        <v>1368</v>
      </c>
      <c r="B1138" s="1" t="s">
        <v>2483</v>
      </c>
      <c r="C1138" s="1" t="s">
        <v>2484</v>
      </c>
      <c r="D1138" s="2">
        <v>43987.072581018518</v>
      </c>
      <c r="E1138" s="1">
        <f>YEAR(dataset_2[[#This Row],[Published At]])</f>
        <v>2020</v>
      </c>
      <c r="F1138">
        <v>10623</v>
      </c>
      <c r="G1138">
        <v>89</v>
      </c>
      <c r="H1138">
        <v>3</v>
      </c>
      <c r="I1138">
        <v>18</v>
      </c>
      <c r="J1138">
        <f>_xlfn.XLOOKUP(dataset_2[[#This Row],[Show Name]], Age!A:A,Age!B:B)</f>
        <v>8</v>
      </c>
    </row>
    <row r="1139" spans="1:10" x14ac:dyDescent="0.25">
      <c r="A1139" s="1" t="s">
        <v>1368</v>
      </c>
      <c r="B1139" s="1" t="s">
        <v>1379</v>
      </c>
      <c r="C1139" s="1" t="s">
        <v>1380</v>
      </c>
      <c r="D1139" s="2">
        <v>43851.738576388889</v>
      </c>
      <c r="E1139" s="1">
        <f>YEAR(dataset_2[[#This Row],[Published At]])</f>
        <v>2020</v>
      </c>
      <c r="F1139">
        <v>28529</v>
      </c>
      <c r="G1139">
        <v>164</v>
      </c>
      <c r="H1139">
        <v>7</v>
      </c>
      <c r="I1139">
        <v>25</v>
      </c>
      <c r="J1139">
        <f>_xlfn.XLOOKUP(dataset_2[[#This Row],[Show Name]], Age!A:A,Age!B:B)</f>
        <v>8</v>
      </c>
    </row>
    <row r="1140" spans="1:10" x14ac:dyDescent="0.25">
      <c r="A1140" s="1" t="s">
        <v>1368</v>
      </c>
      <c r="B1140" s="1" t="s">
        <v>2485</v>
      </c>
      <c r="C1140" s="1" t="s">
        <v>2486</v>
      </c>
      <c r="D1140" s="2">
        <v>43866.722083333334</v>
      </c>
      <c r="E1140" s="1">
        <f>YEAR(dataset_2[[#This Row],[Published At]])</f>
        <v>2020</v>
      </c>
      <c r="F1140">
        <v>18582</v>
      </c>
      <c r="G1140">
        <v>140</v>
      </c>
      <c r="H1140">
        <v>3</v>
      </c>
      <c r="I1140">
        <v>9</v>
      </c>
      <c r="J1140">
        <f>_xlfn.XLOOKUP(dataset_2[[#This Row],[Show Name]], Age!A:A,Age!B:B)</f>
        <v>8</v>
      </c>
    </row>
    <row r="1141" spans="1:10" x14ac:dyDescent="0.25">
      <c r="A1141" s="1" t="s">
        <v>1368</v>
      </c>
      <c r="B1141" s="1" t="s">
        <v>2487</v>
      </c>
      <c r="C1141" s="1" t="s">
        <v>2488</v>
      </c>
      <c r="D1141" s="2">
        <v>40667.753530092596</v>
      </c>
      <c r="E1141" s="1">
        <f>YEAR(dataset_2[[#This Row],[Published At]])</f>
        <v>2011</v>
      </c>
      <c r="F1141">
        <v>302078</v>
      </c>
      <c r="G1141">
        <v>3609</v>
      </c>
      <c r="H1141">
        <v>72</v>
      </c>
      <c r="I1141">
        <v>342</v>
      </c>
      <c r="J1141">
        <f>_xlfn.XLOOKUP(dataset_2[[#This Row],[Show Name]], Age!A:A,Age!B:B)</f>
        <v>8</v>
      </c>
    </row>
    <row r="1142" spans="1:10" x14ac:dyDescent="0.25">
      <c r="A1142" s="1" t="s">
        <v>1381</v>
      </c>
      <c r="B1142" s="1" t="s">
        <v>1382</v>
      </c>
      <c r="C1142" s="1" t="s">
        <v>1383</v>
      </c>
      <c r="D1142" s="2">
        <v>42485.237986111111</v>
      </c>
      <c r="E1142" s="1">
        <f>YEAR(dataset_2[[#This Row],[Published At]])</f>
        <v>2016</v>
      </c>
      <c r="F1142">
        <v>127732</v>
      </c>
      <c r="G1142">
        <v>699</v>
      </c>
      <c r="H1142">
        <v>58</v>
      </c>
      <c r="I1142">
        <v>89</v>
      </c>
      <c r="J1142">
        <f>_xlfn.XLOOKUP(dataset_2[[#This Row],[Show Name]], Age!A:A,Age!B:B)</f>
        <v>4</v>
      </c>
    </row>
    <row r="1143" spans="1:10" x14ac:dyDescent="0.25">
      <c r="A1143" s="1" t="s">
        <v>1381</v>
      </c>
      <c r="B1143" s="1" t="s">
        <v>1384</v>
      </c>
      <c r="C1143" s="1" t="s">
        <v>1385</v>
      </c>
      <c r="D1143" s="2">
        <v>42996.708344907405</v>
      </c>
      <c r="E1143" s="1">
        <f>YEAR(dataset_2[[#This Row],[Published At]])</f>
        <v>2017</v>
      </c>
      <c r="F1143">
        <v>252973</v>
      </c>
      <c r="G1143">
        <v>1428</v>
      </c>
      <c r="H1143">
        <v>161</v>
      </c>
      <c r="I1143">
        <v>81</v>
      </c>
      <c r="J1143">
        <f>_xlfn.XLOOKUP(dataset_2[[#This Row],[Show Name]], Age!A:A,Age!B:B)</f>
        <v>4</v>
      </c>
    </row>
    <row r="1144" spans="1:10" x14ac:dyDescent="0.25">
      <c r="A1144" s="1" t="s">
        <v>1381</v>
      </c>
      <c r="B1144" s="1" t="s">
        <v>2489</v>
      </c>
      <c r="C1144" s="1" t="s">
        <v>2490</v>
      </c>
      <c r="D1144" s="2">
        <v>43459.896689814814</v>
      </c>
      <c r="E1144" s="1">
        <f>YEAR(dataset_2[[#This Row],[Published At]])</f>
        <v>2018</v>
      </c>
      <c r="F1144">
        <v>3888720</v>
      </c>
      <c r="G1144">
        <v>143649</v>
      </c>
      <c r="H1144">
        <v>946</v>
      </c>
      <c r="I1144">
        <v>4573</v>
      </c>
      <c r="J1144">
        <f>_xlfn.XLOOKUP(dataset_2[[#This Row],[Show Name]], Age!A:A,Age!B:B)</f>
        <v>4</v>
      </c>
    </row>
    <row r="1145" spans="1:10" x14ac:dyDescent="0.25">
      <c r="A1145" s="1" t="s">
        <v>1381</v>
      </c>
      <c r="B1145" s="1" t="s">
        <v>1386</v>
      </c>
      <c r="C1145" s="1" t="s">
        <v>1387</v>
      </c>
      <c r="D1145" s="2">
        <v>43646.511932870373</v>
      </c>
      <c r="E1145" s="1">
        <f>YEAR(dataset_2[[#This Row],[Published At]])</f>
        <v>2019</v>
      </c>
      <c r="F1145">
        <v>227951</v>
      </c>
      <c r="G1145">
        <v>1431</v>
      </c>
      <c r="H1145">
        <v>153</v>
      </c>
      <c r="I1145">
        <v>63</v>
      </c>
      <c r="J1145">
        <f>_xlfn.XLOOKUP(dataset_2[[#This Row],[Show Name]], Age!A:A,Age!B:B)</f>
        <v>4</v>
      </c>
    </row>
    <row r="1146" spans="1:10" x14ac:dyDescent="0.25">
      <c r="A1146" s="1" t="s">
        <v>1381</v>
      </c>
      <c r="B1146" s="1" t="s">
        <v>2491</v>
      </c>
      <c r="C1146" s="1" t="s">
        <v>2492</v>
      </c>
      <c r="D1146" s="2">
        <v>40434.899699074071</v>
      </c>
      <c r="E1146" s="1">
        <f>YEAR(dataset_2[[#This Row],[Published At]])</f>
        <v>2010</v>
      </c>
      <c r="F1146">
        <v>6580458</v>
      </c>
      <c r="G1146">
        <v>10056</v>
      </c>
      <c r="H1146">
        <v>3582</v>
      </c>
      <c r="I1146">
        <v>29</v>
      </c>
      <c r="J1146">
        <f>_xlfn.XLOOKUP(dataset_2[[#This Row],[Show Name]], Age!A:A,Age!B:B)</f>
        <v>4</v>
      </c>
    </row>
    <row r="1147" spans="1:10" x14ac:dyDescent="0.25">
      <c r="A1147" s="1" t="s">
        <v>1381</v>
      </c>
      <c r="B1147" s="1" t="s">
        <v>2493</v>
      </c>
      <c r="C1147" s="1" t="s">
        <v>2494</v>
      </c>
      <c r="D1147" s="2">
        <v>40254.164768518516</v>
      </c>
      <c r="E1147" s="1">
        <f>YEAR(dataset_2[[#This Row],[Published At]])</f>
        <v>2010</v>
      </c>
      <c r="F1147">
        <v>37792</v>
      </c>
      <c r="G1147">
        <v>179</v>
      </c>
      <c r="H1147">
        <v>8</v>
      </c>
      <c r="I1147">
        <v>25</v>
      </c>
      <c r="J1147">
        <f>_xlfn.XLOOKUP(dataset_2[[#This Row],[Show Name]], Age!A:A,Age!B:B)</f>
        <v>4</v>
      </c>
    </row>
    <row r="1148" spans="1:10" x14ac:dyDescent="0.25">
      <c r="A1148" s="1" t="s">
        <v>1381</v>
      </c>
      <c r="B1148" s="1" t="s">
        <v>2495</v>
      </c>
      <c r="C1148" s="1" t="s">
        <v>2496</v>
      </c>
      <c r="D1148" s="2">
        <v>41916.750069444446</v>
      </c>
      <c r="E1148" s="1">
        <f>YEAR(dataset_2[[#This Row],[Published At]])</f>
        <v>2014</v>
      </c>
      <c r="F1148">
        <v>1308205</v>
      </c>
      <c r="G1148">
        <v>2506</v>
      </c>
      <c r="H1148">
        <v>682</v>
      </c>
      <c r="I1148">
        <v>166</v>
      </c>
      <c r="J1148">
        <f>_xlfn.XLOOKUP(dataset_2[[#This Row],[Show Name]], Age!A:A,Age!B:B)</f>
        <v>4</v>
      </c>
    </row>
    <row r="1149" spans="1:10" x14ac:dyDescent="0.25">
      <c r="A1149" s="1" t="s">
        <v>1381</v>
      </c>
      <c r="B1149" s="1" t="s">
        <v>2497</v>
      </c>
      <c r="C1149" s="1" t="s">
        <v>2498</v>
      </c>
      <c r="D1149" s="2">
        <v>43241.750011574077</v>
      </c>
      <c r="E1149" s="1">
        <f>YEAR(dataset_2[[#This Row],[Published At]])</f>
        <v>2018</v>
      </c>
      <c r="F1149">
        <v>104275</v>
      </c>
      <c r="G1149">
        <v>529</v>
      </c>
      <c r="H1149">
        <v>152</v>
      </c>
      <c r="I1149">
        <v>34</v>
      </c>
      <c r="J1149">
        <f>_xlfn.XLOOKUP(dataset_2[[#This Row],[Show Name]], Age!A:A,Age!B:B)</f>
        <v>4</v>
      </c>
    </row>
    <row r="1150" spans="1:10" x14ac:dyDescent="0.25">
      <c r="A1150" s="1" t="s">
        <v>1381</v>
      </c>
      <c r="B1150" s="1" t="s">
        <v>2499</v>
      </c>
      <c r="C1150" s="1" t="s">
        <v>2500</v>
      </c>
      <c r="D1150" s="2">
        <v>43145.912407407406</v>
      </c>
      <c r="E1150" s="1">
        <f>YEAR(dataset_2[[#This Row],[Published At]])</f>
        <v>2018</v>
      </c>
      <c r="F1150">
        <v>89566</v>
      </c>
      <c r="G1150">
        <v>228</v>
      </c>
      <c r="H1150">
        <v>61</v>
      </c>
      <c r="I1150">
        <v>34</v>
      </c>
      <c r="J1150">
        <f>_xlfn.XLOOKUP(dataset_2[[#This Row],[Show Name]], Age!A:A,Age!B:B)</f>
        <v>4</v>
      </c>
    </row>
    <row r="1151" spans="1:10" x14ac:dyDescent="0.25">
      <c r="A1151" s="1" t="s">
        <v>1381</v>
      </c>
      <c r="B1151" s="1" t="s">
        <v>2501</v>
      </c>
      <c r="C1151" s="1" t="s">
        <v>2502</v>
      </c>
      <c r="D1151" s="2">
        <v>41168.279374999998</v>
      </c>
      <c r="E1151" s="1">
        <f>YEAR(dataset_2[[#This Row],[Published At]])</f>
        <v>2012</v>
      </c>
      <c r="F1151">
        <v>1013941</v>
      </c>
      <c r="G1151">
        <v>9134</v>
      </c>
      <c r="H1151">
        <v>347</v>
      </c>
      <c r="I1151">
        <v>588</v>
      </c>
      <c r="J1151">
        <f>_xlfn.XLOOKUP(dataset_2[[#This Row],[Show Name]], Age!A:A,Age!B:B)</f>
        <v>4</v>
      </c>
    </row>
    <row r="1152" spans="1:10" x14ac:dyDescent="0.25">
      <c r="A1152" s="1" t="s">
        <v>1388</v>
      </c>
      <c r="B1152" s="1" t="s">
        <v>1389</v>
      </c>
      <c r="C1152" s="1" t="s">
        <v>1390</v>
      </c>
      <c r="D1152" s="2">
        <v>41346.162962962961</v>
      </c>
      <c r="E1152" s="1">
        <f>YEAR(dataset_2[[#This Row],[Published At]])</f>
        <v>2013</v>
      </c>
      <c r="F1152">
        <v>28444721</v>
      </c>
      <c r="G1152">
        <v>91607</v>
      </c>
      <c r="H1152">
        <v>2743</v>
      </c>
      <c r="I1152">
        <v>6577</v>
      </c>
      <c r="J1152">
        <f>_xlfn.XLOOKUP(dataset_2[[#This Row],[Show Name]], Age!A:A,Age!B:B)</f>
        <v>13</v>
      </c>
    </row>
    <row r="1153" spans="1:10" x14ac:dyDescent="0.25">
      <c r="A1153" s="1" t="s">
        <v>1388</v>
      </c>
      <c r="B1153" s="1" t="s">
        <v>1391</v>
      </c>
      <c r="C1153" s="1" t="s">
        <v>1392</v>
      </c>
      <c r="D1153" s="2">
        <v>42714.061793981484</v>
      </c>
      <c r="E1153" s="1">
        <f>YEAR(dataset_2[[#This Row],[Published At]])</f>
        <v>2016</v>
      </c>
      <c r="F1153">
        <v>11175588</v>
      </c>
      <c r="G1153">
        <v>60814</v>
      </c>
      <c r="H1153">
        <v>2237</v>
      </c>
      <c r="I1153">
        <v>1669</v>
      </c>
      <c r="J1153">
        <f>_xlfn.XLOOKUP(dataset_2[[#This Row],[Show Name]], Age!A:A,Age!B:B)</f>
        <v>13</v>
      </c>
    </row>
    <row r="1154" spans="1:10" x14ac:dyDescent="0.25">
      <c r="A1154" s="1" t="s">
        <v>1388</v>
      </c>
      <c r="B1154" s="1" t="s">
        <v>1393</v>
      </c>
      <c r="C1154" s="1" t="s">
        <v>1394</v>
      </c>
      <c r="D1154" s="2">
        <v>42321.193703703706</v>
      </c>
      <c r="E1154" s="1">
        <f>YEAR(dataset_2[[#This Row],[Published At]])</f>
        <v>2015</v>
      </c>
      <c r="F1154">
        <v>33154967</v>
      </c>
      <c r="G1154">
        <v>203697</v>
      </c>
      <c r="H1154">
        <v>10249</v>
      </c>
      <c r="I1154">
        <v>6929</v>
      </c>
      <c r="J1154">
        <f>_xlfn.XLOOKUP(dataset_2[[#This Row],[Show Name]], Age!A:A,Age!B:B)</f>
        <v>13</v>
      </c>
    </row>
    <row r="1155" spans="1:10" x14ac:dyDescent="0.25">
      <c r="A1155" s="1" t="s">
        <v>1388</v>
      </c>
      <c r="B1155" s="1" t="s">
        <v>2503</v>
      </c>
      <c r="C1155" s="1" t="s">
        <v>2504</v>
      </c>
      <c r="D1155" s="2">
        <v>44058.306111111109</v>
      </c>
      <c r="E1155" s="1">
        <f>YEAR(dataset_2[[#This Row],[Published At]])</f>
        <v>2020</v>
      </c>
      <c r="F1155">
        <v>6981</v>
      </c>
      <c r="G1155">
        <v>97</v>
      </c>
      <c r="H1155">
        <v>2</v>
      </c>
      <c r="I1155">
        <v>17</v>
      </c>
      <c r="J1155">
        <f>_xlfn.XLOOKUP(dataset_2[[#This Row],[Show Name]], Age!A:A,Age!B:B)</f>
        <v>13</v>
      </c>
    </row>
    <row r="1156" spans="1:10" x14ac:dyDescent="0.25">
      <c r="A1156" s="1" t="s">
        <v>1388</v>
      </c>
      <c r="B1156" s="1" t="s">
        <v>1395</v>
      </c>
      <c r="C1156" s="1" t="s">
        <v>1396</v>
      </c>
      <c r="D1156" s="2">
        <v>42714.06177083333</v>
      </c>
      <c r="E1156" s="1">
        <f>YEAR(dataset_2[[#This Row],[Published At]])</f>
        <v>2016</v>
      </c>
      <c r="F1156">
        <v>16303342</v>
      </c>
      <c r="G1156">
        <v>67653</v>
      </c>
      <c r="H1156">
        <v>5299</v>
      </c>
      <c r="I1156">
        <v>1542</v>
      </c>
      <c r="J1156">
        <f>_xlfn.XLOOKUP(dataset_2[[#This Row],[Show Name]], Age!A:A,Age!B:B)</f>
        <v>13</v>
      </c>
    </row>
    <row r="1157" spans="1:10" x14ac:dyDescent="0.25">
      <c r="A1157" s="1" t="s">
        <v>1388</v>
      </c>
      <c r="B1157" s="1" t="s">
        <v>1397</v>
      </c>
      <c r="C1157" s="1" t="s">
        <v>1398</v>
      </c>
      <c r="D1157" s="2">
        <v>42874.457037037035</v>
      </c>
      <c r="E1157" s="1">
        <f>YEAR(dataset_2[[#This Row],[Published At]])</f>
        <v>2017</v>
      </c>
      <c r="F1157">
        <v>1763447</v>
      </c>
      <c r="G1157">
        <v>10299</v>
      </c>
      <c r="H1157">
        <v>580</v>
      </c>
      <c r="I1157">
        <v>322</v>
      </c>
      <c r="J1157">
        <f>_xlfn.XLOOKUP(dataset_2[[#This Row],[Show Name]], Age!A:A,Age!B:B)</f>
        <v>13</v>
      </c>
    </row>
    <row r="1158" spans="1:10" x14ac:dyDescent="0.25">
      <c r="A1158" s="1" t="s">
        <v>1388</v>
      </c>
      <c r="B1158" s="1" t="s">
        <v>1400</v>
      </c>
      <c r="C1158" s="1" t="s">
        <v>1401</v>
      </c>
      <c r="D1158" s="2">
        <v>42199.148865740739</v>
      </c>
      <c r="E1158" s="1">
        <f>YEAR(dataset_2[[#This Row],[Published At]])</f>
        <v>2015</v>
      </c>
      <c r="F1158">
        <v>3559504</v>
      </c>
      <c r="G1158">
        <v>17078</v>
      </c>
      <c r="H1158">
        <v>1052</v>
      </c>
      <c r="I1158">
        <v>820</v>
      </c>
      <c r="J1158">
        <f>_xlfn.XLOOKUP(dataset_2[[#This Row],[Show Name]], Age!A:A,Age!B:B)</f>
        <v>13</v>
      </c>
    </row>
    <row r="1159" spans="1:10" x14ac:dyDescent="0.25">
      <c r="A1159" s="1" t="s">
        <v>1388</v>
      </c>
      <c r="B1159" s="1" t="s">
        <v>2505</v>
      </c>
      <c r="C1159" s="1" t="s">
        <v>2506</v>
      </c>
      <c r="D1159" s="2">
        <v>42714.061759259261</v>
      </c>
      <c r="E1159" s="1">
        <f>YEAR(dataset_2[[#This Row],[Published At]])</f>
        <v>2016</v>
      </c>
      <c r="F1159">
        <v>24317329</v>
      </c>
      <c r="G1159">
        <v>115438</v>
      </c>
      <c r="H1159">
        <v>7120</v>
      </c>
      <c r="I1159">
        <v>1825</v>
      </c>
      <c r="J1159">
        <f>_xlfn.XLOOKUP(dataset_2[[#This Row],[Show Name]], Age!A:A,Age!B:B)</f>
        <v>13</v>
      </c>
    </row>
    <row r="1160" spans="1:10" x14ac:dyDescent="0.25">
      <c r="A1160" s="1" t="s">
        <v>1388</v>
      </c>
      <c r="B1160" s="1" t="s">
        <v>2507</v>
      </c>
      <c r="C1160" s="1" t="s">
        <v>2508</v>
      </c>
      <c r="D1160" s="2">
        <v>44044.946620370371</v>
      </c>
      <c r="E1160" s="1">
        <f>YEAR(dataset_2[[#This Row],[Published At]])</f>
        <v>2020</v>
      </c>
      <c r="F1160">
        <v>25828</v>
      </c>
      <c r="G1160">
        <v>1026</v>
      </c>
      <c r="H1160">
        <v>14</v>
      </c>
      <c r="I1160">
        <v>121</v>
      </c>
      <c r="J1160">
        <f>_xlfn.XLOOKUP(dataset_2[[#This Row],[Show Name]], Age!A:A,Age!B:B)</f>
        <v>13</v>
      </c>
    </row>
    <row r="1161" spans="1:10" x14ac:dyDescent="0.25">
      <c r="A1161" s="1" t="s">
        <v>1388</v>
      </c>
      <c r="B1161" s="1" t="s">
        <v>1399</v>
      </c>
      <c r="C1161" s="1" t="s">
        <v>1388</v>
      </c>
      <c r="D1161" s="2">
        <v>40786.436516203707</v>
      </c>
      <c r="E1161" s="1">
        <f>YEAR(dataset_2[[#This Row],[Published At]])</f>
        <v>2011</v>
      </c>
      <c r="F1161">
        <v>6813767</v>
      </c>
      <c r="G1161">
        <v>13569</v>
      </c>
      <c r="H1161">
        <v>2408</v>
      </c>
      <c r="I1161">
        <v>679</v>
      </c>
      <c r="J1161">
        <f>_xlfn.XLOOKUP(dataset_2[[#This Row],[Show Name]], Age!A:A,Age!B:B)</f>
        <v>13</v>
      </c>
    </row>
    <row r="1162" spans="1:10" x14ac:dyDescent="0.25">
      <c r="A1162" s="1" t="s">
        <v>1402</v>
      </c>
      <c r="B1162" s="1" t="s">
        <v>2509</v>
      </c>
      <c r="C1162" s="1" t="s">
        <v>2510</v>
      </c>
      <c r="D1162" s="2">
        <v>40697.032164351855</v>
      </c>
      <c r="E1162" s="1">
        <f>YEAR(dataset_2[[#This Row],[Published At]])</f>
        <v>2011</v>
      </c>
      <c r="F1162">
        <v>885026</v>
      </c>
      <c r="G1162">
        <v>5825</v>
      </c>
      <c r="H1162">
        <v>171</v>
      </c>
      <c r="I1162">
        <v>692</v>
      </c>
      <c r="J1162">
        <f>_xlfn.XLOOKUP(dataset_2[[#This Row],[Show Name]], Age!A:A,Age!B:B)</f>
        <v>5</v>
      </c>
    </row>
    <row r="1163" spans="1:10" x14ac:dyDescent="0.25">
      <c r="A1163" s="1" t="s">
        <v>1402</v>
      </c>
      <c r="B1163" s="1" t="s">
        <v>2511</v>
      </c>
      <c r="C1163" s="1" t="s">
        <v>2512</v>
      </c>
      <c r="D1163" s="2">
        <v>40861.108391203707</v>
      </c>
      <c r="E1163" s="1">
        <f>YEAR(dataset_2[[#This Row],[Published At]])</f>
        <v>2011</v>
      </c>
      <c r="F1163">
        <v>54951</v>
      </c>
      <c r="G1163">
        <v>214</v>
      </c>
      <c r="H1163">
        <v>10</v>
      </c>
      <c r="I1163">
        <v>21</v>
      </c>
      <c r="J1163">
        <f>_xlfn.XLOOKUP(dataset_2[[#This Row],[Show Name]], Age!A:A,Age!B:B)</f>
        <v>5</v>
      </c>
    </row>
    <row r="1164" spans="1:10" x14ac:dyDescent="0.25">
      <c r="A1164" s="1" t="s">
        <v>1402</v>
      </c>
      <c r="B1164" s="1" t="s">
        <v>2513</v>
      </c>
      <c r="C1164" s="1" t="s">
        <v>2514</v>
      </c>
      <c r="D1164" s="2">
        <v>41417.112395833334</v>
      </c>
      <c r="E1164" s="1">
        <f>YEAR(dataset_2[[#This Row],[Published At]])</f>
        <v>2013</v>
      </c>
      <c r="F1164">
        <v>61822</v>
      </c>
      <c r="G1164">
        <v>185</v>
      </c>
      <c r="H1164">
        <v>13</v>
      </c>
      <c r="I1164">
        <v>73</v>
      </c>
      <c r="J1164">
        <f>_xlfn.XLOOKUP(dataset_2[[#This Row],[Show Name]], Age!A:A,Age!B:B)</f>
        <v>5</v>
      </c>
    </row>
    <row r="1165" spans="1:10" x14ac:dyDescent="0.25">
      <c r="A1165" s="1" t="s">
        <v>1402</v>
      </c>
      <c r="B1165" s="1" t="s">
        <v>2515</v>
      </c>
      <c r="C1165" s="1" t="s">
        <v>2516</v>
      </c>
      <c r="D1165" s="2">
        <v>40861.099988425929</v>
      </c>
      <c r="E1165" s="1">
        <f>YEAR(dataset_2[[#This Row],[Published At]])</f>
        <v>2011</v>
      </c>
      <c r="F1165">
        <v>89204</v>
      </c>
      <c r="G1165">
        <v>256</v>
      </c>
      <c r="H1165">
        <v>16</v>
      </c>
      <c r="I1165">
        <v>53</v>
      </c>
      <c r="J1165">
        <f>_xlfn.XLOOKUP(dataset_2[[#This Row],[Show Name]], Age!A:A,Age!B:B)</f>
        <v>5</v>
      </c>
    </row>
    <row r="1166" spans="1:10" x14ac:dyDescent="0.25">
      <c r="A1166" s="1" t="s">
        <v>1402</v>
      </c>
      <c r="B1166" s="1" t="s">
        <v>2517</v>
      </c>
      <c r="C1166" s="1" t="s">
        <v>2518</v>
      </c>
      <c r="D1166" s="2">
        <v>40861.084791666668</v>
      </c>
      <c r="E1166" s="1">
        <f>YEAR(dataset_2[[#This Row],[Published At]])</f>
        <v>2011</v>
      </c>
      <c r="F1166">
        <v>109550</v>
      </c>
      <c r="G1166">
        <v>489</v>
      </c>
      <c r="H1166">
        <v>14</v>
      </c>
      <c r="I1166">
        <v>112</v>
      </c>
      <c r="J1166">
        <f>_xlfn.XLOOKUP(dataset_2[[#This Row],[Show Name]], Age!A:A,Age!B:B)</f>
        <v>5</v>
      </c>
    </row>
    <row r="1167" spans="1:10" x14ac:dyDescent="0.25">
      <c r="A1167" s="1" t="s">
        <v>1402</v>
      </c>
      <c r="B1167" s="1" t="s">
        <v>2519</v>
      </c>
      <c r="C1167" s="1" t="s">
        <v>2520</v>
      </c>
      <c r="D1167" s="2">
        <v>44154.802893518521</v>
      </c>
      <c r="E1167" s="1">
        <f>YEAR(dataset_2[[#This Row],[Published At]])</f>
        <v>2020</v>
      </c>
      <c r="F1167">
        <v>68</v>
      </c>
      <c r="G1167">
        <v>13</v>
      </c>
      <c r="H1167">
        <v>0</v>
      </c>
      <c r="I1167">
        <v>6</v>
      </c>
      <c r="J1167">
        <f>_xlfn.XLOOKUP(dataset_2[[#This Row],[Show Name]], Age!A:A,Age!B:B)</f>
        <v>5</v>
      </c>
    </row>
    <row r="1168" spans="1:10" x14ac:dyDescent="0.25">
      <c r="A1168" s="1" t="s">
        <v>1402</v>
      </c>
      <c r="B1168" s="1" t="s">
        <v>2521</v>
      </c>
      <c r="C1168" s="1" t="s">
        <v>2522</v>
      </c>
      <c r="D1168" s="2">
        <v>40861.095486111109</v>
      </c>
      <c r="E1168" s="1">
        <f>YEAR(dataset_2[[#This Row],[Published At]])</f>
        <v>2011</v>
      </c>
      <c r="F1168">
        <v>32394</v>
      </c>
      <c r="G1168">
        <v>163</v>
      </c>
      <c r="H1168">
        <v>5</v>
      </c>
      <c r="I1168">
        <v>15</v>
      </c>
      <c r="J1168">
        <f>_xlfn.XLOOKUP(dataset_2[[#This Row],[Show Name]], Age!A:A,Age!B:B)</f>
        <v>5</v>
      </c>
    </row>
    <row r="1169" spans="1:10" x14ac:dyDescent="0.25">
      <c r="A1169" s="1" t="s">
        <v>1402</v>
      </c>
      <c r="B1169" s="1" t="s">
        <v>2523</v>
      </c>
      <c r="C1169" s="1" t="s">
        <v>2524</v>
      </c>
      <c r="D1169" s="2">
        <v>42316.092881944445</v>
      </c>
      <c r="E1169" s="1">
        <f>YEAR(dataset_2[[#This Row],[Published At]])</f>
        <v>2015</v>
      </c>
      <c r="F1169">
        <v>64543</v>
      </c>
      <c r="G1169">
        <v>62</v>
      </c>
      <c r="H1169">
        <v>15</v>
      </c>
      <c r="I1169">
        <v>7</v>
      </c>
      <c r="J1169">
        <f>_xlfn.XLOOKUP(dataset_2[[#This Row],[Show Name]], Age!A:A,Age!B:B)</f>
        <v>5</v>
      </c>
    </row>
    <row r="1170" spans="1:10" x14ac:dyDescent="0.25">
      <c r="A1170" s="1" t="s">
        <v>1402</v>
      </c>
      <c r="B1170" s="1" t="s">
        <v>2525</v>
      </c>
      <c r="C1170" s="1" t="s">
        <v>2526</v>
      </c>
      <c r="D1170" s="2">
        <v>42353.172199074077</v>
      </c>
      <c r="E1170" s="1">
        <f>YEAR(dataset_2[[#This Row],[Published At]])</f>
        <v>2015</v>
      </c>
      <c r="F1170">
        <v>5098</v>
      </c>
      <c r="G1170">
        <v>36</v>
      </c>
      <c r="H1170">
        <v>2</v>
      </c>
      <c r="I1170">
        <v>7</v>
      </c>
      <c r="J1170">
        <f>_xlfn.XLOOKUP(dataset_2[[#This Row],[Show Name]], Age!A:A,Age!B:B)</f>
        <v>5</v>
      </c>
    </row>
    <row r="1171" spans="1:10" x14ac:dyDescent="0.25">
      <c r="A1171" s="1" t="s">
        <v>1402</v>
      </c>
      <c r="B1171" s="1" t="s">
        <v>2527</v>
      </c>
      <c r="C1171" s="1" t="s">
        <v>2528</v>
      </c>
      <c r="D1171" s="2">
        <v>40861.10193287037</v>
      </c>
      <c r="E1171" s="1">
        <f>YEAR(dataset_2[[#This Row],[Published At]])</f>
        <v>2011</v>
      </c>
      <c r="F1171">
        <v>26590</v>
      </c>
      <c r="G1171">
        <v>81</v>
      </c>
      <c r="H1171">
        <v>0</v>
      </c>
      <c r="I1171">
        <v>8</v>
      </c>
      <c r="J1171">
        <f>_xlfn.XLOOKUP(dataset_2[[#This Row],[Show Name]], Age!A:A,Age!B:B)</f>
        <v>5</v>
      </c>
    </row>
    <row r="1172" spans="1:10" x14ac:dyDescent="0.25">
      <c r="A1172" s="1" t="s">
        <v>1403</v>
      </c>
      <c r="B1172" s="1" t="s">
        <v>1404</v>
      </c>
      <c r="C1172" s="1" t="s">
        <v>1405</v>
      </c>
      <c r="D1172" s="2">
        <v>43511.319467592592</v>
      </c>
      <c r="E1172" s="1">
        <f>YEAR(dataset_2[[#This Row],[Published At]])</f>
        <v>2019</v>
      </c>
      <c r="F1172">
        <v>142491</v>
      </c>
      <c r="G1172">
        <v>745</v>
      </c>
      <c r="H1172">
        <v>54</v>
      </c>
      <c r="I1172">
        <v>86</v>
      </c>
      <c r="J1172">
        <f>_xlfn.XLOOKUP(dataset_2[[#This Row],[Show Name]], Age!A:A,Age!B:B)</f>
        <v>7</v>
      </c>
    </row>
    <row r="1173" spans="1:10" x14ac:dyDescent="0.25">
      <c r="A1173" s="1" t="s">
        <v>1403</v>
      </c>
      <c r="B1173" s="1" t="s">
        <v>1406</v>
      </c>
      <c r="C1173" s="1" t="s">
        <v>1407</v>
      </c>
      <c r="D1173" s="2">
        <v>43678.750069444446</v>
      </c>
      <c r="E1173" s="1">
        <f>YEAR(dataset_2[[#This Row],[Published At]])</f>
        <v>2019</v>
      </c>
      <c r="F1173">
        <v>237356</v>
      </c>
      <c r="G1173">
        <v>3483</v>
      </c>
      <c r="H1173">
        <v>271</v>
      </c>
      <c r="I1173">
        <v>533</v>
      </c>
      <c r="J1173">
        <f>_xlfn.XLOOKUP(dataset_2[[#This Row],[Show Name]], Age!A:A,Age!B:B)</f>
        <v>7</v>
      </c>
    </row>
    <row r="1174" spans="1:10" x14ac:dyDescent="0.25">
      <c r="A1174" s="1" t="s">
        <v>1403</v>
      </c>
      <c r="B1174" s="1" t="s">
        <v>1410</v>
      </c>
      <c r="C1174" s="1" t="s">
        <v>1411</v>
      </c>
      <c r="D1174" s="2">
        <v>43858.52375</v>
      </c>
      <c r="E1174" s="1">
        <f>YEAR(dataset_2[[#This Row],[Published At]])</f>
        <v>2020</v>
      </c>
      <c r="F1174">
        <v>13067</v>
      </c>
      <c r="G1174">
        <v>167</v>
      </c>
      <c r="H1174">
        <v>3</v>
      </c>
      <c r="I1174">
        <v>27</v>
      </c>
      <c r="J1174">
        <f>_xlfn.XLOOKUP(dataset_2[[#This Row],[Show Name]], Age!A:A,Age!B:B)</f>
        <v>7</v>
      </c>
    </row>
    <row r="1175" spans="1:10" x14ac:dyDescent="0.25">
      <c r="A1175" s="1" t="s">
        <v>1403</v>
      </c>
      <c r="B1175" s="1" t="s">
        <v>1408</v>
      </c>
      <c r="C1175" s="1" t="s">
        <v>1409</v>
      </c>
      <c r="D1175" s="2">
        <v>42585.336608796293</v>
      </c>
      <c r="E1175" s="1">
        <f>YEAR(dataset_2[[#This Row],[Published At]])</f>
        <v>2016</v>
      </c>
      <c r="F1175">
        <v>858464</v>
      </c>
      <c r="G1175">
        <v>25919</v>
      </c>
      <c r="H1175">
        <v>349</v>
      </c>
      <c r="I1175">
        <v>3331</v>
      </c>
      <c r="J1175">
        <f>_xlfn.XLOOKUP(dataset_2[[#This Row],[Show Name]], Age!A:A,Age!B:B)</f>
        <v>7</v>
      </c>
    </row>
    <row r="1176" spans="1:10" x14ac:dyDescent="0.25">
      <c r="A1176" s="1" t="s">
        <v>1403</v>
      </c>
      <c r="B1176" s="1" t="s">
        <v>1412</v>
      </c>
      <c r="C1176" s="1" t="s">
        <v>1413</v>
      </c>
      <c r="D1176" s="2">
        <v>42343.689432870371</v>
      </c>
      <c r="E1176" s="1">
        <f>YEAR(dataset_2[[#This Row],[Published At]])</f>
        <v>2015</v>
      </c>
      <c r="F1176">
        <v>269200</v>
      </c>
      <c r="G1176">
        <v>2873</v>
      </c>
      <c r="H1176">
        <v>80</v>
      </c>
      <c r="I1176">
        <v>521</v>
      </c>
      <c r="J1176">
        <f>_xlfn.XLOOKUP(dataset_2[[#This Row],[Show Name]], Age!A:A,Age!B:B)</f>
        <v>7</v>
      </c>
    </row>
    <row r="1177" spans="1:10" x14ac:dyDescent="0.25">
      <c r="A1177" s="1" t="s">
        <v>1403</v>
      </c>
      <c r="B1177" s="1" t="s">
        <v>1414</v>
      </c>
      <c r="C1177" s="1" t="s">
        <v>1415</v>
      </c>
      <c r="D1177" s="2">
        <v>44036.479432870372</v>
      </c>
      <c r="E1177" s="1">
        <f>YEAR(dataset_2[[#This Row],[Published At]])</f>
        <v>2020</v>
      </c>
      <c r="F1177">
        <v>4253</v>
      </c>
      <c r="G1177">
        <v>52</v>
      </c>
      <c r="H1177">
        <v>1</v>
      </c>
      <c r="I1177">
        <v>7</v>
      </c>
      <c r="J1177">
        <f>_xlfn.XLOOKUP(dataset_2[[#This Row],[Show Name]], Age!A:A,Age!B:B)</f>
        <v>7</v>
      </c>
    </row>
    <row r="1178" spans="1:10" x14ac:dyDescent="0.25">
      <c r="A1178" s="1" t="s">
        <v>1403</v>
      </c>
      <c r="B1178" s="1" t="s">
        <v>1418</v>
      </c>
      <c r="C1178" s="1" t="s">
        <v>1419</v>
      </c>
      <c r="D1178" s="2">
        <v>44135.583402777775</v>
      </c>
      <c r="E1178" s="1">
        <f>YEAR(dataset_2[[#This Row],[Published At]])</f>
        <v>2020</v>
      </c>
      <c r="F1178">
        <v>639</v>
      </c>
      <c r="G1178">
        <v>14</v>
      </c>
      <c r="H1178">
        <v>0</v>
      </c>
      <c r="I1178">
        <v>6</v>
      </c>
      <c r="J1178">
        <f>_xlfn.XLOOKUP(dataset_2[[#This Row],[Show Name]], Age!A:A,Age!B:B)</f>
        <v>7</v>
      </c>
    </row>
    <row r="1179" spans="1:10" x14ac:dyDescent="0.25">
      <c r="A1179" s="1" t="s">
        <v>1403</v>
      </c>
      <c r="B1179" s="1" t="s">
        <v>1416</v>
      </c>
      <c r="C1179" s="1" t="s">
        <v>1417</v>
      </c>
      <c r="D1179" s="2">
        <v>43470.873599537037</v>
      </c>
      <c r="E1179" s="1">
        <f>YEAR(dataset_2[[#This Row],[Published At]])</f>
        <v>2019</v>
      </c>
      <c r="F1179">
        <v>15547</v>
      </c>
      <c r="G1179">
        <v>111</v>
      </c>
      <c r="H1179">
        <v>19</v>
      </c>
      <c r="I1179">
        <v>9</v>
      </c>
      <c r="J1179">
        <f>_xlfn.XLOOKUP(dataset_2[[#This Row],[Show Name]], Age!A:A,Age!B:B)</f>
        <v>7</v>
      </c>
    </row>
    <row r="1180" spans="1:10" x14ac:dyDescent="0.25">
      <c r="A1180" s="1" t="s">
        <v>1403</v>
      </c>
      <c r="B1180" s="1" t="s">
        <v>2529</v>
      </c>
      <c r="C1180" s="1" t="s">
        <v>2530</v>
      </c>
      <c r="D1180" s="2">
        <v>43933.805821759262</v>
      </c>
      <c r="E1180" s="1">
        <f>YEAR(dataset_2[[#This Row],[Published At]])</f>
        <v>2020</v>
      </c>
      <c r="F1180">
        <v>38201</v>
      </c>
      <c r="G1180">
        <v>1007</v>
      </c>
      <c r="H1180">
        <v>29</v>
      </c>
      <c r="I1180">
        <v>160</v>
      </c>
      <c r="J1180">
        <f>_xlfn.XLOOKUP(dataset_2[[#This Row],[Show Name]], Age!A:A,Age!B:B)</f>
        <v>7</v>
      </c>
    </row>
    <row r="1181" spans="1:10" x14ac:dyDescent="0.25">
      <c r="A1181" s="1" t="s">
        <v>1403</v>
      </c>
      <c r="B1181" s="1" t="s">
        <v>2531</v>
      </c>
      <c r="C1181" s="1" t="s">
        <v>2532</v>
      </c>
      <c r="D1181" s="2">
        <v>44064.505856481483</v>
      </c>
      <c r="E1181" s="1">
        <f>YEAR(dataset_2[[#This Row],[Published At]])</f>
        <v>2020</v>
      </c>
      <c r="F1181">
        <v>2609</v>
      </c>
      <c r="G1181">
        <v>50</v>
      </c>
      <c r="H1181">
        <v>0</v>
      </c>
      <c r="I1181">
        <v>2</v>
      </c>
      <c r="J1181">
        <f>_xlfn.XLOOKUP(dataset_2[[#This Row],[Show Name]], Age!A:A,Age!B:B)</f>
        <v>7</v>
      </c>
    </row>
    <row r="1182" spans="1:10" x14ac:dyDescent="0.25">
      <c r="A1182" s="1" t="s">
        <v>1420</v>
      </c>
      <c r="B1182" s="1" t="s">
        <v>1421</v>
      </c>
      <c r="C1182" s="1" t="s">
        <v>1422</v>
      </c>
      <c r="D1182" s="2">
        <v>44066.12809027778</v>
      </c>
      <c r="E1182" s="1">
        <f>YEAR(dataset_2[[#This Row],[Published At]])</f>
        <v>2020</v>
      </c>
      <c r="F1182">
        <v>18458081</v>
      </c>
      <c r="G1182">
        <v>286821</v>
      </c>
      <c r="H1182">
        <v>16727</v>
      </c>
      <c r="I1182">
        <v>37907</v>
      </c>
      <c r="J1182">
        <f>_xlfn.XLOOKUP(dataset_2[[#This Row],[Show Name]], Age!A:A,Age!B:B)</f>
        <v>8</v>
      </c>
    </row>
    <row r="1183" spans="1:10" x14ac:dyDescent="0.25">
      <c r="A1183" s="1" t="s">
        <v>1420</v>
      </c>
      <c r="B1183" s="1" t="s">
        <v>1423</v>
      </c>
      <c r="C1183" s="1" t="s">
        <v>1424</v>
      </c>
      <c r="D1183" s="2">
        <v>44066.125821759262</v>
      </c>
      <c r="E1183" s="1">
        <f>YEAR(dataset_2[[#This Row],[Published At]])</f>
        <v>2020</v>
      </c>
      <c r="F1183">
        <v>8367599</v>
      </c>
      <c r="G1183">
        <v>141231</v>
      </c>
      <c r="H1183">
        <v>6390</v>
      </c>
      <c r="I1183">
        <v>23131</v>
      </c>
      <c r="J1183">
        <f>_xlfn.XLOOKUP(dataset_2[[#This Row],[Show Name]], Age!A:A,Age!B:B)</f>
        <v>8</v>
      </c>
    </row>
    <row r="1184" spans="1:10" x14ac:dyDescent="0.25">
      <c r="A1184" s="1" t="s">
        <v>1420</v>
      </c>
      <c r="B1184" s="1" t="s">
        <v>1425</v>
      </c>
      <c r="C1184" s="1" t="s">
        <v>1426</v>
      </c>
      <c r="D1184" s="2">
        <v>44067.74150462963</v>
      </c>
      <c r="E1184" s="1">
        <f>YEAR(dataset_2[[#This Row],[Published At]])</f>
        <v>2020</v>
      </c>
      <c r="F1184">
        <v>5069008</v>
      </c>
      <c r="G1184">
        <v>38688</v>
      </c>
      <c r="H1184">
        <v>3680</v>
      </c>
      <c r="I1184">
        <v>5669</v>
      </c>
      <c r="J1184">
        <f>_xlfn.XLOOKUP(dataset_2[[#This Row],[Show Name]], Age!A:A,Age!B:B)</f>
        <v>8</v>
      </c>
    </row>
    <row r="1185" spans="1:10" x14ac:dyDescent="0.25">
      <c r="A1185" s="1" t="s">
        <v>1420</v>
      </c>
      <c r="B1185" s="1" t="s">
        <v>1427</v>
      </c>
      <c r="C1185" s="1" t="s">
        <v>1428</v>
      </c>
      <c r="D1185" s="2">
        <v>44121.139699074076</v>
      </c>
      <c r="E1185" s="1">
        <f>YEAR(dataset_2[[#This Row],[Published At]])</f>
        <v>2020</v>
      </c>
      <c r="F1185">
        <v>1049872</v>
      </c>
      <c r="G1185">
        <v>17692</v>
      </c>
      <c r="H1185">
        <v>585</v>
      </c>
      <c r="I1185">
        <v>1456</v>
      </c>
      <c r="J1185">
        <f>_xlfn.XLOOKUP(dataset_2[[#This Row],[Show Name]], Age!A:A,Age!B:B)</f>
        <v>8</v>
      </c>
    </row>
    <row r="1186" spans="1:10" x14ac:dyDescent="0.25">
      <c r="A1186" s="1" t="s">
        <v>1420</v>
      </c>
      <c r="B1186" s="1" t="s">
        <v>1429</v>
      </c>
      <c r="C1186" s="1" t="s">
        <v>1430</v>
      </c>
      <c r="D1186" s="2">
        <v>44066.123969907407</v>
      </c>
      <c r="E1186" s="1">
        <f>YEAR(dataset_2[[#This Row],[Published At]])</f>
        <v>2020</v>
      </c>
      <c r="F1186">
        <v>1774012</v>
      </c>
      <c r="G1186">
        <v>51832</v>
      </c>
      <c r="H1186">
        <v>944</v>
      </c>
      <c r="I1186">
        <v>4141</v>
      </c>
      <c r="J1186">
        <f>_xlfn.XLOOKUP(dataset_2[[#This Row],[Show Name]], Age!A:A,Age!B:B)</f>
        <v>8</v>
      </c>
    </row>
    <row r="1187" spans="1:10" x14ac:dyDescent="0.25">
      <c r="A1187" s="1" t="s">
        <v>1420</v>
      </c>
      <c r="B1187" s="1" t="s">
        <v>1435</v>
      </c>
      <c r="C1187" s="1" t="s">
        <v>1436</v>
      </c>
      <c r="D1187" s="2">
        <v>44066.34783564815</v>
      </c>
      <c r="E1187" s="1">
        <f>YEAR(dataset_2[[#This Row],[Published At]])</f>
        <v>2020</v>
      </c>
      <c r="F1187">
        <v>1090500</v>
      </c>
      <c r="G1187">
        <v>53055</v>
      </c>
      <c r="H1187">
        <v>1200</v>
      </c>
      <c r="I1187">
        <v>5283</v>
      </c>
      <c r="J1187">
        <f>_xlfn.XLOOKUP(dataset_2[[#This Row],[Show Name]], Age!A:A,Age!B:B)</f>
        <v>8</v>
      </c>
    </row>
    <row r="1188" spans="1:10" x14ac:dyDescent="0.25">
      <c r="A1188" s="1" t="s">
        <v>1420</v>
      </c>
      <c r="B1188" s="1" t="s">
        <v>1431</v>
      </c>
      <c r="C1188" s="1" t="s">
        <v>1432</v>
      </c>
      <c r="D1188" s="2">
        <v>44066.123171296298</v>
      </c>
      <c r="E1188" s="1">
        <f>YEAR(dataset_2[[#This Row],[Published At]])</f>
        <v>2020</v>
      </c>
      <c r="F1188">
        <v>25594841</v>
      </c>
      <c r="G1188">
        <v>849735</v>
      </c>
      <c r="H1188">
        <v>19791</v>
      </c>
      <c r="I1188">
        <v>94548</v>
      </c>
      <c r="J1188">
        <f>_xlfn.XLOOKUP(dataset_2[[#This Row],[Show Name]], Age!A:A,Age!B:B)</f>
        <v>8</v>
      </c>
    </row>
    <row r="1189" spans="1:10" x14ac:dyDescent="0.25">
      <c r="A1189" s="1" t="s">
        <v>1420</v>
      </c>
      <c r="B1189" s="1" t="s">
        <v>1433</v>
      </c>
      <c r="C1189" s="1" t="s">
        <v>1434</v>
      </c>
      <c r="D1189" s="2">
        <v>44067.739259259259</v>
      </c>
      <c r="E1189" s="1">
        <f>YEAR(dataset_2[[#This Row],[Published At]])</f>
        <v>2020</v>
      </c>
      <c r="F1189">
        <v>95405</v>
      </c>
      <c r="G1189">
        <v>1310</v>
      </c>
      <c r="H1189">
        <v>56</v>
      </c>
      <c r="I1189">
        <v>231</v>
      </c>
      <c r="J1189">
        <f>_xlfn.XLOOKUP(dataset_2[[#This Row],[Show Name]], Age!A:A,Age!B:B)</f>
        <v>8</v>
      </c>
    </row>
    <row r="1190" spans="1:10" x14ac:dyDescent="0.25">
      <c r="A1190" s="1" t="s">
        <v>1420</v>
      </c>
      <c r="B1190" s="1" t="s">
        <v>2533</v>
      </c>
      <c r="C1190" s="1" t="s">
        <v>2534</v>
      </c>
      <c r="D1190" s="2">
        <v>44067.95517361111</v>
      </c>
      <c r="E1190" s="1">
        <f>YEAR(dataset_2[[#This Row],[Published At]])</f>
        <v>2020</v>
      </c>
      <c r="F1190">
        <v>167446</v>
      </c>
      <c r="G1190">
        <v>1360</v>
      </c>
      <c r="H1190">
        <v>85</v>
      </c>
      <c r="I1190">
        <v>317</v>
      </c>
      <c r="J1190">
        <f>_xlfn.XLOOKUP(dataset_2[[#This Row],[Show Name]], Age!A:A,Age!B:B)</f>
        <v>8</v>
      </c>
    </row>
    <row r="1191" spans="1:10" x14ac:dyDescent="0.25">
      <c r="A1191" s="1" t="s">
        <v>1420</v>
      </c>
      <c r="B1191" s="1" t="s">
        <v>2535</v>
      </c>
      <c r="C1191" s="1" t="s">
        <v>2536</v>
      </c>
      <c r="D1191" s="2">
        <v>43875.046087962961</v>
      </c>
      <c r="E1191" s="1">
        <f>YEAR(dataset_2[[#This Row],[Published At]])</f>
        <v>2020</v>
      </c>
      <c r="F1191">
        <v>5683100</v>
      </c>
      <c r="G1191">
        <v>118343</v>
      </c>
      <c r="H1191">
        <v>11992</v>
      </c>
      <c r="I1191">
        <v>14524</v>
      </c>
      <c r="J1191">
        <f>_xlfn.XLOOKUP(dataset_2[[#This Row],[Show Name]], Age!A:A,Age!B:B)</f>
        <v>8</v>
      </c>
    </row>
    <row r="1192" spans="1:10" x14ac:dyDescent="0.25">
      <c r="A1192" s="1" t="s">
        <v>1437</v>
      </c>
      <c r="B1192" s="1" t="s">
        <v>1438</v>
      </c>
      <c r="C1192" s="1" t="s">
        <v>1439</v>
      </c>
      <c r="D1192" s="2">
        <v>43015.788645833331</v>
      </c>
      <c r="E1192" s="1">
        <f>YEAR(dataset_2[[#This Row],[Published At]])</f>
        <v>2017</v>
      </c>
      <c r="F1192">
        <v>237274</v>
      </c>
      <c r="G1192">
        <v>537</v>
      </c>
      <c r="H1192">
        <v>188</v>
      </c>
      <c r="I1192">
        <v>27</v>
      </c>
      <c r="J1192">
        <f>_xlfn.XLOOKUP(dataset_2[[#This Row],[Show Name]], Age!A:A,Age!B:B)</f>
        <v>3</v>
      </c>
    </row>
    <row r="1193" spans="1:10" x14ac:dyDescent="0.25">
      <c r="A1193" s="1" t="s">
        <v>1437</v>
      </c>
      <c r="B1193" s="1" t="s">
        <v>1440</v>
      </c>
      <c r="C1193" s="1" t="s">
        <v>1441</v>
      </c>
      <c r="D1193" s="2">
        <v>43011.696261574078</v>
      </c>
      <c r="E1193" s="1">
        <f>YEAR(dataset_2[[#This Row],[Published At]])</f>
        <v>2017</v>
      </c>
      <c r="F1193">
        <v>93754</v>
      </c>
      <c r="G1193">
        <v>242</v>
      </c>
      <c r="H1193">
        <v>63</v>
      </c>
      <c r="I1193">
        <v>11</v>
      </c>
      <c r="J1193">
        <f>_xlfn.XLOOKUP(dataset_2[[#This Row],[Show Name]], Age!A:A,Age!B:B)</f>
        <v>3</v>
      </c>
    </row>
    <row r="1194" spans="1:10" x14ac:dyDescent="0.25">
      <c r="A1194" s="1" t="s">
        <v>1437</v>
      </c>
      <c r="B1194" s="1" t="s">
        <v>1444</v>
      </c>
      <c r="C1194" s="1" t="s">
        <v>1445</v>
      </c>
      <c r="D1194" s="2">
        <v>42808.866249999999</v>
      </c>
      <c r="E1194" s="1">
        <f>YEAR(dataset_2[[#This Row],[Published At]])</f>
        <v>2017</v>
      </c>
      <c r="F1194">
        <v>75551</v>
      </c>
      <c r="G1194">
        <v>269</v>
      </c>
      <c r="H1194">
        <v>53</v>
      </c>
      <c r="I1194">
        <v>30</v>
      </c>
      <c r="J1194">
        <f>_xlfn.XLOOKUP(dataset_2[[#This Row],[Show Name]], Age!A:A,Age!B:B)</f>
        <v>3</v>
      </c>
    </row>
    <row r="1195" spans="1:10" x14ac:dyDescent="0.25">
      <c r="A1195" s="1" t="s">
        <v>1437</v>
      </c>
      <c r="B1195" s="1" t="s">
        <v>1442</v>
      </c>
      <c r="C1195" s="1" t="s">
        <v>1443</v>
      </c>
      <c r="D1195" s="2">
        <v>42808.866550925923</v>
      </c>
      <c r="E1195" s="1">
        <f>YEAR(dataset_2[[#This Row],[Published At]])</f>
        <v>2017</v>
      </c>
      <c r="F1195">
        <v>92221</v>
      </c>
      <c r="G1195">
        <v>236</v>
      </c>
      <c r="H1195">
        <v>45</v>
      </c>
      <c r="I1195">
        <v>32</v>
      </c>
      <c r="J1195">
        <f>_xlfn.XLOOKUP(dataset_2[[#This Row],[Show Name]], Age!A:A,Age!B:B)</f>
        <v>3</v>
      </c>
    </row>
    <row r="1196" spans="1:10" x14ac:dyDescent="0.25">
      <c r="A1196" s="1" t="s">
        <v>1437</v>
      </c>
      <c r="B1196" s="1" t="s">
        <v>1446</v>
      </c>
      <c r="C1196" s="1" t="s">
        <v>1447</v>
      </c>
      <c r="D1196" s="2">
        <v>43948.083518518521</v>
      </c>
      <c r="E1196" s="1">
        <f>YEAR(dataset_2[[#This Row],[Published At]])</f>
        <v>2020</v>
      </c>
      <c r="F1196">
        <v>292823</v>
      </c>
      <c r="G1196">
        <v>9368</v>
      </c>
      <c r="H1196">
        <v>299</v>
      </c>
      <c r="I1196">
        <v>1006</v>
      </c>
      <c r="J1196">
        <f>_xlfn.XLOOKUP(dataset_2[[#This Row],[Show Name]], Age!A:A,Age!B:B)</f>
        <v>3</v>
      </c>
    </row>
    <row r="1197" spans="1:10" x14ac:dyDescent="0.25">
      <c r="A1197" s="1" t="s">
        <v>1437</v>
      </c>
      <c r="B1197" s="1" t="s">
        <v>1448</v>
      </c>
      <c r="C1197" s="1" t="s">
        <v>1449</v>
      </c>
      <c r="D1197" s="2">
        <v>43025.70239583333</v>
      </c>
      <c r="E1197" s="1">
        <f>YEAR(dataset_2[[#This Row],[Published At]])</f>
        <v>2017</v>
      </c>
      <c r="F1197">
        <v>42242</v>
      </c>
      <c r="G1197">
        <v>97</v>
      </c>
      <c r="H1197">
        <v>32</v>
      </c>
      <c r="I1197">
        <v>5</v>
      </c>
      <c r="J1197">
        <f>_xlfn.XLOOKUP(dataset_2[[#This Row],[Show Name]], Age!A:A,Age!B:B)</f>
        <v>3</v>
      </c>
    </row>
    <row r="1198" spans="1:10" x14ac:dyDescent="0.25">
      <c r="A1198" s="1" t="s">
        <v>1437</v>
      </c>
      <c r="B1198" s="1" t="s">
        <v>2537</v>
      </c>
      <c r="C1198" s="1" t="s">
        <v>2538</v>
      </c>
      <c r="D1198" s="2">
        <v>42542.100127314814</v>
      </c>
      <c r="E1198" s="1">
        <f>YEAR(dataset_2[[#This Row],[Published At]])</f>
        <v>2016</v>
      </c>
      <c r="F1198">
        <v>20424</v>
      </c>
      <c r="G1198">
        <v>13</v>
      </c>
      <c r="H1198">
        <v>6</v>
      </c>
      <c r="I1198">
        <v>3</v>
      </c>
      <c r="J1198">
        <f>_xlfn.XLOOKUP(dataset_2[[#This Row],[Show Name]], Age!A:A,Age!B:B)</f>
        <v>3</v>
      </c>
    </row>
    <row r="1199" spans="1:10" x14ac:dyDescent="0.25">
      <c r="A1199" s="1" t="s">
        <v>1437</v>
      </c>
      <c r="B1199" s="1" t="s">
        <v>2539</v>
      </c>
      <c r="C1199" s="1" t="s">
        <v>2540</v>
      </c>
      <c r="D1199" s="2">
        <v>42797.62327546296</v>
      </c>
      <c r="E1199" s="1">
        <f>YEAR(dataset_2[[#This Row],[Published At]])</f>
        <v>2017</v>
      </c>
      <c r="F1199">
        <v>82895</v>
      </c>
      <c r="G1199">
        <v>104</v>
      </c>
      <c r="H1199">
        <v>31</v>
      </c>
      <c r="I1199">
        <v>7</v>
      </c>
      <c r="J1199">
        <f>_xlfn.XLOOKUP(dataset_2[[#This Row],[Show Name]], Age!A:A,Age!B:B)</f>
        <v>3</v>
      </c>
    </row>
    <row r="1200" spans="1:10" x14ac:dyDescent="0.25">
      <c r="A1200" s="1" t="s">
        <v>1437</v>
      </c>
      <c r="B1200" s="1" t="s">
        <v>1450</v>
      </c>
      <c r="C1200" s="1" t="s">
        <v>1451</v>
      </c>
      <c r="D1200" s="2">
        <v>43971.166747685187</v>
      </c>
      <c r="E1200" s="1">
        <f>YEAR(dataset_2[[#This Row],[Published At]])</f>
        <v>2020</v>
      </c>
      <c r="F1200">
        <v>415163</v>
      </c>
      <c r="G1200">
        <v>13013</v>
      </c>
      <c r="H1200">
        <v>466</v>
      </c>
      <c r="I1200">
        <v>1323</v>
      </c>
      <c r="J1200">
        <f>_xlfn.XLOOKUP(dataset_2[[#This Row],[Show Name]], Age!A:A,Age!B:B)</f>
        <v>3</v>
      </c>
    </row>
    <row r="1201" spans="1:10" x14ac:dyDescent="0.25">
      <c r="A1201" s="1" t="s">
        <v>1437</v>
      </c>
      <c r="B1201" s="1" t="s">
        <v>2541</v>
      </c>
      <c r="C1201" s="1" t="s">
        <v>2542</v>
      </c>
      <c r="D1201" s="2">
        <v>43495.368726851855</v>
      </c>
      <c r="E1201" s="1">
        <f>YEAR(dataset_2[[#This Row],[Published At]])</f>
        <v>2019</v>
      </c>
      <c r="F1201">
        <v>140514</v>
      </c>
      <c r="G1201">
        <v>323</v>
      </c>
      <c r="H1201">
        <v>37</v>
      </c>
      <c r="I1201">
        <v>109</v>
      </c>
      <c r="J1201">
        <f>_xlfn.XLOOKUP(dataset_2[[#This Row],[Show Name]], Age!A:A,Age!B:B)</f>
        <v>3</v>
      </c>
    </row>
    <row r="1202" spans="1:10" x14ac:dyDescent="0.25">
      <c r="A1202" s="1" t="s">
        <v>1452</v>
      </c>
      <c r="B1202" s="1" t="s">
        <v>1455</v>
      </c>
      <c r="C1202" s="1" t="s">
        <v>1456</v>
      </c>
      <c r="D1202" s="2">
        <v>40852.560520833336</v>
      </c>
      <c r="E1202" s="1">
        <f>YEAR(dataset_2[[#This Row],[Published At]])</f>
        <v>2011</v>
      </c>
      <c r="F1202">
        <v>513264</v>
      </c>
      <c r="G1202">
        <v>1693</v>
      </c>
      <c r="H1202">
        <v>121</v>
      </c>
      <c r="I1202">
        <v>224</v>
      </c>
      <c r="J1202">
        <f>_xlfn.XLOOKUP(dataset_2[[#This Row],[Show Name]], Age!A:A,Age!B:B)</f>
        <v>8</v>
      </c>
    </row>
    <row r="1203" spans="1:10" x14ac:dyDescent="0.25">
      <c r="A1203" s="1" t="s">
        <v>1452</v>
      </c>
      <c r="B1203" s="1" t="s">
        <v>1459</v>
      </c>
      <c r="C1203" s="1" t="s">
        <v>1452</v>
      </c>
      <c r="D1203" s="2">
        <v>42712.553067129629</v>
      </c>
      <c r="E1203" s="1">
        <f>YEAR(dataset_2[[#This Row],[Published At]])</f>
        <v>2016</v>
      </c>
      <c r="F1203">
        <v>9579</v>
      </c>
      <c r="G1203">
        <v>51</v>
      </c>
      <c r="H1203">
        <v>0</v>
      </c>
      <c r="I1203">
        <v>4</v>
      </c>
      <c r="J1203">
        <f>_xlfn.XLOOKUP(dataset_2[[#This Row],[Show Name]], Age!A:A,Age!B:B)</f>
        <v>8</v>
      </c>
    </row>
    <row r="1204" spans="1:10" x14ac:dyDescent="0.25">
      <c r="A1204" s="1" t="s">
        <v>1452</v>
      </c>
      <c r="B1204" s="1" t="s">
        <v>1453</v>
      </c>
      <c r="C1204" s="1" t="s">
        <v>1454</v>
      </c>
      <c r="D1204" s="2">
        <v>43945.699780092589</v>
      </c>
      <c r="E1204" s="1">
        <f>YEAR(dataset_2[[#This Row],[Published At]])</f>
        <v>2020</v>
      </c>
      <c r="F1204">
        <v>1480</v>
      </c>
      <c r="G1204">
        <v>18</v>
      </c>
      <c r="H1204">
        <v>1</v>
      </c>
      <c r="I1204">
        <v>6</v>
      </c>
      <c r="J1204">
        <f>_xlfn.XLOOKUP(dataset_2[[#This Row],[Show Name]], Age!A:A,Age!B:B)</f>
        <v>8</v>
      </c>
    </row>
    <row r="1205" spans="1:10" x14ac:dyDescent="0.25">
      <c r="A1205" s="1" t="s">
        <v>1452</v>
      </c>
      <c r="B1205" s="1" t="s">
        <v>1457</v>
      </c>
      <c r="C1205" s="1" t="s">
        <v>1458</v>
      </c>
      <c r="D1205" s="2">
        <v>44026.953032407408</v>
      </c>
      <c r="E1205" s="1">
        <f>YEAR(dataset_2[[#This Row],[Published At]])</f>
        <v>2020</v>
      </c>
      <c r="F1205">
        <v>52169</v>
      </c>
      <c r="G1205">
        <v>639</v>
      </c>
      <c r="H1205">
        <v>80</v>
      </c>
      <c r="I1205">
        <v>239</v>
      </c>
      <c r="J1205">
        <f>_xlfn.XLOOKUP(dataset_2[[#This Row],[Show Name]], Age!A:A,Age!B:B)</f>
        <v>8</v>
      </c>
    </row>
    <row r="1206" spans="1:10" x14ac:dyDescent="0.25">
      <c r="A1206" s="1" t="s">
        <v>1452</v>
      </c>
      <c r="B1206" s="1" t="s">
        <v>2543</v>
      </c>
      <c r="C1206" s="1" t="s">
        <v>2544</v>
      </c>
      <c r="D1206" s="2">
        <v>43291.987662037034</v>
      </c>
      <c r="E1206" s="1">
        <f>YEAR(dataset_2[[#This Row],[Published At]])</f>
        <v>2018</v>
      </c>
      <c r="F1206">
        <v>31151</v>
      </c>
      <c r="G1206">
        <v>137</v>
      </c>
      <c r="H1206">
        <v>7</v>
      </c>
      <c r="I1206">
        <v>17</v>
      </c>
      <c r="J1206">
        <f>_xlfn.XLOOKUP(dataset_2[[#This Row],[Show Name]], Age!A:A,Age!B:B)</f>
        <v>8</v>
      </c>
    </row>
    <row r="1207" spans="1:10" x14ac:dyDescent="0.25">
      <c r="A1207" s="1" t="s">
        <v>1452</v>
      </c>
      <c r="B1207" s="1" t="s">
        <v>1460</v>
      </c>
      <c r="C1207" s="1" t="s">
        <v>1461</v>
      </c>
      <c r="D1207" s="2">
        <v>41601.72792824074</v>
      </c>
      <c r="E1207" s="1">
        <f>YEAR(dataset_2[[#This Row],[Published At]])</f>
        <v>2013</v>
      </c>
      <c r="F1207">
        <v>29408</v>
      </c>
      <c r="G1207">
        <v>49</v>
      </c>
      <c r="H1207">
        <v>3</v>
      </c>
      <c r="I1207">
        <v>2</v>
      </c>
      <c r="J1207">
        <f>_xlfn.XLOOKUP(dataset_2[[#This Row],[Show Name]], Age!A:A,Age!B:B)</f>
        <v>8</v>
      </c>
    </row>
    <row r="1208" spans="1:10" x14ac:dyDescent="0.25">
      <c r="A1208" s="1" t="s">
        <v>1452</v>
      </c>
      <c r="B1208" s="1" t="s">
        <v>2545</v>
      </c>
      <c r="C1208" s="1" t="s">
        <v>2546</v>
      </c>
      <c r="D1208" s="2">
        <v>44050.041689814818</v>
      </c>
      <c r="E1208" s="1">
        <f>YEAR(dataset_2[[#This Row],[Published At]])</f>
        <v>2020</v>
      </c>
      <c r="F1208">
        <v>199145</v>
      </c>
      <c r="G1208">
        <v>6565</v>
      </c>
      <c r="H1208">
        <v>207</v>
      </c>
      <c r="I1208">
        <v>586</v>
      </c>
      <c r="J1208">
        <f>_xlfn.XLOOKUP(dataset_2[[#This Row],[Show Name]], Age!A:A,Age!B:B)</f>
        <v>8</v>
      </c>
    </row>
    <row r="1209" spans="1:10" x14ac:dyDescent="0.25">
      <c r="A1209" s="1" t="s">
        <v>1452</v>
      </c>
      <c r="B1209" s="1" t="s">
        <v>2547</v>
      </c>
      <c r="C1209" s="1" t="s">
        <v>2548</v>
      </c>
      <c r="D1209" s="2">
        <v>41213.320717592593</v>
      </c>
      <c r="E1209" s="1">
        <f>YEAR(dataset_2[[#This Row],[Published At]])</f>
        <v>2012</v>
      </c>
      <c r="F1209">
        <v>207654</v>
      </c>
      <c r="G1209">
        <v>1187</v>
      </c>
      <c r="H1209">
        <v>45</v>
      </c>
      <c r="I1209">
        <v>213</v>
      </c>
      <c r="J1209">
        <f>_xlfn.XLOOKUP(dataset_2[[#This Row],[Show Name]], Age!A:A,Age!B:B)</f>
        <v>8</v>
      </c>
    </row>
    <row r="1210" spans="1:10" x14ac:dyDescent="0.25">
      <c r="A1210" s="1" t="s">
        <v>1452</v>
      </c>
      <c r="B1210" s="1" t="s">
        <v>2549</v>
      </c>
      <c r="C1210" s="1" t="s">
        <v>2550</v>
      </c>
      <c r="D1210" s="2">
        <v>42420.957233796296</v>
      </c>
      <c r="E1210" s="1">
        <f>YEAR(dataset_2[[#This Row],[Published At]])</f>
        <v>2016</v>
      </c>
      <c r="F1210">
        <v>32099</v>
      </c>
      <c r="G1210">
        <v>149</v>
      </c>
      <c r="H1210">
        <v>4</v>
      </c>
      <c r="I1210">
        <v>45</v>
      </c>
      <c r="J1210">
        <f>_xlfn.XLOOKUP(dataset_2[[#This Row],[Show Name]], Age!A:A,Age!B:B)</f>
        <v>8</v>
      </c>
    </row>
    <row r="1211" spans="1:10" x14ac:dyDescent="0.25">
      <c r="A1211" s="1" t="s">
        <v>1452</v>
      </c>
      <c r="B1211" s="1" t="s">
        <v>2551</v>
      </c>
      <c r="C1211" s="1" t="s">
        <v>2552</v>
      </c>
      <c r="D1211" s="2">
        <v>40498.021226851852</v>
      </c>
      <c r="E1211" s="1">
        <f>YEAR(dataset_2[[#This Row],[Published At]])</f>
        <v>2010</v>
      </c>
      <c r="F1211">
        <v>108591</v>
      </c>
      <c r="G1211">
        <v>718</v>
      </c>
      <c r="H1211">
        <v>12</v>
      </c>
      <c r="I1211">
        <v>9</v>
      </c>
      <c r="J1211">
        <f>_xlfn.XLOOKUP(dataset_2[[#This Row],[Show Name]], Age!A:A,Age!B:B)</f>
        <v>8</v>
      </c>
    </row>
    <row r="1212" spans="1:10" x14ac:dyDescent="0.25">
      <c r="A1212" s="1" t="s">
        <v>1462</v>
      </c>
      <c r="B1212" s="1" t="s">
        <v>2553</v>
      </c>
      <c r="C1212" s="1" t="s">
        <v>2554</v>
      </c>
      <c r="D1212" s="2">
        <v>44157.66679398148</v>
      </c>
      <c r="E1212" s="1">
        <f>YEAR(dataset_2[[#This Row],[Published At]])</f>
        <v>2020</v>
      </c>
      <c r="F1212">
        <v>72221</v>
      </c>
      <c r="G1212">
        <v>3595</v>
      </c>
      <c r="H1212">
        <v>143</v>
      </c>
      <c r="I1212">
        <v>954</v>
      </c>
      <c r="J1212">
        <f>_xlfn.XLOOKUP(dataset_2[[#This Row],[Show Name]], Age!A:A,Age!B:B)</f>
        <v>8</v>
      </c>
    </row>
    <row r="1213" spans="1:10" x14ac:dyDescent="0.25">
      <c r="A1213" s="1" t="s">
        <v>1462</v>
      </c>
      <c r="B1213" s="1" t="s">
        <v>1469</v>
      </c>
      <c r="C1213" s="1" t="s">
        <v>1470</v>
      </c>
      <c r="D1213" s="2">
        <v>44068.959652777776</v>
      </c>
      <c r="E1213" s="1">
        <f>YEAR(dataset_2[[#This Row],[Published At]])</f>
        <v>2020</v>
      </c>
      <c r="F1213">
        <v>580720</v>
      </c>
      <c r="G1213">
        <v>23339</v>
      </c>
      <c r="H1213">
        <v>4042</v>
      </c>
      <c r="I1213">
        <v>8026</v>
      </c>
      <c r="J1213">
        <f>_xlfn.XLOOKUP(dataset_2[[#This Row],[Show Name]], Age!A:A,Age!B:B)</f>
        <v>8</v>
      </c>
    </row>
    <row r="1214" spans="1:10" x14ac:dyDescent="0.25">
      <c r="A1214" s="1" t="s">
        <v>1462</v>
      </c>
      <c r="B1214" s="1" t="s">
        <v>1465</v>
      </c>
      <c r="C1214" s="1" t="s">
        <v>1466</v>
      </c>
      <c r="D1214" s="2">
        <v>44151.854224537034</v>
      </c>
      <c r="E1214" s="1">
        <f>YEAR(dataset_2[[#This Row],[Published At]])</f>
        <v>2020</v>
      </c>
      <c r="F1214">
        <v>400992</v>
      </c>
      <c r="G1214">
        <v>32043</v>
      </c>
      <c r="H1214">
        <v>962</v>
      </c>
      <c r="I1214">
        <v>7248</v>
      </c>
      <c r="J1214">
        <f>_xlfn.XLOOKUP(dataset_2[[#This Row],[Show Name]], Age!A:A,Age!B:B)</f>
        <v>8</v>
      </c>
    </row>
    <row r="1215" spans="1:10" x14ac:dyDescent="0.25">
      <c r="A1215" s="1" t="s">
        <v>1462</v>
      </c>
      <c r="B1215" s="1" t="s">
        <v>1463</v>
      </c>
      <c r="C1215" s="1" t="s">
        <v>1464</v>
      </c>
      <c r="D1215" s="2">
        <v>43803.833240740743</v>
      </c>
      <c r="E1215" s="1">
        <f>YEAR(dataset_2[[#This Row],[Published At]])</f>
        <v>2019</v>
      </c>
      <c r="F1215">
        <v>1458155</v>
      </c>
      <c r="G1215">
        <v>40508</v>
      </c>
      <c r="H1215">
        <v>2566</v>
      </c>
      <c r="I1215">
        <v>9166</v>
      </c>
      <c r="J1215">
        <f>_xlfn.XLOOKUP(dataset_2[[#This Row],[Show Name]], Age!A:A,Age!B:B)</f>
        <v>8</v>
      </c>
    </row>
    <row r="1216" spans="1:10" x14ac:dyDescent="0.25">
      <c r="A1216" s="1" t="s">
        <v>1462</v>
      </c>
      <c r="B1216" s="1" t="s">
        <v>1475</v>
      </c>
      <c r="C1216" s="1" t="s">
        <v>1476</v>
      </c>
      <c r="D1216" s="2">
        <v>43368.000879629632</v>
      </c>
      <c r="E1216" s="1">
        <f>YEAR(dataset_2[[#This Row],[Published At]])</f>
        <v>2018</v>
      </c>
      <c r="F1216">
        <v>1134623</v>
      </c>
      <c r="G1216">
        <v>54083</v>
      </c>
      <c r="H1216">
        <v>1460</v>
      </c>
      <c r="I1216">
        <v>5722</v>
      </c>
      <c r="J1216">
        <f>_xlfn.XLOOKUP(dataset_2[[#This Row],[Show Name]], Age!A:A,Age!B:B)</f>
        <v>8</v>
      </c>
    </row>
    <row r="1217" spans="1:10" x14ac:dyDescent="0.25">
      <c r="A1217" s="1" t="s">
        <v>1462</v>
      </c>
      <c r="B1217" s="1" t="s">
        <v>2555</v>
      </c>
      <c r="C1217" s="1" t="s">
        <v>2556</v>
      </c>
      <c r="D1217" s="2">
        <v>44133.583437499998</v>
      </c>
      <c r="E1217" s="1">
        <f>YEAR(dataset_2[[#This Row],[Published At]])</f>
        <v>2020</v>
      </c>
      <c r="F1217">
        <v>592756</v>
      </c>
      <c r="G1217">
        <v>32993</v>
      </c>
      <c r="H1217">
        <v>844</v>
      </c>
      <c r="I1217">
        <v>2381</v>
      </c>
      <c r="J1217">
        <f>_xlfn.XLOOKUP(dataset_2[[#This Row],[Show Name]], Age!A:A,Age!B:B)</f>
        <v>8</v>
      </c>
    </row>
    <row r="1218" spans="1:10" x14ac:dyDescent="0.25">
      <c r="A1218" s="1" t="s">
        <v>1462</v>
      </c>
      <c r="B1218" s="1" t="s">
        <v>1467</v>
      </c>
      <c r="C1218" s="1" t="s">
        <v>1468</v>
      </c>
      <c r="D1218" s="2">
        <v>43680.854189814818</v>
      </c>
      <c r="E1218" s="1">
        <f>YEAR(dataset_2[[#This Row],[Published At]])</f>
        <v>2019</v>
      </c>
      <c r="F1218">
        <v>1807504</v>
      </c>
      <c r="G1218">
        <v>28987</v>
      </c>
      <c r="H1218">
        <v>930</v>
      </c>
      <c r="I1218">
        <v>2648</v>
      </c>
      <c r="J1218">
        <f>_xlfn.XLOOKUP(dataset_2[[#This Row],[Show Name]], Age!A:A,Age!B:B)</f>
        <v>8</v>
      </c>
    </row>
    <row r="1219" spans="1:10" x14ac:dyDescent="0.25">
      <c r="A1219" s="1" t="s">
        <v>1462</v>
      </c>
      <c r="B1219" s="1" t="s">
        <v>2557</v>
      </c>
      <c r="C1219" s="1" t="s">
        <v>2558</v>
      </c>
      <c r="D1219" s="2">
        <v>44151.939155092594</v>
      </c>
      <c r="E1219" s="1">
        <f>YEAR(dataset_2[[#This Row],[Published At]])</f>
        <v>2020</v>
      </c>
      <c r="F1219">
        <v>273121</v>
      </c>
      <c r="G1219">
        <v>8944</v>
      </c>
      <c r="H1219">
        <v>219</v>
      </c>
      <c r="I1219">
        <v>477</v>
      </c>
      <c r="J1219">
        <f>_xlfn.XLOOKUP(dataset_2[[#This Row],[Show Name]], Age!A:A,Age!B:B)</f>
        <v>8</v>
      </c>
    </row>
    <row r="1220" spans="1:10" x14ac:dyDescent="0.25">
      <c r="A1220" s="1" t="s">
        <v>1462</v>
      </c>
      <c r="B1220" s="1" t="s">
        <v>1471</v>
      </c>
      <c r="C1220" s="1" t="s">
        <v>1472</v>
      </c>
      <c r="D1220" s="2">
        <v>43911.848090277781</v>
      </c>
      <c r="E1220" s="1">
        <f>YEAR(dataset_2[[#This Row],[Published At]])</f>
        <v>2020</v>
      </c>
      <c r="F1220">
        <v>2844296</v>
      </c>
      <c r="G1220">
        <v>73119</v>
      </c>
      <c r="H1220">
        <v>2413</v>
      </c>
      <c r="I1220">
        <v>12104</v>
      </c>
      <c r="J1220">
        <f>_xlfn.XLOOKUP(dataset_2[[#This Row],[Show Name]], Age!A:A,Age!B:B)</f>
        <v>8</v>
      </c>
    </row>
    <row r="1221" spans="1:10" x14ac:dyDescent="0.25">
      <c r="A1221" s="1" t="s">
        <v>1462</v>
      </c>
      <c r="B1221" s="1" t="s">
        <v>1473</v>
      </c>
      <c r="C1221" s="1" t="s">
        <v>1474</v>
      </c>
      <c r="D1221" s="2">
        <v>44059.708506944444</v>
      </c>
      <c r="E1221" s="1">
        <f>YEAR(dataset_2[[#This Row],[Published At]])</f>
        <v>2020</v>
      </c>
      <c r="F1221">
        <v>192629</v>
      </c>
      <c r="G1221">
        <v>5481</v>
      </c>
      <c r="H1221">
        <v>632</v>
      </c>
      <c r="I1221">
        <v>388</v>
      </c>
      <c r="J1221">
        <f>_xlfn.XLOOKUP(dataset_2[[#This Row],[Show Name]], Age!A:A,Age!B:B)</f>
        <v>8</v>
      </c>
    </row>
    <row r="1222" spans="1:10" x14ac:dyDescent="0.25">
      <c r="A1222" s="1" t="s">
        <v>1477</v>
      </c>
      <c r="B1222" s="1" t="s">
        <v>2559</v>
      </c>
      <c r="C1222" s="1" t="s">
        <v>2560</v>
      </c>
      <c r="D1222" s="2">
        <v>43945.625509259262</v>
      </c>
      <c r="E1222" s="1">
        <f>YEAR(dataset_2[[#This Row],[Published At]])</f>
        <v>2020</v>
      </c>
      <c r="F1222">
        <v>52098</v>
      </c>
      <c r="G1222">
        <v>1486</v>
      </c>
      <c r="H1222">
        <v>31</v>
      </c>
      <c r="I1222">
        <v>67</v>
      </c>
      <c r="J1222">
        <f>_xlfn.XLOOKUP(dataset_2[[#This Row],[Show Name]], Age!A:A,Age!B:B)</f>
        <v>7</v>
      </c>
    </row>
    <row r="1223" spans="1:10" x14ac:dyDescent="0.25">
      <c r="A1223" s="1" t="s">
        <v>1477</v>
      </c>
      <c r="B1223" s="1" t="s">
        <v>2561</v>
      </c>
      <c r="C1223" s="1" t="s">
        <v>2562</v>
      </c>
      <c r="D1223" s="2">
        <v>43883.265555555554</v>
      </c>
      <c r="E1223" s="1">
        <f>YEAR(dataset_2[[#This Row],[Published At]])</f>
        <v>2020</v>
      </c>
      <c r="F1223">
        <v>44633</v>
      </c>
      <c r="G1223">
        <v>724</v>
      </c>
      <c r="H1223">
        <v>42</v>
      </c>
      <c r="I1223">
        <v>32</v>
      </c>
      <c r="J1223">
        <f>_xlfn.XLOOKUP(dataset_2[[#This Row],[Show Name]], Age!A:A,Age!B:B)</f>
        <v>7</v>
      </c>
    </row>
    <row r="1224" spans="1:10" x14ac:dyDescent="0.25">
      <c r="A1224" s="1" t="s">
        <v>1477</v>
      </c>
      <c r="B1224" s="1" t="s">
        <v>2563</v>
      </c>
      <c r="C1224" s="1" t="s">
        <v>2564</v>
      </c>
      <c r="D1224" s="2">
        <v>44155.250034722223</v>
      </c>
      <c r="E1224" s="1">
        <f>YEAR(dataset_2[[#This Row],[Published At]])</f>
        <v>2020</v>
      </c>
      <c r="F1224">
        <v>218</v>
      </c>
      <c r="G1224">
        <v>26</v>
      </c>
      <c r="H1224">
        <v>0</v>
      </c>
      <c r="I1224">
        <v>29</v>
      </c>
      <c r="J1224">
        <f>_xlfn.XLOOKUP(dataset_2[[#This Row],[Show Name]], Age!A:A,Age!B:B)</f>
        <v>7</v>
      </c>
    </row>
    <row r="1225" spans="1:10" x14ac:dyDescent="0.25">
      <c r="A1225" s="1" t="s">
        <v>1477</v>
      </c>
      <c r="B1225" s="1" t="s">
        <v>2565</v>
      </c>
      <c r="C1225" s="1" t="s">
        <v>2566</v>
      </c>
      <c r="D1225" s="2">
        <v>43191.248738425929</v>
      </c>
      <c r="E1225" s="1">
        <f>YEAR(dataset_2[[#This Row],[Published At]])</f>
        <v>2018</v>
      </c>
      <c r="F1225">
        <v>1807852</v>
      </c>
      <c r="G1225">
        <v>43807</v>
      </c>
      <c r="H1225">
        <v>3093</v>
      </c>
      <c r="I1225">
        <v>10035</v>
      </c>
      <c r="J1225">
        <f>_xlfn.XLOOKUP(dataset_2[[#This Row],[Show Name]], Age!A:A,Age!B:B)</f>
        <v>7</v>
      </c>
    </row>
    <row r="1226" spans="1:10" x14ac:dyDescent="0.25">
      <c r="A1226" s="1" t="s">
        <v>1477</v>
      </c>
      <c r="B1226" s="1" t="s">
        <v>2567</v>
      </c>
      <c r="C1226" s="1" t="s">
        <v>2568</v>
      </c>
      <c r="D1226" s="2">
        <v>42969.318796296298</v>
      </c>
      <c r="E1226" s="1">
        <f>YEAR(dataset_2[[#This Row],[Published At]])</f>
        <v>2017</v>
      </c>
      <c r="F1226">
        <v>201559</v>
      </c>
      <c r="G1226">
        <v>1516</v>
      </c>
      <c r="H1226">
        <v>103</v>
      </c>
      <c r="I1226">
        <v>89</v>
      </c>
      <c r="J1226">
        <f>_xlfn.XLOOKUP(dataset_2[[#This Row],[Show Name]], Age!A:A,Age!B:B)</f>
        <v>7</v>
      </c>
    </row>
    <row r="1227" spans="1:10" x14ac:dyDescent="0.25">
      <c r="A1227" s="1" t="s">
        <v>1477</v>
      </c>
      <c r="B1227" s="1" t="s">
        <v>2569</v>
      </c>
      <c r="C1227" s="1" t="s">
        <v>2570</v>
      </c>
      <c r="D1227" s="2">
        <v>43885.525370370371</v>
      </c>
      <c r="E1227" s="1">
        <f>YEAR(dataset_2[[#This Row],[Published At]])</f>
        <v>2020</v>
      </c>
      <c r="F1227">
        <v>140351</v>
      </c>
      <c r="G1227">
        <v>2204</v>
      </c>
      <c r="H1227">
        <v>131</v>
      </c>
      <c r="I1227">
        <v>64</v>
      </c>
      <c r="J1227">
        <f>_xlfn.XLOOKUP(dataset_2[[#This Row],[Show Name]], Age!A:A,Age!B:B)</f>
        <v>7</v>
      </c>
    </row>
    <row r="1228" spans="1:10" x14ac:dyDescent="0.25">
      <c r="A1228" s="1" t="s">
        <v>1477</v>
      </c>
      <c r="B1228" s="1" t="s">
        <v>2571</v>
      </c>
      <c r="C1228" s="1" t="s">
        <v>2572</v>
      </c>
      <c r="D1228" s="2">
        <v>43951.958495370367</v>
      </c>
      <c r="E1228" s="1">
        <f>YEAR(dataset_2[[#This Row],[Published At]])</f>
        <v>2020</v>
      </c>
      <c r="F1228">
        <v>109304</v>
      </c>
      <c r="G1228">
        <v>4693</v>
      </c>
      <c r="H1228">
        <v>122</v>
      </c>
      <c r="I1228">
        <v>658</v>
      </c>
      <c r="J1228">
        <f>_xlfn.XLOOKUP(dataset_2[[#This Row],[Show Name]], Age!A:A,Age!B:B)</f>
        <v>7</v>
      </c>
    </row>
    <row r="1229" spans="1:10" x14ac:dyDescent="0.25">
      <c r="A1229" s="1" t="s">
        <v>1477</v>
      </c>
      <c r="B1229" s="1" t="s">
        <v>2573</v>
      </c>
      <c r="C1229" s="1" t="s">
        <v>2574</v>
      </c>
      <c r="D1229" s="2">
        <v>43953.903784722221</v>
      </c>
      <c r="E1229" s="1">
        <f>YEAR(dataset_2[[#This Row],[Published At]])</f>
        <v>2020</v>
      </c>
      <c r="F1229">
        <v>153292</v>
      </c>
      <c r="G1229">
        <v>4707</v>
      </c>
      <c r="H1229">
        <v>204</v>
      </c>
      <c r="I1229">
        <v>1221</v>
      </c>
      <c r="J1229">
        <f>_xlfn.XLOOKUP(dataset_2[[#This Row],[Show Name]], Age!A:A,Age!B:B)</f>
        <v>7</v>
      </c>
    </row>
    <row r="1230" spans="1:10" x14ac:dyDescent="0.25">
      <c r="A1230" s="1" t="s">
        <v>1477</v>
      </c>
      <c r="B1230" s="1" t="s">
        <v>2575</v>
      </c>
      <c r="C1230" s="1" t="s">
        <v>2576</v>
      </c>
      <c r="D1230" s="2">
        <v>43883.638449074075</v>
      </c>
      <c r="E1230" s="1">
        <f>YEAR(dataset_2[[#This Row],[Published At]])</f>
        <v>2020</v>
      </c>
      <c r="F1230">
        <v>114696</v>
      </c>
      <c r="G1230">
        <v>1447</v>
      </c>
      <c r="H1230">
        <v>86</v>
      </c>
      <c r="I1230">
        <v>45</v>
      </c>
      <c r="J1230">
        <f>_xlfn.XLOOKUP(dataset_2[[#This Row],[Show Name]], Age!A:A,Age!B:B)</f>
        <v>7</v>
      </c>
    </row>
    <row r="1231" spans="1:10" x14ac:dyDescent="0.25">
      <c r="A1231" s="1" t="s">
        <v>1477</v>
      </c>
      <c r="B1231" s="1" t="s">
        <v>2577</v>
      </c>
      <c r="C1231" s="1" t="s">
        <v>2578</v>
      </c>
      <c r="D1231" s="2">
        <v>43623.615717592591</v>
      </c>
      <c r="E1231" s="1">
        <f>YEAR(dataset_2[[#This Row],[Published At]])</f>
        <v>2019</v>
      </c>
      <c r="F1231">
        <v>34554</v>
      </c>
      <c r="G1231">
        <v>494</v>
      </c>
      <c r="H1231">
        <v>31</v>
      </c>
      <c r="I1231">
        <v>30</v>
      </c>
      <c r="J1231">
        <f>_xlfn.XLOOKUP(dataset_2[[#This Row],[Show Name]], Age!A:A,Age!B:B)</f>
        <v>7</v>
      </c>
    </row>
    <row r="1232" spans="1:10" x14ac:dyDescent="0.25">
      <c r="A1232" s="1"/>
      <c r="B1232" s="1"/>
      <c r="C1232" s="1"/>
      <c r="D1232" s="2"/>
      <c r="I1232">
        <f>SUBTOTAL(109,dataset_2[Comments])</f>
        <v>2342379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A7F9-8D39-4F22-A4FE-A9019A6A5821}">
  <dimension ref="A1:B124"/>
  <sheetViews>
    <sheetView topLeftCell="A43" workbookViewId="0">
      <selection activeCell="B77" sqref="B77"/>
    </sheetView>
  </sheetViews>
  <sheetFormatPr defaultRowHeight="15" x14ac:dyDescent="0.25"/>
  <cols>
    <col min="1" max="1" width="43" bestFit="1" customWidth="1"/>
    <col min="2" max="2" width="11.140625" bestFit="1" customWidth="1"/>
  </cols>
  <sheetData>
    <row r="1" spans="1:2" x14ac:dyDescent="0.25">
      <c r="A1" t="s">
        <v>2583</v>
      </c>
      <c r="B1" t="s">
        <v>2582</v>
      </c>
    </row>
    <row r="2" spans="1:2" x14ac:dyDescent="0.25">
      <c r="A2" s="1" t="s">
        <v>0</v>
      </c>
      <c r="B2">
        <v>5</v>
      </c>
    </row>
    <row r="3" spans="1:2" x14ac:dyDescent="0.25">
      <c r="A3" s="1" t="s">
        <v>6</v>
      </c>
      <c r="B3">
        <v>5</v>
      </c>
    </row>
    <row r="4" spans="1:2" x14ac:dyDescent="0.25">
      <c r="A4" s="1" t="s">
        <v>21</v>
      </c>
      <c r="B4">
        <v>6</v>
      </c>
    </row>
    <row r="5" spans="1:2" x14ac:dyDescent="0.25">
      <c r="A5" s="1" t="s">
        <v>32</v>
      </c>
      <c r="B5">
        <v>7</v>
      </c>
    </row>
    <row r="6" spans="1:2" x14ac:dyDescent="0.25">
      <c r="A6" s="1" t="s">
        <v>39</v>
      </c>
      <c r="B6">
        <v>8</v>
      </c>
    </row>
    <row r="7" spans="1:2" x14ac:dyDescent="0.25">
      <c r="A7" s="1" t="s">
        <v>56</v>
      </c>
      <c r="B7">
        <v>5</v>
      </c>
    </row>
    <row r="8" spans="1:2" x14ac:dyDescent="0.25">
      <c r="A8" s="1" t="s">
        <v>57</v>
      </c>
      <c r="B8">
        <v>12</v>
      </c>
    </row>
    <row r="9" spans="1:2" x14ac:dyDescent="0.25">
      <c r="A9" s="1" t="s">
        <v>68</v>
      </c>
      <c r="B9">
        <v>5</v>
      </c>
    </row>
    <row r="10" spans="1:2" x14ac:dyDescent="0.25">
      <c r="A10" s="1" t="s">
        <v>87</v>
      </c>
      <c r="B10">
        <v>8</v>
      </c>
    </row>
    <row r="11" spans="1:2" x14ac:dyDescent="0.25">
      <c r="A11" s="1" t="s">
        <v>102</v>
      </c>
      <c r="B11">
        <v>16</v>
      </c>
    </row>
    <row r="12" spans="1:2" x14ac:dyDescent="0.25">
      <c r="A12" s="1" t="s">
        <v>119</v>
      </c>
      <c r="B12">
        <v>8</v>
      </c>
    </row>
    <row r="13" spans="1:2" x14ac:dyDescent="0.25">
      <c r="A13" s="1" t="s">
        <v>152</v>
      </c>
      <c r="B13">
        <v>5</v>
      </c>
    </row>
    <row r="14" spans="1:2" x14ac:dyDescent="0.25">
      <c r="A14" s="1" t="s">
        <v>169</v>
      </c>
      <c r="B14">
        <v>6</v>
      </c>
    </row>
    <row r="15" spans="1:2" x14ac:dyDescent="0.25">
      <c r="A15" s="1" t="s">
        <v>193</v>
      </c>
      <c r="B15">
        <v>6</v>
      </c>
    </row>
    <row r="16" spans="1:2" x14ac:dyDescent="0.25">
      <c r="A16" s="1" t="s">
        <v>208</v>
      </c>
      <c r="B16">
        <v>7</v>
      </c>
    </row>
    <row r="17" spans="1:2" x14ac:dyDescent="0.25">
      <c r="A17" s="1" t="s">
        <v>211</v>
      </c>
      <c r="B17">
        <v>10</v>
      </c>
    </row>
    <row r="18" spans="1:2" x14ac:dyDescent="0.25">
      <c r="A18" s="1" t="s">
        <v>216</v>
      </c>
      <c r="B18">
        <v>11</v>
      </c>
    </row>
    <row r="19" spans="1:2" x14ac:dyDescent="0.25">
      <c r="A19" s="1" t="s">
        <v>231</v>
      </c>
      <c r="B19">
        <v>6</v>
      </c>
    </row>
    <row r="20" spans="1:2" x14ac:dyDescent="0.25">
      <c r="A20" s="1" t="s">
        <v>240</v>
      </c>
      <c r="B20">
        <v>10</v>
      </c>
    </row>
    <row r="21" spans="1:2" x14ac:dyDescent="0.25">
      <c r="A21" s="1" t="s">
        <v>241</v>
      </c>
      <c r="B21">
        <v>10</v>
      </c>
    </row>
    <row r="22" spans="1:2" x14ac:dyDescent="0.25">
      <c r="A22" s="1" t="s">
        <v>250</v>
      </c>
      <c r="B22">
        <v>15</v>
      </c>
    </row>
    <row r="23" spans="1:2" x14ac:dyDescent="0.25">
      <c r="A23" s="1" t="s">
        <v>261</v>
      </c>
      <c r="B23">
        <v>7</v>
      </c>
    </row>
    <row r="24" spans="1:2" x14ac:dyDescent="0.25">
      <c r="A24" s="1" t="s">
        <v>272</v>
      </c>
      <c r="B24">
        <v>13</v>
      </c>
    </row>
    <row r="25" spans="1:2" x14ac:dyDescent="0.25">
      <c r="A25" s="1" t="s">
        <v>319</v>
      </c>
      <c r="B25">
        <v>6</v>
      </c>
    </row>
    <row r="26" spans="1:2" x14ac:dyDescent="0.25">
      <c r="A26" s="1" t="s">
        <v>347</v>
      </c>
      <c r="B26">
        <v>6</v>
      </c>
    </row>
    <row r="27" spans="1:2" x14ac:dyDescent="0.25">
      <c r="A27" s="1" t="s">
        <v>362</v>
      </c>
      <c r="B27">
        <v>8</v>
      </c>
    </row>
    <row r="28" spans="1:2" x14ac:dyDescent="0.25">
      <c r="A28" s="1" t="s">
        <v>377</v>
      </c>
      <c r="B28">
        <v>8</v>
      </c>
    </row>
    <row r="29" spans="1:2" x14ac:dyDescent="0.25">
      <c r="A29" s="1" t="s">
        <v>382</v>
      </c>
      <c r="B29">
        <v>11</v>
      </c>
    </row>
    <row r="30" spans="1:2" x14ac:dyDescent="0.25">
      <c r="A30" s="1" t="s">
        <v>393</v>
      </c>
      <c r="B30">
        <v>8</v>
      </c>
    </row>
    <row r="31" spans="1:2" x14ac:dyDescent="0.25">
      <c r="A31" s="1" t="s">
        <v>403</v>
      </c>
      <c r="B31">
        <v>6</v>
      </c>
    </row>
    <row r="32" spans="1:2" x14ac:dyDescent="0.25">
      <c r="A32" s="1" t="s">
        <v>408</v>
      </c>
      <c r="B32">
        <v>10</v>
      </c>
    </row>
    <row r="33" spans="1:2" x14ac:dyDescent="0.25">
      <c r="A33" s="1" t="s">
        <v>425</v>
      </c>
      <c r="B33">
        <v>6</v>
      </c>
    </row>
    <row r="34" spans="1:2" x14ac:dyDescent="0.25">
      <c r="A34" s="1" t="s">
        <v>447</v>
      </c>
      <c r="B34">
        <v>8</v>
      </c>
    </row>
    <row r="35" spans="1:2" x14ac:dyDescent="0.25">
      <c r="A35" s="1" t="s">
        <v>464</v>
      </c>
      <c r="B35">
        <v>9</v>
      </c>
    </row>
    <row r="36" spans="1:2" x14ac:dyDescent="0.25">
      <c r="A36" s="1" t="s">
        <v>481</v>
      </c>
      <c r="B36">
        <v>8</v>
      </c>
    </row>
    <row r="37" spans="1:2" x14ac:dyDescent="0.25">
      <c r="A37" s="1" t="s">
        <v>496</v>
      </c>
      <c r="B37">
        <v>7</v>
      </c>
    </row>
    <row r="38" spans="1:2" x14ac:dyDescent="0.25">
      <c r="A38" s="1" t="s">
        <v>513</v>
      </c>
      <c r="B38">
        <v>15</v>
      </c>
    </row>
    <row r="39" spans="1:2" x14ac:dyDescent="0.25">
      <c r="A39" s="1" t="s">
        <v>522</v>
      </c>
      <c r="B39">
        <v>5</v>
      </c>
    </row>
    <row r="40" spans="1:2" x14ac:dyDescent="0.25">
      <c r="A40" s="1" t="s">
        <v>539</v>
      </c>
      <c r="B40">
        <v>11</v>
      </c>
    </row>
    <row r="41" spans="1:2" x14ac:dyDescent="0.25">
      <c r="A41" s="1" t="s">
        <v>552</v>
      </c>
      <c r="B41">
        <v>7</v>
      </c>
    </row>
    <row r="42" spans="1:2" x14ac:dyDescent="0.25">
      <c r="A42" s="1" t="s">
        <v>586</v>
      </c>
      <c r="B42">
        <v>8</v>
      </c>
    </row>
    <row r="43" spans="1:2" x14ac:dyDescent="0.25">
      <c r="A43" s="1" t="s">
        <v>601</v>
      </c>
      <c r="B43">
        <v>11</v>
      </c>
    </row>
    <row r="44" spans="1:2" x14ac:dyDescent="0.25">
      <c r="A44" s="1" t="s">
        <v>640</v>
      </c>
      <c r="B44">
        <v>7</v>
      </c>
    </row>
    <row r="45" spans="1:2" x14ac:dyDescent="0.25">
      <c r="A45" s="1" t="s">
        <v>653</v>
      </c>
      <c r="B45">
        <v>14</v>
      </c>
    </row>
    <row r="46" spans="1:2" x14ac:dyDescent="0.25">
      <c r="A46" s="1" t="s">
        <v>672</v>
      </c>
      <c r="B46">
        <v>6</v>
      </c>
    </row>
    <row r="47" spans="1:2" x14ac:dyDescent="0.25">
      <c r="A47" s="1" t="s">
        <v>677</v>
      </c>
      <c r="B47">
        <v>7</v>
      </c>
    </row>
    <row r="48" spans="1:2" x14ac:dyDescent="0.25">
      <c r="A48" s="1" t="s">
        <v>682</v>
      </c>
      <c r="B48">
        <v>13</v>
      </c>
    </row>
    <row r="49" spans="1:2" x14ac:dyDescent="0.25">
      <c r="A49" s="1" t="s">
        <v>691</v>
      </c>
      <c r="B49">
        <v>8</v>
      </c>
    </row>
    <row r="50" spans="1:2" x14ac:dyDescent="0.25">
      <c r="A50" s="1" t="s">
        <v>700</v>
      </c>
      <c r="B50">
        <v>5</v>
      </c>
    </row>
    <row r="51" spans="1:2" x14ac:dyDescent="0.25">
      <c r="A51" s="1" t="s">
        <v>713</v>
      </c>
      <c r="B51">
        <v>7</v>
      </c>
    </row>
    <row r="52" spans="1:2" x14ac:dyDescent="0.25">
      <c r="A52" s="1" t="s">
        <v>743</v>
      </c>
      <c r="B52">
        <v>3</v>
      </c>
    </row>
    <row r="53" spans="1:2" x14ac:dyDescent="0.25">
      <c r="A53" s="1" t="s">
        <v>752</v>
      </c>
      <c r="B53">
        <v>5</v>
      </c>
    </row>
    <row r="54" spans="1:2" x14ac:dyDescent="0.25">
      <c r="A54" s="1" t="s">
        <v>764</v>
      </c>
      <c r="B54">
        <v>8</v>
      </c>
    </row>
    <row r="55" spans="1:2" x14ac:dyDescent="0.25">
      <c r="A55" s="1" t="s">
        <v>778</v>
      </c>
      <c r="B55">
        <v>6</v>
      </c>
    </row>
    <row r="56" spans="1:2" x14ac:dyDescent="0.25">
      <c r="A56" s="1" t="s">
        <v>817</v>
      </c>
      <c r="B56">
        <v>7</v>
      </c>
    </row>
    <row r="57" spans="1:2" x14ac:dyDescent="0.25">
      <c r="A57" s="1" t="s">
        <v>834</v>
      </c>
      <c r="B57">
        <v>9</v>
      </c>
    </row>
    <row r="58" spans="1:2" x14ac:dyDescent="0.25">
      <c r="A58" s="1" t="s">
        <v>866</v>
      </c>
      <c r="B58">
        <v>10</v>
      </c>
    </row>
    <row r="59" spans="1:2" x14ac:dyDescent="0.25">
      <c r="A59" s="1" t="s">
        <v>875</v>
      </c>
      <c r="B59">
        <v>8</v>
      </c>
    </row>
    <row r="60" spans="1:2" x14ac:dyDescent="0.25">
      <c r="A60" s="1" t="s">
        <v>890</v>
      </c>
      <c r="B60">
        <v>8</v>
      </c>
    </row>
    <row r="61" spans="1:2" x14ac:dyDescent="0.25">
      <c r="A61" s="1" t="s">
        <v>893</v>
      </c>
      <c r="B61">
        <v>7</v>
      </c>
    </row>
    <row r="62" spans="1:2" x14ac:dyDescent="0.25">
      <c r="A62" s="1" t="s">
        <v>925</v>
      </c>
      <c r="B62">
        <v>8</v>
      </c>
    </row>
    <row r="63" spans="1:2" x14ac:dyDescent="0.25">
      <c r="A63" s="1" t="s">
        <v>944</v>
      </c>
      <c r="B63">
        <v>5</v>
      </c>
    </row>
    <row r="64" spans="1:2" x14ac:dyDescent="0.25">
      <c r="A64" s="1" t="s">
        <v>953</v>
      </c>
      <c r="B64">
        <v>13</v>
      </c>
    </row>
    <row r="65" spans="1:2" x14ac:dyDescent="0.25">
      <c r="A65" s="1" t="s">
        <v>972</v>
      </c>
      <c r="B65">
        <v>15</v>
      </c>
    </row>
    <row r="66" spans="1:2" x14ac:dyDescent="0.25">
      <c r="A66" s="1" t="s">
        <v>979</v>
      </c>
      <c r="B66">
        <v>5</v>
      </c>
    </row>
    <row r="67" spans="1:2" x14ac:dyDescent="0.25">
      <c r="A67" s="1" t="s">
        <v>984</v>
      </c>
      <c r="B67">
        <v>5</v>
      </c>
    </row>
    <row r="68" spans="1:2" x14ac:dyDescent="0.25">
      <c r="A68" s="1" t="s">
        <v>997</v>
      </c>
      <c r="B68">
        <v>5</v>
      </c>
    </row>
    <row r="69" spans="1:2" x14ac:dyDescent="0.25">
      <c r="A69" s="1" t="s">
        <v>1008</v>
      </c>
      <c r="B69">
        <v>8</v>
      </c>
    </row>
    <row r="70" spans="1:2" x14ac:dyDescent="0.25">
      <c r="A70" s="1" t="s">
        <v>1019</v>
      </c>
      <c r="B70">
        <v>7</v>
      </c>
    </row>
    <row r="71" spans="1:2" x14ac:dyDescent="0.25">
      <c r="A71" s="1" t="s">
        <v>1049</v>
      </c>
      <c r="B71">
        <v>12</v>
      </c>
    </row>
    <row r="72" spans="1:2" x14ac:dyDescent="0.25">
      <c r="A72" s="1" t="s">
        <v>1062</v>
      </c>
      <c r="B72">
        <v>5</v>
      </c>
    </row>
    <row r="73" spans="1:2" x14ac:dyDescent="0.25">
      <c r="A73" s="1" t="s">
        <v>1099</v>
      </c>
      <c r="B73">
        <v>8</v>
      </c>
    </row>
    <row r="74" spans="1:2" x14ac:dyDescent="0.25">
      <c r="A74" s="1" t="s">
        <v>1116</v>
      </c>
      <c r="B74">
        <v>3</v>
      </c>
    </row>
    <row r="75" spans="1:2" x14ac:dyDescent="0.25">
      <c r="A75" s="1" t="s">
        <v>1144</v>
      </c>
      <c r="B75">
        <v>11</v>
      </c>
    </row>
    <row r="76" spans="1:2" x14ac:dyDescent="0.25">
      <c r="A76" s="1" t="s">
        <v>1157</v>
      </c>
      <c r="B76">
        <v>6</v>
      </c>
    </row>
    <row r="77" spans="1:2" x14ac:dyDescent="0.25">
      <c r="A77" s="1" t="s">
        <v>1179</v>
      </c>
      <c r="B77">
        <v>8</v>
      </c>
    </row>
    <row r="78" spans="1:2" x14ac:dyDescent="0.25">
      <c r="A78" s="1" t="s">
        <v>1184</v>
      </c>
      <c r="B78">
        <v>3</v>
      </c>
    </row>
    <row r="79" spans="1:2" x14ac:dyDescent="0.25">
      <c r="A79" s="1" t="s">
        <v>1196</v>
      </c>
      <c r="B79">
        <v>3</v>
      </c>
    </row>
    <row r="80" spans="1:2" x14ac:dyDescent="0.25">
      <c r="A80" s="1" t="s">
        <v>1201</v>
      </c>
      <c r="B80">
        <v>10</v>
      </c>
    </row>
    <row r="81" spans="1:2" x14ac:dyDescent="0.25">
      <c r="A81" s="1" t="s">
        <v>1233</v>
      </c>
      <c r="B81">
        <v>8</v>
      </c>
    </row>
    <row r="82" spans="1:2" x14ac:dyDescent="0.25">
      <c r="A82" s="1" t="s">
        <v>1257</v>
      </c>
      <c r="B82">
        <v>11</v>
      </c>
    </row>
    <row r="83" spans="1:2" x14ac:dyDescent="0.25">
      <c r="A83" s="1" t="s">
        <v>1292</v>
      </c>
      <c r="B83">
        <v>10</v>
      </c>
    </row>
    <row r="84" spans="1:2" x14ac:dyDescent="0.25">
      <c r="A84" s="1" t="s">
        <v>1299</v>
      </c>
      <c r="B84">
        <v>8</v>
      </c>
    </row>
    <row r="85" spans="1:2" x14ac:dyDescent="0.25">
      <c r="A85" s="1" t="s">
        <v>1318</v>
      </c>
      <c r="B85">
        <v>5</v>
      </c>
    </row>
    <row r="86" spans="1:2" x14ac:dyDescent="0.25">
      <c r="A86" s="1" t="s">
        <v>1340</v>
      </c>
      <c r="B86">
        <v>17</v>
      </c>
    </row>
    <row r="87" spans="1:2" x14ac:dyDescent="0.25">
      <c r="A87" s="1" t="s">
        <v>1359</v>
      </c>
      <c r="B87">
        <v>6</v>
      </c>
    </row>
    <row r="88" spans="1:2" x14ac:dyDescent="0.25">
      <c r="A88" s="1" t="s">
        <v>1368</v>
      </c>
      <c r="B88">
        <v>8</v>
      </c>
    </row>
    <row r="89" spans="1:2" x14ac:dyDescent="0.25">
      <c r="A89" s="1" t="s">
        <v>1388</v>
      </c>
      <c r="B89">
        <v>13</v>
      </c>
    </row>
    <row r="90" spans="1:2" x14ac:dyDescent="0.25">
      <c r="A90" s="1" t="s">
        <v>1403</v>
      </c>
      <c r="B90">
        <v>7</v>
      </c>
    </row>
    <row r="91" spans="1:2" x14ac:dyDescent="0.25">
      <c r="A91" s="1" t="s">
        <v>1420</v>
      </c>
      <c r="B91">
        <v>8</v>
      </c>
    </row>
    <row r="92" spans="1:2" x14ac:dyDescent="0.25">
      <c r="A92" s="1" t="s">
        <v>1437</v>
      </c>
      <c r="B92">
        <v>3</v>
      </c>
    </row>
    <row r="93" spans="1:2" x14ac:dyDescent="0.25">
      <c r="A93" s="1" t="s">
        <v>1462</v>
      </c>
      <c r="B93">
        <v>8</v>
      </c>
    </row>
    <row r="94" spans="1:2" x14ac:dyDescent="0.25">
      <c r="A94" s="1" t="s">
        <v>1477</v>
      </c>
      <c r="B94">
        <v>7</v>
      </c>
    </row>
    <row r="95" spans="1:2" x14ac:dyDescent="0.25">
      <c r="A95" s="1" t="s">
        <v>136</v>
      </c>
      <c r="B95">
        <v>5</v>
      </c>
    </row>
    <row r="96" spans="1:2" x14ac:dyDescent="0.25">
      <c r="A96" s="1" t="s">
        <v>291</v>
      </c>
      <c r="B96">
        <v>5</v>
      </c>
    </row>
    <row r="97" spans="1:2" x14ac:dyDescent="0.25">
      <c r="A97" s="1" t="s">
        <v>334</v>
      </c>
      <c r="B97">
        <v>5</v>
      </c>
    </row>
    <row r="98" spans="1:2" x14ac:dyDescent="0.25">
      <c r="A98" s="1" t="s">
        <v>400</v>
      </c>
      <c r="B98">
        <v>5</v>
      </c>
    </row>
    <row r="99" spans="1:2" x14ac:dyDescent="0.25">
      <c r="A99" s="1" t="s">
        <v>567</v>
      </c>
      <c r="B99">
        <v>7</v>
      </c>
    </row>
    <row r="100" spans="1:2" x14ac:dyDescent="0.25">
      <c r="A100" s="1" t="s">
        <v>2581</v>
      </c>
      <c r="B100">
        <v>5</v>
      </c>
    </row>
    <row r="101" spans="1:2" x14ac:dyDescent="0.25">
      <c r="A101" s="1" t="s">
        <v>775</v>
      </c>
      <c r="B101">
        <v>5</v>
      </c>
    </row>
    <row r="102" spans="1:2" x14ac:dyDescent="0.25">
      <c r="A102" s="1" t="s">
        <v>783</v>
      </c>
      <c r="B102">
        <v>14</v>
      </c>
    </row>
    <row r="103" spans="1:2" x14ac:dyDescent="0.25">
      <c r="A103" s="1" t="s">
        <v>798</v>
      </c>
      <c r="B103">
        <v>5</v>
      </c>
    </row>
    <row r="104" spans="1:2" x14ac:dyDescent="0.25">
      <c r="A104" s="1" t="s">
        <v>908</v>
      </c>
      <c r="B104">
        <v>7</v>
      </c>
    </row>
    <row r="105" spans="1:2" x14ac:dyDescent="0.25">
      <c r="A105" s="1" t="s">
        <v>1073</v>
      </c>
      <c r="B105">
        <v>5</v>
      </c>
    </row>
    <row r="106" spans="1:2" x14ac:dyDescent="0.25">
      <c r="A106" s="1" t="s">
        <v>1125</v>
      </c>
      <c r="B106">
        <v>7</v>
      </c>
    </row>
    <row r="107" spans="1:2" x14ac:dyDescent="0.25">
      <c r="A107" s="1" t="s">
        <v>1164</v>
      </c>
      <c r="B107">
        <v>5</v>
      </c>
    </row>
    <row r="108" spans="1:2" x14ac:dyDescent="0.25">
      <c r="A108" s="1" t="s">
        <v>1187</v>
      </c>
      <c r="B108">
        <v>5</v>
      </c>
    </row>
    <row r="109" spans="1:2" x14ac:dyDescent="0.25">
      <c r="A109" s="1" t="s">
        <v>1216</v>
      </c>
      <c r="B109">
        <v>14</v>
      </c>
    </row>
    <row r="110" spans="1:2" x14ac:dyDescent="0.25">
      <c r="A110" s="1" t="s">
        <v>1240</v>
      </c>
      <c r="B110">
        <v>7</v>
      </c>
    </row>
    <row r="111" spans="1:2" x14ac:dyDescent="0.25">
      <c r="A111" s="1" t="s">
        <v>1266</v>
      </c>
      <c r="B111">
        <v>5</v>
      </c>
    </row>
    <row r="112" spans="1:2" x14ac:dyDescent="0.25">
      <c r="A112" s="1" t="s">
        <v>1402</v>
      </c>
      <c r="B112">
        <v>5</v>
      </c>
    </row>
    <row r="113" spans="1:2" x14ac:dyDescent="0.25">
      <c r="A113" s="1" t="s">
        <v>182</v>
      </c>
      <c r="B113">
        <v>5</v>
      </c>
    </row>
    <row r="114" spans="1:2" x14ac:dyDescent="0.25">
      <c r="A114" s="1" t="s">
        <v>308</v>
      </c>
      <c r="B114">
        <v>5</v>
      </c>
    </row>
    <row r="115" spans="1:2" x14ac:dyDescent="0.25">
      <c r="A115" s="1" t="s">
        <v>438</v>
      </c>
      <c r="B115">
        <v>5</v>
      </c>
    </row>
    <row r="116" spans="1:2" x14ac:dyDescent="0.25">
      <c r="A116" s="1" t="s">
        <v>614</v>
      </c>
      <c r="B116">
        <v>7</v>
      </c>
    </row>
    <row r="117" spans="1:2" x14ac:dyDescent="0.25">
      <c r="A117" s="1" t="s">
        <v>1034</v>
      </c>
      <c r="B117">
        <v>7</v>
      </c>
    </row>
    <row r="118" spans="1:2" x14ac:dyDescent="0.25">
      <c r="A118" s="1" t="s">
        <v>1277</v>
      </c>
      <c r="B118">
        <v>5</v>
      </c>
    </row>
    <row r="119" spans="1:2" x14ac:dyDescent="0.25">
      <c r="A119" s="1" t="s">
        <v>1327</v>
      </c>
      <c r="B119">
        <v>5</v>
      </c>
    </row>
    <row r="120" spans="1:2" x14ac:dyDescent="0.25">
      <c r="A120" s="1" t="s">
        <v>1381</v>
      </c>
      <c r="B120">
        <v>4</v>
      </c>
    </row>
    <row r="121" spans="1:2" x14ac:dyDescent="0.25">
      <c r="A121" s="1" t="s">
        <v>1452</v>
      </c>
      <c r="B121">
        <v>8</v>
      </c>
    </row>
    <row r="122" spans="1:2" x14ac:dyDescent="0.25">
      <c r="A122" s="1" t="s">
        <v>1086</v>
      </c>
      <c r="B122">
        <v>5</v>
      </c>
    </row>
    <row r="123" spans="1:2" x14ac:dyDescent="0.25">
      <c r="A123" s="1" t="s">
        <v>728</v>
      </c>
      <c r="B123">
        <v>5</v>
      </c>
    </row>
    <row r="124" spans="1:2" x14ac:dyDescent="0.25">
      <c r="A124" s="1" t="s">
        <v>849</v>
      </c>
      <c r="B12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tabSelected="1" topLeftCell="C1" workbookViewId="0">
      <selection activeCell="M22" sqref="M22"/>
    </sheetView>
  </sheetViews>
  <sheetFormatPr defaultRowHeight="15" x14ac:dyDescent="0.25"/>
  <sheetData>
    <row r="1" spans="1:18" x14ac:dyDescent="0.25">
      <c r="A1" s="3" t="s">
        <v>1486</v>
      </c>
    </row>
    <row r="2" spans="1:18" x14ac:dyDescent="0.25">
      <c r="A2" t="s">
        <v>1487</v>
      </c>
      <c r="B2" t="s">
        <v>1488</v>
      </c>
      <c r="C2" t="s">
        <v>1489</v>
      </c>
      <c r="D2" t="s">
        <v>1490</v>
      </c>
      <c r="E2" t="s">
        <v>1491</v>
      </c>
      <c r="F2" t="s">
        <v>1492</v>
      </c>
      <c r="G2" t="s">
        <v>1493</v>
      </c>
      <c r="H2" t="s">
        <v>1494</v>
      </c>
      <c r="I2" t="s">
        <v>1495</v>
      </c>
      <c r="J2" t="s">
        <v>1496</v>
      </c>
      <c r="K2" t="s">
        <v>1497</v>
      </c>
      <c r="L2" t="s">
        <v>1498</v>
      </c>
      <c r="M2" t="s">
        <v>1499</v>
      </c>
      <c r="N2" t="s">
        <v>1500</v>
      </c>
      <c r="O2" t="s">
        <v>1501</v>
      </c>
      <c r="P2" s="4" t="s">
        <v>1485</v>
      </c>
    </row>
    <row r="3" spans="1:18" x14ac:dyDescent="0.25">
      <c r="A3">
        <f>COUNTIF(dataset_2[[Year Published]:[Year Published]], Tables!A2)</f>
        <v>2</v>
      </c>
      <c r="B3">
        <f>COUNTIF(dataset_2[[Year Published]:[Year Published]], Tables!B2)</f>
        <v>5</v>
      </c>
      <c r="C3">
        <f>COUNTIF(dataset_2[[Year Published]:[Year Published]], Tables!C2)</f>
        <v>7</v>
      </c>
      <c r="D3">
        <f>COUNTIF(dataset_2[[Year Published]:[Year Published]], Tables!D2)</f>
        <v>11</v>
      </c>
      <c r="E3">
        <f>COUNTIF(dataset_2[[Year Published]:[Year Published]], Tables!E2)</f>
        <v>22</v>
      </c>
      <c r="F3">
        <f>COUNTIF(dataset_2[[Year Published]:[Year Published]], Tables!F2)</f>
        <v>30</v>
      </c>
      <c r="G3">
        <f>COUNTIF(dataset_2[[Year Published]:[Year Published]], Tables!G2)</f>
        <v>27</v>
      </c>
      <c r="H3">
        <f>COUNTIF(dataset_2[[Year Published]:[Year Published]], Tables!H2)</f>
        <v>39</v>
      </c>
      <c r="I3">
        <f>COUNTIF(dataset_2[[Year Published]:[Year Published]], Tables!I2)</f>
        <v>26</v>
      </c>
      <c r="J3">
        <f>COUNTIF(dataset_2[[Year Published]:[Year Published]], Tables!J2)</f>
        <v>50</v>
      </c>
      <c r="K3">
        <f>COUNTIF(dataset_2[[Year Published]:[Year Published]], Tables!K2)</f>
        <v>58</v>
      </c>
      <c r="L3">
        <f>COUNTIF(dataset_2[[Year Published]:[Year Published]], Tables!L2)</f>
        <v>93</v>
      </c>
      <c r="M3">
        <f>COUNTIF(dataset_2[[Year Published]:[Year Published]], Tables!M2)</f>
        <v>105</v>
      </c>
      <c r="N3">
        <f>COUNTIF(dataset_2[[Year Published]:[Year Published]], Tables!N2)</f>
        <v>162</v>
      </c>
      <c r="O3">
        <f>COUNTIF(dataset_2[[Year Published]:[Year Published]], Tables!O2)</f>
        <v>593</v>
      </c>
      <c r="P3" s="4">
        <f>SUM(A3:O3)</f>
        <v>1230</v>
      </c>
    </row>
    <row r="4" spans="1:18" x14ac:dyDescent="0.25">
      <c r="D4" s="9"/>
    </row>
    <row r="5" spans="1:18" x14ac:dyDescent="0.25">
      <c r="A5" s="3" t="s">
        <v>1502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8" s="9" customFormat="1" x14ac:dyDescent="0.25">
      <c r="A6" s="10" t="s">
        <v>1487</v>
      </c>
      <c r="B6" s="10" t="s">
        <v>1488</v>
      </c>
      <c r="C6" s="10" t="s">
        <v>1489</v>
      </c>
      <c r="D6" s="10" t="s">
        <v>1490</v>
      </c>
      <c r="E6" s="10" t="s">
        <v>1491</v>
      </c>
      <c r="F6" s="10" t="s">
        <v>1492</v>
      </c>
      <c r="G6" s="10" t="s">
        <v>1493</v>
      </c>
      <c r="H6" s="10" t="s">
        <v>1494</v>
      </c>
      <c r="I6" s="10" t="s">
        <v>1495</v>
      </c>
      <c r="J6" s="10" t="s">
        <v>1496</v>
      </c>
      <c r="K6" s="10" t="s">
        <v>1497</v>
      </c>
      <c r="L6" s="10" t="s">
        <v>1498</v>
      </c>
      <c r="M6" s="10" t="s">
        <v>1499</v>
      </c>
      <c r="N6" t="s">
        <v>1500</v>
      </c>
      <c r="O6" t="s">
        <v>1501</v>
      </c>
      <c r="P6" s="4" t="s">
        <v>1485</v>
      </c>
    </row>
    <row r="7" spans="1:18" x14ac:dyDescent="0.25">
      <c r="A7">
        <f>SUMIF(dataset_2[[Year Published]:[Year Published]], Tables!A6, dataset_2[[Comments]:[Comments]])</f>
        <v>1852</v>
      </c>
      <c r="B7">
        <f>SUMIF(dataset_2[[Year Published]:[Year Published]], Tables!B6, dataset_2[[Comments]:[Comments]])</f>
        <v>5251</v>
      </c>
      <c r="C7">
        <f>SUMIF(dataset_2[[Year Published]:[Year Published]], Tables!C6, dataset_2[[Comments]:[Comments]])</f>
        <v>4843</v>
      </c>
      <c r="D7">
        <f>SUMIF(dataset_2[[Year Published]:[Year Published]], Tables!D6, dataset_2[[Comments]:[Comments]])</f>
        <v>23964</v>
      </c>
      <c r="E7">
        <f>SUMIF(dataset_2[[Year Published]:[Year Published]], Tables!E6, dataset_2[[Comments]:[Comments]])</f>
        <v>25956</v>
      </c>
      <c r="F7">
        <f>SUMIF(dataset_2[[Year Published]:[Year Published]], Tables!F6, dataset_2[[Comments]:[Comments]])</f>
        <v>17335</v>
      </c>
      <c r="G7">
        <f>SUMIF(dataset_2[[Year Published]:[Year Published]], Tables!G6, dataset_2[[Comments]:[Comments]])</f>
        <v>33700</v>
      </c>
      <c r="H7">
        <f>SUMIF(dataset_2[[Year Published]:[Year Published]], Tables!H6, dataset_2[[Comments]:[Comments]])</f>
        <v>93245</v>
      </c>
      <c r="I7">
        <f>SUMIF(dataset_2[[Year Published]:[Year Published]], Tables!I6, dataset_2[[Comments]:[Comments]])</f>
        <v>66343</v>
      </c>
      <c r="J7">
        <f>SUMIF(dataset_2[[Year Published]:[Year Published]], Tables!J6, dataset_2[[Comments]:[Comments]])</f>
        <v>159732</v>
      </c>
      <c r="K7">
        <f>SUMIF(dataset_2[[Year Published]:[Year Published]], Tables!K6, dataset_2[[Comments]:[Comments]])</f>
        <v>196563</v>
      </c>
      <c r="L7">
        <f>SUMIF(dataset_2[[Year Published]:[Year Published]], Tables!L6, dataset_2[[Comments]:[Comments]])</f>
        <v>220510</v>
      </c>
      <c r="M7">
        <f>SUMIF(dataset_2[[Year Published]:[Year Published]], Tables!M6, dataset_2[[Comments]:[Comments]])</f>
        <v>256294</v>
      </c>
      <c r="N7">
        <f>SUMIF(dataset_2[[Year Published]:[Year Published]], Tables!N6, dataset_2[[Comments]:[Comments]])</f>
        <v>430030</v>
      </c>
      <c r="O7">
        <f>SUMIF(dataset_2[[Year Published]:[Year Published]], Tables!O6, dataset_2[[Comments]:[Comments]])</f>
        <v>806761</v>
      </c>
      <c r="P7" s="4">
        <f>SUM(A7:O7)</f>
        <v>2342379</v>
      </c>
    </row>
    <row r="9" spans="1:18" x14ac:dyDescent="0.25">
      <c r="C9" s="3" t="s">
        <v>2584</v>
      </c>
    </row>
    <row r="10" spans="1:18" x14ac:dyDescent="0.25">
      <c r="C10" s="6" t="s">
        <v>2600</v>
      </c>
      <c r="D10" s="7" t="s">
        <v>2601</v>
      </c>
      <c r="E10" s="7" t="s">
        <v>2602</v>
      </c>
      <c r="F10" s="7" t="s">
        <v>2603</v>
      </c>
      <c r="G10" s="7" t="s">
        <v>2604</v>
      </c>
      <c r="H10" s="7" t="s">
        <v>2605</v>
      </c>
      <c r="I10" s="7" t="s">
        <v>2606</v>
      </c>
      <c r="J10" s="7" t="s">
        <v>2607</v>
      </c>
      <c r="K10" s="7" t="s">
        <v>2608</v>
      </c>
      <c r="L10" s="7" t="s">
        <v>2609</v>
      </c>
      <c r="M10" s="7" t="s">
        <v>2610</v>
      </c>
      <c r="N10" s="7" t="s">
        <v>2611</v>
      </c>
      <c r="O10" s="7" t="s">
        <v>2612</v>
      </c>
      <c r="P10" s="7" t="s">
        <v>2613</v>
      </c>
      <c r="Q10" s="8" t="s">
        <v>2614</v>
      </c>
    </row>
    <row r="11" spans="1:18" x14ac:dyDescent="0.25">
      <c r="C11" t="s">
        <v>2585</v>
      </c>
      <c r="D11" t="s">
        <v>2586</v>
      </c>
      <c r="E11" t="s">
        <v>2587</v>
      </c>
      <c r="F11" t="s">
        <v>2588</v>
      </c>
      <c r="G11" t="s">
        <v>2589</v>
      </c>
      <c r="H11" t="s">
        <v>2590</v>
      </c>
      <c r="I11" t="s">
        <v>2591</v>
      </c>
      <c r="J11" t="s">
        <v>2592</v>
      </c>
      <c r="K11" t="s">
        <v>2593</v>
      </c>
      <c r="L11" t="s">
        <v>2594</v>
      </c>
      <c r="M11" t="s">
        <v>2595</v>
      </c>
      <c r="N11" t="s">
        <v>2596</v>
      </c>
      <c r="O11" t="s">
        <v>2597</v>
      </c>
      <c r="P11" t="s">
        <v>2598</v>
      </c>
      <c r="Q11" t="s">
        <v>2599</v>
      </c>
      <c r="R11" s="4" t="s">
        <v>1485</v>
      </c>
    </row>
    <row r="12" spans="1:18" x14ac:dyDescent="0.25">
      <c r="C12">
        <f>SUMIF(dataset_2[[Age]:[Age]], Tables!C11, dataset_2[[Comments]:[Comments]])</f>
        <v>27505</v>
      </c>
      <c r="D12">
        <f>SUMIF(dataset_2[[Age]:[Age]], Tables!D11, dataset_2[[Comments]:[Comments]])</f>
        <v>5682</v>
      </c>
      <c r="E12">
        <f>SUMIF(dataset_2[[Age]:[Age]], Tables!E11, dataset_2[[Comments]:[Comments]])</f>
        <v>178371</v>
      </c>
      <c r="F12">
        <f>SUMIF(dataset_2[[Age]:[Age]], Tables!F11, dataset_2[[Comments]:[Comments]])</f>
        <v>196279</v>
      </c>
      <c r="G12">
        <f>SUMIF(dataset_2[[Age]:[Age]], Tables!G11, dataset_2[[Comments]:[Comments]])</f>
        <v>317633</v>
      </c>
      <c r="H12">
        <f>SUMIF(dataset_2[[Age]:[Age]], Tables!H11, dataset_2[[Comments]:[Comments]])</f>
        <v>969681</v>
      </c>
      <c r="I12">
        <f>SUMIF(dataset_2[[Age]:[Age]], Tables!I11, dataset_2[[Comments]:[Comments]])</f>
        <v>41411</v>
      </c>
      <c r="J12">
        <f>SUMIF(dataset_2[[Age]:[Age]], Tables!J11, dataset_2[[Comments]:[Comments]])</f>
        <v>136929</v>
      </c>
      <c r="K12">
        <f>SUMIF(dataset_2[[Age]:[Age]], Tables!K11, dataset_2[[Comments]:[Comments]])</f>
        <v>254502</v>
      </c>
      <c r="L12">
        <f>SUMIF(dataset_2[[Age]:[Age]], Tables!L11, dataset_2[[Comments]:[Comments]])</f>
        <v>17328</v>
      </c>
      <c r="M12">
        <f>SUMIF(dataset_2[[Age]:[Age]], Tables!M11, dataset_2[[Comments]:[Comments]])</f>
        <v>27952</v>
      </c>
      <c r="N12">
        <f>SUMIF(dataset_2[[Age]:[Age]], Tables!N11, dataset_2[[Comments]:[Comments]])</f>
        <v>18788</v>
      </c>
      <c r="O12">
        <f>SUMIF(dataset_2[[Age]:[Age]], Tables!O11, dataset_2[[Comments]:[Comments]])</f>
        <v>29410</v>
      </c>
      <c r="P12">
        <f>SUMIF(dataset_2[[Age]:[Age]], Tables!P11, dataset_2[[Comments]:[Comments]])</f>
        <v>78546</v>
      </c>
      <c r="Q12">
        <f>SUMIF(dataset_2[[Age]:[Age]], Tables!Q11, dataset_2[[Comments]:[Comments]])</f>
        <v>42362</v>
      </c>
      <c r="R12" s="4">
        <f>SUM(C12:Q12)</f>
        <v>2342379</v>
      </c>
    </row>
    <row r="15" spans="1:18" x14ac:dyDescent="0.25">
      <c r="C15" s="3" t="s">
        <v>2615</v>
      </c>
    </row>
    <row r="16" spans="1:18" x14ac:dyDescent="0.25">
      <c r="C16" s="6" t="s">
        <v>2600</v>
      </c>
      <c r="D16" s="7" t="s">
        <v>2601</v>
      </c>
      <c r="E16" s="7" t="s">
        <v>2602</v>
      </c>
      <c r="F16" s="7" t="s">
        <v>2603</v>
      </c>
      <c r="G16" s="7" t="s">
        <v>2604</v>
      </c>
      <c r="H16" s="7" t="s">
        <v>2605</v>
      </c>
      <c r="I16" s="7" t="s">
        <v>2606</v>
      </c>
      <c r="J16" s="7" t="s">
        <v>2607</v>
      </c>
      <c r="K16" s="7" t="s">
        <v>2608</v>
      </c>
      <c r="L16" s="7" t="s">
        <v>2609</v>
      </c>
      <c r="M16" s="7" t="s">
        <v>2610</v>
      </c>
      <c r="N16" s="7" t="s">
        <v>2611</v>
      </c>
      <c r="O16" s="7" t="s">
        <v>2612</v>
      </c>
      <c r="P16" s="7" t="s">
        <v>2613</v>
      </c>
      <c r="Q16" s="8" t="s">
        <v>2614</v>
      </c>
    </row>
    <row r="17" spans="3:18" x14ac:dyDescent="0.25">
      <c r="C17" s="6" t="s">
        <v>2585</v>
      </c>
      <c r="D17" s="7" t="s">
        <v>2586</v>
      </c>
      <c r="E17" s="7" t="s">
        <v>2587</v>
      </c>
      <c r="F17" s="7" t="s">
        <v>2588</v>
      </c>
      <c r="G17" s="7" t="s">
        <v>2589</v>
      </c>
      <c r="H17" s="7" t="s">
        <v>2590</v>
      </c>
      <c r="I17" s="7" t="s">
        <v>2591</v>
      </c>
      <c r="J17" s="7" t="s">
        <v>2592</v>
      </c>
      <c r="K17" s="7" t="s">
        <v>2593</v>
      </c>
      <c r="L17" s="7" t="s">
        <v>2594</v>
      </c>
      <c r="M17" s="7" t="s">
        <v>2595</v>
      </c>
      <c r="N17" s="7" t="s">
        <v>2596</v>
      </c>
      <c r="O17" s="7" t="s">
        <v>2597</v>
      </c>
      <c r="P17" s="7" t="s">
        <v>2598</v>
      </c>
      <c r="Q17" s="8" t="s">
        <v>2599</v>
      </c>
      <c r="R17" s="4" t="s">
        <v>1485</v>
      </c>
    </row>
    <row r="18" spans="3:18" x14ac:dyDescent="0.25">
      <c r="C18" s="5">
        <f>COUNTIF(rated_shows[[Age]:[Age]], Tables!C17)</f>
        <v>5</v>
      </c>
      <c r="D18" s="5">
        <f>COUNTIF(rated_shows[[Age]:[Age]], Tables!D17)</f>
        <v>1</v>
      </c>
      <c r="E18" s="5">
        <f>COUNTIF(rated_shows[[Age]:[Age]], Tables!E17)</f>
        <v>34</v>
      </c>
      <c r="F18" s="5">
        <f>COUNTIF(rated_shows[[Age]:[Age]], Tables!F17)</f>
        <v>12</v>
      </c>
      <c r="G18" s="5">
        <f>COUNTIF(rated_shows[[Age]:[Age]], Tables!G17)</f>
        <v>19</v>
      </c>
      <c r="H18" s="5">
        <f>COUNTIF(rated_shows[[Age]:[Age]], Tables!H17)</f>
        <v>23</v>
      </c>
      <c r="I18" s="5">
        <f>COUNTIF(rated_shows[[Age]:[Age]], Tables!I17)</f>
        <v>2</v>
      </c>
      <c r="J18" s="5">
        <f>COUNTIF(rated_shows[[Age]:[Age]], Tables!J17)</f>
        <v>7</v>
      </c>
      <c r="K18" s="5">
        <f>COUNTIF(rated_shows[[Age]:[Age]], Tables!K17)</f>
        <v>6</v>
      </c>
      <c r="L18" s="5">
        <f>COUNTIF(rated_shows[[Age]:[Age]], Tables!L17)</f>
        <v>2</v>
      </c>
      <c r="M18" s="5">
        <f>COUNTIF(rated_shows[[Age]:[Age]], Tables!M17)</f>
        <v>4</v>
      </c>
      <c r="N18" s="5">
        <f>COUNTIF(rated_shows[[Age]:[Age]], Tables!N17)</f>
        <v>3</v>
      </c>
      <c r="O18" s="5">
        <f>COUNTIF(rated_shows[[Age]:[Age]], Tables!O17)</f>
        <v>3</v>
      </c>
      <c r="P18" s="5">
        <f>COUNTIF(rated_shows[[Age]:[Age]], Tables!P17)</f>
        <v>1</v>
      </c>
      <c r="Q18" s="5">
        <f>COUNTIF(rated_shows[[Age]:[Age]], Tables!Q17)</f>
        <v>1</v>
      </c>
      <c r="R18" s="4">
        <f>SUM(C18:Q18)</f>
        <v>123</v>
      </c>
    </row>
  </sheetData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J G J 4 U T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J G J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i e F H 6 N t V / L A E A A E I D A A A T A B w A R m 9 y b X V s Y X M v U 2 V j d G l v b j E u b S C i G A A o o B Q A A A A A A A A A A A A A A A A A A A A A A A A A A A D N k c F L w z A U x u + F / g 8 h X j o I Z Z 3 b H I 6 e O h U v g m 6 e r E h s 3 9 a w N p G 8 1 + k Y + 9 / N q M M K F r 0 I 5 p L k + 4 W 8 7 3 s P I S N l N J s 3 e z T 1 P d / D Q l r I W S 5 J I h C L W Q n k e 8 y t u a l t B k 5 J c B P O T F Z X o C m 4 V C W E i d H k L h j w 5 D y 9 R 7 C Y r m G z r t P j M 0 z v g B S 7 A r O y c q m y A t K P C m G G G 9 4 T D z M o V a U I b M y n X L D E l H W l M Z 4 I d q E z k y u 9 i s e j f j 8 S 7 L Y 2 B H P a l h B / H s M b o + G x J x q r J z w p p F 6 5 H I v t C 3 D n e S G f 3 a O F l R q X x l b N 9 w e I Q Z N L 7 H a 8 U S N X n h x h B G + 0 F + y o D z r 0 0 w 5 9 e N R d U h e + g h Y b O X a t a T w M D x 5 a Y N w F z r r A 5 C v Y 9 3 x P 6 W / b 0 J 6 v d Z 7 y J y z M K / 7 h j F t V f p j z 4 H / N + Z c N f Q d Q S w E C L Q A U A A I A C A A k Y n h R P h Q e w 6 Q A A A D 1 A A A A E g A A A A A A A A A A A A A A A A A A A A A A Q 2 9 u Z m l n L 1 B h Y 2 t h Z 2 U u e G 1 s U E s B A i 0 A F A A C A A g A J G J 4 U Q / K 6 a u k A A A A 6 Q A A A B M A A A A A A A A A A A A A A A A A 8 A A A A F t D b 2 5 0 Z W 5 0 X 1 R 5 c G V z X S 5 4 b W x Q S w E C L Q A U A A I A C A A k Y n h R + j b V f y w B A A B C A w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g A A A A A A A L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R h d G F z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w O j U 4 O j Q x L j I x M T k 0 M D J a I i A v P j x F b n R y e S B U e X B l P S J G a W x s Q 2 9 s d W 1 u V H l w Z X M i I F Z h b H V l P S J z Q m d Z R 0 J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I p L 0 N o Y W 5 n Z W Q g V H l w Z S 5 7 Q 2 9 s d W 1 u M S w w f S Z x d W 9 0 O y w m c X V v d D t T Z W N 0 a W 9 u M S 9 k Y X R h c 2 V 0 I C g y K S 9 D a G F u Z 2 V k I F R 5 c G U u e 0 N v b H V t b j I s M X 0 m c X V v d D s s J n F 1 b 3 Q 7 U 2 V j d G l v b j E v Z G F 0 Y X N l d C A o M i k v Q 2 h h b m d l Z C B U e X B l L n t D b 2 x 1 b W 4 z L D J 9 J n F 1 b 3 Q 7 L C Z x d W 9 0 O 1 N l Y 3 R p b 2 4 x L 2 R h d G F z Z X Q g K D I p L 0 N o Y W 5 n Z W Q g V H l w Z S 5 7 Q 2 9 s d W 1 u N C w z f S Z x d W 9 0 O y w m c X V v d D t T Z W N 0 a W 9 u M S 9 k Y X R h c 2 V 0 I C g y K S 9 D a G F u Z 2 V k I F R 5 c G U u e 0 N v b H V t b j U s N H 0 m c X V v d D s s J n F 1 b 3 Q 7 U 2 V j d G l v b j E v Z G F 0 Y X N l d C A o M i k v Q 2 h h b m d l Z C B U e X B l L n t D b 2 x 1 b W 4 2 L D V 9 J n F 1 b 3 Q 7 L C Z x d W 9 0 O 1 N l Y 3 R p b 2 4 x L 2 R h d G F z Z X Q g K D I p L 0 N o Y W 5 n Z W Q g V H l w Z S 5 7 Q 2 9 s d W 1 u N y w 2 f S Z x d W 9 0 O y w m c X V v d D t T Z W N 0 a W 9 u M S 9 k Y X R h c 2 V 0 I C g y K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W R f c 2 h v d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l Z F 9 z a G 9 3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E 6 M T c 6 M D g u N j I y N z I x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G V k X 3 N o b 3 d z L 0 N o Y W 5 n Z W Q g V H l w Z S 5 7 Q 2 9 s d W 1 u M S w w f S Z x d W 9 0 O y w m c X V v d D t T Z W N 0 a W 9 u M S 9 y Y X R l Z F 9 z a G 9 3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0 Z W R f c 2 h v d 3 M v Q 2 h h b m d l Z C B U e X B l L n t D b 2 x 1 b W 4 x L D B 9 J n F 1 b 3 Q 7 L C Z x d W 9 0 O 1 N l Y 3 R p b 2 4 x L 3 J h d G V k X 3 N o b 3 d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W R f c 2 h v d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W R f c 2 h v d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4 p e 9 E F 6 d 0 W f / Q H 2 A V G S M g A A A A A C A A A A A A A Q Z g A A A A E A A C A A A A C K N u d U d s 2 k 9 9 e V b 2 K K B k r T w l i E 1 f G Z d j + 5 u M / J B v C w G g A A A A A O g A A A A A I A A C A A A A D Y U 7 J v N f y d I i W x n k N j w w m A 3 b R y 8 m U 2 B + K 7 h 2 M e W e l 3 1 l A A A A A A T A K Z n + W b w a w L i W 5 U U 6 5 1 Z E Y R + d 7 1 W S o 9 p P 4 2 c x m H H b e b E y V d S j U j H Y b F Y Q w E s + n + c m n g u G 0 O d A K K D q n f 1 B 9 2 / t I w R 4 D R 8 y K g I 7 M Y R G R C 7 E A A A A C g h R f h O M P 5 Z u l R c q / 7 r Y T M S G n V O i o G y Y H L E W A G d o p 0 H S / I m E Y z i o q 9 E 8 7 J a x I o 4 m H B F M 4 J r y p 3 W L Y S r 5 f T N / c i < / D a t a M a s h u p > 
</file>

<file path=customXml/itemProps1.xml><?xml version="1.0" encoding="utf-8"?>
<ds:datastoreItem xmlns:ds="http://schemas.openxmlformats.org/officeDocument/2006/customXml" ds:itemID="{D9402874-6A0D-49E8-9F68-8FBFBF0F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 Data</vt:lpstr>
      <vt:lpstr>Age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D'Antonio</dc:creator>
  <cp:lastModifiedBy>Marco D'Antonio</cp:lastModifiedBy>
  <dcterms:created xsi:type="dcterms:W3CDTF">2020-11-19T09:13:11Z</dcterms:created>
  <dcterms:modified xsi:type="dcterms:W3CDTF">2020-11-24T11:56:13Z</dcterms:modified>
</cp:coreProperties>
</file>