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drawings/drawing8.xml" ContentType="application/vnd.openxmlformats-officedocument.drawing+xml"/>
  <Override PartName="/xl/tables/table2.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21.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2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ADD2EC66-8B98-48CA-A57A-19DBFB59B741}" xr6:coauthVersionLast="45" xr6:coauthVersionMax="45" xr10:uidLastSave="{00000000-0000-0000-0000-000000000000}"/>
  <bookViews>
    <workbookView xWindow="-120" yWindow="-120" windowWidth="20730" windowHeight="11160" tabRatio="500" firstSheet="1" activeTab="3" xr2:uid="{00000000-000D-0000-FFFF-FFFF00000000}"/>
  </bookViews>
  <sheets>
    <sheet name="Controls" sheetId="9" r:id="rId1"/>
    <sheet name="Prices" sheetId="52" r:id="rId2"/>
    <sheet name="Quote" sheetId="74" r:id="rId3"/>
    <sheet name="Q Bak blank" sheetId="71" r:id="rId4"/>
    <sheet name="Q Bak" sheetId="69" r:id="rId5"/>
    <sheet name="Base blocks" sheetId="67" r:id="rId6"/>
    <sheet name="Schedules" sheetId="38" r:id="rId7"/>
    <sheet name="Schedules temp for validation" sheetId="65" r:id="rId8"/>
    <sheet name="Timbers" sheetId="46" r:id="rId9"/>
    <sheet name="Doors" sheetId="57" r:id="rId10"/>
    <sheet name="Stops" sheetId="47" r:id="rId11"/>
    <sheet name="Thresholds" sheetId="48" r:id="rId12"/>
    <sheet name="Strappings" sheetId="49" r:id="rId13"/>
    <sheet name="Hinge facings" sheetId="50" r:id="rId14"/>
    <sheet name="Facings stop side" sheetId="58" r:id="rId15"/>
    <sheet name="Constants" sheetId="41" r:id="rId16"/>
    <sheet name="SchedulesRef" sheetId="36" r:id="rId17"/>
    <sheet name="Exceptions" sheetId="11" r:id="rId18"/>
    <sheet name="ReleaseNotes" sheetId="8" r:id="rId19"/>
    <sheet name="Price list" sheetId="66" r:id="rId20"/>
    <sheet name="Lists" sheetId="39" r:id="rId21"/>
    <sheet name="Todo" sheetId="40" r:id="rId22"/>
    <sheet name="Quote BCK" sheetId="59" r:id="rId23"/>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list'!$B$7</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0.21</definedName>
    <definedName name="PerformanceReportGeneration_s">Controls!$B$33</definedName>
    <definedName name="PreparedBy">Controls!$B$12</definedName>
    <definedName name="_xlnm.Print_Area" localSheetId="5">'Base blocks'!$A$3:$H$3</definedName>
    <definedName name="_xlnm.Print_Area" localSheetId="9">Doors!$A$3:$J$5</definedName>
    <definedName name="_xlnm.Print_Area" localSheetId="14">'Facings stop side'!$A$3:$K$3</definedName>
    <definedName name="_xlnm.Print_Area" localSheetId="13">'Hinge facings'!$A$3:$K$3</definedName>
    <definedName name="_xlnm.Print_Area" localSheetId="1">Prices!$A$3:$K$6</definedName>
    <definedName name="_xlnm.Print_Area" localSheetId="4">'Q Bak'!$A$4:$F$58</definedName>
    <definedName name="_xlnm.Print_Area" localSheetId="3">'Q Bak blank'!$A$4:$F$1642</definedName>
    <definedName name="_xlnm.Print_Area" localSheetId="2">Quote!$A$3:$F$15</definedName>
    <definedName name="_xlnm.Print_Area" localSheetId="22">'Quote BCK'!$B$1:$J$248</definedName>
    <definedName name="_xlnm.Print_Area" localSheetId="10">Stops!$A$3:$K$6</definedName>
    <definedName name="_xlnm.Print_Area" localSheetId="12">Strappings!$A$3:$K$5</definedName>
    <definedName name="_xlnm.Print_Area" localSheetId="11">Thresholds!$A$3:$K$3</definedName>
    <definedName name="_xlnm.Print_Area" localSheetId="8">Timbers!$A$3:$L$6</definedName>
    <definedName name="_xlnm.Print_Titles" localSheetId="5">'Base blocks'!$2:$3</definedName>
    <definedName name="_xlnm.Print_Titles" localSheetId="9">Doors!$2:$3</definedName>
    <definedName name="_xlnm.Print_Titles" localSheetId="14">'Facings stop side'!$2:$3</definedName>
    <definedName name="_xlnm.Print_Titles" localSheetId="13">'Hinge facings'!$2:$3</definedName>
    <definedName name="_xlnm.Print_Titles" localSheetId="1">Prices!$2:$3</definedName>
    <definedName name="_xlnm.Print_Titles" localSheetId="4">'Q Bak'!$6:$6</definedName>
    <definedName name="_xlnm.Print_Titles" localSheetId="3">'Q Bak blank'!$6:$6</definedName>
    <definedName name="_xlnm.Print_Titles" localSheetId="2">Quote!$6:$6</definedName>
    <definedName name="_xlnm.Print_Titles" localSheetId="22">'Quote BCK'!$1:$3</definedName>
    <definedName name="_xlnm.Print_Titles" localSheetId="10">Stops!$2:$3</definedName>
    <definedName name="_xlnm.Print_Titles" localSheetId="12">Strappings!$2:$3</definedName>
    <definedName name="_xlnm.Print_Titles" localSheetId="11">Thresholds!$2:$3</definedName>
    <definedName name="_xlnm.Print_Titles" localSheetId="8">Timbers!$2:$3</definedName>
    <definedName name="PurchaseOrderNoRW">Controls!$B$6</definedName>
    <definedName name="QuoteNumberRQ">Controls!$B$5</definedName>
    <definedName name="QuotePagesToPrint" localSheetId="4">'Q Bak'!$H$1</definedName>
    <definedName name="QuotePagesToPrint" localSheetId="3">'Q Bak blank'!$H$1</definedName>
    <definedName name="QuotePagesToPrint" localSheetId="2">Quote!$H$1</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 i="71" l="1"/>
  <c r="A4" i="71" l="1"/>
  <c r="A6" i="69" l="1"/>
  <c r="A4" i="69"/>
  <c r="D2" i="58" l="1"/>
  <c r="D2" i="50"/>
  <c r="D2" i="49"/>
  <c r="D2" i="48"/>
  <c r="C2" i="47"/>
  <c r="C2" i="57"/>
  <c r="D2" i="46"/>
  <c r="C2" i="52"/>
  <c r="D2" i="67"/>
  <c r="B2" i="9"/>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<sst xmlns="http://schemas.openxmlformats.org/spreadsheetml/2006/main" count="1538" uniqueCount="522">
  <si>
    <t>0.00</t>
  </si>
  <si>
    <t>Controls</t>
  </si>
  <si>
    <t xml:space="preserve"> </t>
  </si>
  <si>
    <t>Source</t>
  </si>
  <si>
    <t>Location</t>
  </si>
  <si>
    <t>Type</t>
  </si>
  <si>
    <t>Description</t>
  </si>
  <si>
    <t>Performance</t>
  </si>
  <si>
    <t>Making 64 Bit Safe</t>
  </si>
  <si>
    <t>Release</t>
  </si>
  <si>
    <t>Notes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</si>
  <si>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</si>
  <si>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</si>
  <si>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</si>
  <si>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</si>
  <si>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</si>
  <si>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</si>
  <si>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</si>
  <si>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</si>
  <si>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</si>
  <si>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</si>
  <si>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</si>
  <si>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</si>
  <si>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</si>
  <si>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</si>
  <si>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</si>
  <si>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</si>
  <si>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</si>
  <si>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</si>
  <si>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</si>
  <si>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</si>
  <si>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</si>
  <si>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</si>
  <si>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</si>
  <si>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</si>
  <si>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</si>
  <si>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</si>
  <si>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</si>
  <si>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</si>
  <si>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</si>
  <si>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</si>
  <si>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</si>
  <si>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</si>
  <si>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</si>
  <si>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</si>
  <si>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</si>
  <si>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</si>
  <si>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</si>
  <si>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</si>
  <si>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</si>
  <si>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</si>
  <si>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</si>
  <si>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</si>
  <si>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</si>
  <si>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</si>
  <si>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</si>
  <si>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</si>
  <si>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</si>
  <si>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</si>
  <si>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</si>
  <si>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</si>
  <si>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</si>
  <si>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</si>
  <si>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</si>
  <si>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</si>
  <si>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</si>
  <si>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</si>
  <si>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</si>
  <si>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</si>
  <si>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</si>
  <si>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</si>
  <si>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</si>
  <si>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</si>
  <si>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</si>
  <si>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</si>
  <si>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</si>
  <si>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</si>
  <si>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</si>
  <si>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</si>
  <si>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</si>
  <si>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</si>
  <si>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</si>
  <si>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</si>
  <si>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</si>
  <si>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</si>
  <si>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</si>
  <si>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</si>
  <si>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</si>
  <si>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</si>
  <si>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</si>
  <si>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</si>
  <si>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</si>
  <si>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</si>
  <si>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</si>
  <si>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</si>
  <si>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</si>
  <si>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</si>
  <si>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</si>
  <si>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</si>
  <si>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</si>
  <si>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</si>
  <si>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</si>
  <si>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</si>
  <si>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</si>
  <si>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</si>
  <si>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</si>
  <si>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</si>
  <si>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</si>
  <si>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</si>
  <si>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</si>
  <si>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</si>
  <si>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</si>
  <si>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</si>
  <si>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</si>
  <si>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</si>
  <si>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</si>
  <si>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</si>
  <si>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</si>
  <si>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</si>
  <si>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</si>
  <si>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</si>
  <si>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</si>
  <si>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</si>
  <si>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</si>
  <si>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</si>
  <si>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</si>
  <si>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</si>
  <si>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</si>
  <si>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</si>
  <si>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</si>
  <si>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</si>
  <si>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</si>
  <si>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</si>
  <si>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</si>
  <si>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</si>
  <si>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</si>
  <si>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</si>
  <si>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</si>
  <si>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</si>
  <si>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</si>
  <si>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</si>
  <si>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</si>
  <si>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</si>
  <si>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</si>
  <si>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</si>
  <si>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</si>
  <si>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</si>
  <si>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</si>
  <si>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</si>
  <si>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</si>
  <si>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</si>
  <si>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</si>
  <si>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</si>
  <si>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</si>
  <si>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</si>
  <si>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</si>
  <si>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</si>
  <si>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</si>
  <si>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</si>
  <si>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</si>
  <si>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</si>
  <si>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</si>
  <si>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</si>
  <si>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</si>
  <si>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</si>
  <si>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</si>
  <si>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</si>
  <si>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</si>
  <si>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</si>
  <si>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</si>
  <si>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</si>
  <si>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</si>
  <si>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</si>
  <si>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</si>
  <si>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</si>
  <si>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</si>
  <si>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</si>
  <si>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</si>
  <si>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</si>
  <si>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</si>
  <si>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</si>
  <si>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</si>
  <si>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</si>
  <si>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</si>
  <si>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</si>
  <si>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</si>
  <si>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</si>
  <si>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</si>
  <si>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</si>
  <si>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</si>
  <si>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</si>
  <si>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</si>
  <si>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</si>
  <si>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</si>
  <si>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</si>
  <si>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</si>
  <si>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</si>
  <si>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</si>
  <si>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</si>
  <si>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</si>
  <si>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</si>
  <si>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</si>
  <si>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</si>
  <si>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</si>
  <si>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</si>
  <si>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</si>
  <si>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</si>
  <si>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</si>
  <si>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</si>
  <si>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</si>
  <si>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</si>
  <si>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</si>
  <si>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</si>
  <si>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</si>
  <si>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</si>
  <si>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</si>
  <si>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</si>
  <si>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</si>
  <si>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</si>
  <si>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</si>
  <si>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</si>
  <si>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</si>
  <si>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</si>
  <si>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</si>
  <si>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</si>
  <si>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</si>
  <si>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</si>
  <si>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</si>
  <si>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</si>
  <si>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</si>
  <si>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</si>
  <si>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</si>
  <si>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</si>
  <si>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</si>
  <si>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</si>
  <si>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</si>
  <si>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</si>
  <si>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</si>
  <si>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</si>
  <si>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</si>
  <si>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</si>
  <si>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</si>
  <si>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</si>
  <si>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</si>
  <si>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</si>
  <si>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</si>
  <si>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</si>
  <si>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</si>
  <si>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</si>
  <si>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</si>
  <si>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Labour</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</si>
  <si>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</si>
  <si>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</si>
  <si>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</si>
  <si>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</si>
  <si>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</si>
  <si>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</si>
  <si>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</si>
  <si>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</si>
  <si>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</si>
  <si>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</si>
  <si>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</si>
  <si>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</si>
  <si>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</si>
  <si>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</si>
  <si>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</si>
  <si>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</si>
  <si>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</si>
  <si>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</si>
  <si>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</si>
  <si>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</si>
  <si>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</si>
  <si>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</si>
  <si>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</si>
  <si>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</si>
  <si>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</si>
  <si>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</si>
  <si>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</si>
  <si>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</si>
  <si>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</si>
  <si>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</si>
  <si>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</si>
  <si>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</si>
  <si>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</si>
  <si>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</si>
  <si>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</si>
  <si>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</si>
  <si>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</si>
  <si>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</si>
  <si>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</si>
  <si>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</si>
  <si>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</si>
  <si>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</si>
  <si>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</si>
  <si>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</si>
  <si>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</si>
  <si>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</si>
  <si>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</si>
  <si>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</si>
  <si>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</si>
  <si>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</si>
  <si>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</si>
  <si>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</si>
  <si>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</si>
  <si>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</si>
  <si>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</si>
  <si>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</si>
  <si>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</si>
  <si>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</si>
  <si>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</si>
  <si>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</si>
  <si>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</si>
  <si>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</si>
  <si>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</si>
  <si>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</si>
  <si>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</si>
  <si>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</si>
  <si>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</si>
  <si>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</si>
  <si>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</si>
  <si>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</si>
  <si>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</si>
  <si>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</si>
  <si>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</si>
  <si>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</si>
  <si>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</si>
  <si>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</si>
  <si>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</si>
  <si>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</si>
  <si>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</si>
  <si>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</si>
  <si>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</si>
  <si>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</si>
  <si>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</si>
  <si>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</si>
  <si>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</si>
  <si>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</si>
  <si>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</si>
  <si>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</si>
  <si>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Charge price per door</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</si>
  <si>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</si>
  <si>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</si>
  <si>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</si>
  <si>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</si>
  <si>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0.09</t>
  </si>
  <si>
    <t>Minor update: 27-Sep-2020</t>
  </si>
  <si>
    <t>Dr Rob Morse</t>
  </si>
  <si>
    <t>Dahab</t>
  </si>
  <si>
    <t>Pages to print</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</si>
  <si>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</si>
  <si>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</si>
  <si>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</si>
  <si>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</si>
  <si>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</si>
  <si>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</si>
  <si>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</si>
  <si>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</si>
  <si>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</si>
  <si>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</si>
  <si>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</si>
  <si>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</si>
  <si>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</si>
  <si>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</si>
  <si>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</si>
  <si>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</si>
  <si>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</si>
  <si>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</si>
  <si>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</si>
  <si>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</si>
  <si>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</si>
  <si>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</si>
  <si>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</si>
  <si>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</si>
  <si>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</si>
  <si>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</si>
  <si>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</si>
  <si>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</si>
  <si>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</si>
  <si>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</si>
  <si>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</si>
  <si>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</si>
  <si>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1500 mm</t>
  </si>
  <si>
    <r>
      <t>Door frame - (None)</t>
    </r>
    <r>
      <rPr>
        <sz val="10"/>
        <color theme="1"/>
        <rFont val="Calibri"/>
        <family val="2"/>
        <scheme val="minor"/>
      </rPr>
      <t xml:space="preserve">
Internal door with 57mm stops
Timber type: Oak</t>
    </r>
  </si>
  <si>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</si>
  <si>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</si>
  <si>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</si>
  <si>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</si>
  <si>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</si>
  <si>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</si>
  <si>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</si>
  <si>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</si>
  <si>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</si>
  <si>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</si>
  <si>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</si>
  <si>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</si>
  <si>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</si>
  <si>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</si>
  <si>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</si>
  <si>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</si>
  <si>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</si>
  <si>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r>
      <t>Door frame - (None)</t>
    </r>
    <r>
      <rPr>
        <sz val="10"/>
        <color theme="1"/>
        <rFont val="Calibri"/>
        <family val="2"/>
        <scheme val="minor"/>
      </rPr>
      <t xml:space="preserve">
Internal door with 54mm stops
Timber type: Sapele</t>
    </r>
  </si>
  <si>
    <t>400 mm</t>
  </si>
  <si>
    <r>
      <t>Door frame - (None)</t>
    </r>
    <r>
      <rPr>
        <sz val="10"/>
        <color theme="1"/>
        <rFont val="Calibri"/>
        <family val="2"/>
        <scheme val="minor"/>
      </rPr>
      <t xml:space="preserve">
Internal door with 54mm stops
Timber type: Oak</t>
    </r>
  </si>
  <si>
    <t>350 mm</t>
  </si>
  <si>
    <t>360 mm</t>
  </si>
  <si>
    <t>0.19</t>
  </si>
  <si>
    <t>0.20</t>
  </si>
  <si>
    <t>ref7</t>
  </si>
  <si>
    <t>Plot 3</t>
  </si>
  <si>
    <t>Bedroom 19</t>
  </si>
  <si>
    <t>Price</t>
  </si>
  <si>
    <t>Item</t>
  </si>
  <si>
    <t>Price list</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</si>
  <si>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</si>
  <si>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</si>
  <si>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</si>
  <si>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</si>
  <si>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</si>
  <si>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</si>
  <si>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</si>
  <si>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</si>
  <si>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</si>
  <si>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</si>
  <si>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</si>
  <si>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</si>
  <si>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</si>
  <si>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</si>
  <si>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</si>
  <si>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</si>
  <si>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Additional item price</t>
  </si>
  <si>
    <t>Comment</t>
  </si>
  <si>
    <t>Standard (mm)</t>
  </si>
  <si>
    <t>Standard timber widths</t>
  </si>
  <si>
    <t>Standard timber thicknesses</t>
  </si>
  <si>
    <t>Calculation error</t>
  </si>
  <si>
    <t>RPM: Can vary. Textbox preferred</t>
  </si>
  <si>
    <t>RPM whether a solid door or a glass door or firedoor.  Dropdown preferred</t>
  </si>
  <si>
    <t>RPM: living room etc..  Client seemed unsure about dropdown.  Kept as textbox</t>
  </si>
  <si>
    <t>RPM: 3 categories.  Dropdown preferred</t>
  </si>
  <si>
    <t>RPM: If FD 30 could be just plain or a brush.  Dropdown preferred.  FD60 plain and a flipper or plain and a brush.  None fire no strip.  Not clear if you can have "Plain, flipper and brush"</t>
  </si>
  <si>
    <t>RPM: flipper colour black or white.  Dropdown</t>
  </si>
  <si>
    <t>RPM: either single or double. "very little change to that" = no change?  Dropdown?  There is a slide on price list.  Also "equal pair" in the formula for "meeting style clearance"</t>
  </si>
  <si>
    <t>RPM: LH, RH or if double both.  Always lead door but sometimes not enough information at this point.  Dropdown preferred</t>
  </si>
  <si>
    <t>RPM: mm</t>
  </si>
  <si>
    <t>RPM: Only if double doorset</t>
  </si>
  <si>
    <t>RPM: "cut for glass panel.  Really need to know what size.  Next stage."  Value given was FD30, ie. Replication or fire rating?</t>
  </si>
  <si>
    <t>RPM: number of apertures.  Could be dropdown?</t>
  </si>
  <si>
    <t>RPM: Majority are "ball-bearing".  Spring hinge on price list.  Dropdown?</t>
  </si>
  <si>
    <t>RPM: "Only the 1 door so I need 3".  Can default to 3 x number of doors?</t>
  </si>
  <si>
    <t>RPM: "whatever need to complete" e.g. latch or bathroom 5 lever.  Can be multiple?  Dropdown?</t>
  </si>
  <si>
    <t>RPM: "flush bolts if double door".  1 or 2 if double  Default to 0 if single?  Dropdown?</t>
  </si>
  <si>
    <t>RPM: "Roller catch if double door but only cupboard door". 1 or 2 if double  Default to 0 if single? Dropdown</t>
  </si>
  <si>
    <t>RPM: Redwood, oak etc.  Dropdown</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</si>
  <si>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</si>
  <si>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e.g. MDF.  Dropdown</t>
  </si>
  <si>
    <t>RPM: Example given is MDF.  Dropdown same as timber?</t>
  </si>
  <si>
    <t>RPM: example given is MDF.  Dropdown timber</t>
  </si>
  <si>
    <t>RPM:  Base block width mm</t>
  </si>
  <si>
    <t>RPM:  Base block thickness mm</t>
  </si>
  <si>
    <t>RPM:  Base block height mm</t>
  </si>
  <si>
    <t>RPM:  Threshold thickness mm</t>
  </si>
  <si>
    <t>RPM:  Threshold width mm</t>
  </si>
  <si>
    <t>RPM:  Threshold length mm</t>
  </si>
  <si>
    <t>RPM: This is set to "complete" or "in progress" (not incomplete so client can search for terms mutually exclusively)</t>
  </si>
  <si>
    <t>RPM: appears to be a constant.  Value 4</t>
  </si>
  <si>
    <t>RPM: calculated value in mm.  Nothing in lintol thickness then trench would always be 12 mm.  Seemed to have lost trench formula</t>
  </si>
  <si>
    <t>RPM: Always 6 mm need 6 mmm for the hinge and 6 mm for the latch.  Needs to be added to overall size of the frame</t>
  </si>
  <si>
    <t xml:space="preserve">RPM: Distance top of the door to top of the lintol. 3mm </t>
  </si>
  <si>
    <t>RPM: gap between double doors.  Always 3mm. "gets added to overall size"</t>
  </si>
  <si>
    <t>RPM: calculated value in mm</t>
  </si>
  <si>
    <t xml:space="preserve">RPM:  Looks like another constant. 8mm </t>
  </si>
  <si>
    <t>RPM: Calculated</t>
  </si>
  <si>
    <t>a</t>
  </si>
  <si>
    <t>Stop length (mm)</t>
  </si>
  <si>
    <r>
      <t>Door frame - (Fire rating None)</t>
    </r>
    <r>
      <rPr>
        <sz val="10"/>
        <color theme="1"/>
        <rFont val="Calibri"/>
        <family val="2"/>
        <scheme val="minor"/>
      </rPr>
      <t xml:space="preserve">
Internal door with 55mm stops
Timber type: Oak</t>
    </r>
  </si>
  <si>
    <t>100 mm</t>
  </si>
  <si>
    <t>4429 mm</t>
  </si>
  <si>
    <r>
      <t>Door frame - (Fire rating None)</t>
    </r>
    <r>
      <rPr>
        <sz val="10"/>
        <color theme="1"/>
        <rFont val="Calibri"/>
        <family val="2"/>
        <scheme val="minor"/>
      </rPr>
      <t xml:space="preserve">
Internal door with 57mm stops
Timber type: Oak</t>
    </r>
  </si>
  <si>
    <t>4585 mm</t>
  </si>
  <si>
    <t>4241 mm</t>
  </si>
  <si>
    <t>Frame cubic metre price</t>
  </si>
  <si>
    <t>Stop cubic metre price</t>
  </si>
  <si>
    <t>Timber profit margin (%)</t>
  </si>
  <si>
    <t>Door administration cost</t>
  </si>
  <si>
    <t>Frame price</t>
  </si>
  <si>
    <t>Stop price</t>
  </si>
  <si>
    <t>Slide</t>
  </si>
  <si>
    <t>RPM: Option for slide door. Do all dimension calculations still apply?</t>
  </si>
  <si>
    <t>Hinge pad</t>
  </si>
  <si>
    <r>
      <t>Door frame - (Fire rating FD60)</t>
    </r>
    <r>
      <rPr>
        <sz val="10"/>
        <color theme="1"/>
        <rFont val="Calibri"/>
        <family val="2"/>
        <scheme val="minor"/>
      </rPr>
      <t xml:space="preserve">
Internal door with 59mm stops
Timber type: Meranti</t>
    </r>
  </si>
  <si>
    <r>
      <t>Door frame - (Fire rating FD60)</t>
    </r>
    <r>
      <rPr>
        <sz val="10"/>
        <color theme="1"/>
        <rFont val="Calibri"/>
        <family val="2"/>
        <scheme val="minor"/>
      </rPr>
      <t xml:space="preserve">
Internal door with 57mm stops
Timber type: Oak</t>
    </r>
  </si>
  <si>
    <t>Miscellaneous</t>
  </si>
  <si>
    <t>Flush bolts</t>
  </si>
  <si>
    <t>Roller catch</t>
  </si>
  <si>
    <t>4818 mm</t>
  </si>
  <si>
    <t>Total price</t>
  </si>
  <si>
    <t>Base blocks report</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</si>
  <si>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</si>
  <si>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</si>
  <si>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</si>
  <si>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</si>
  <si>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</si>
  <si>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</si>
  <si>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</si>
  <si>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</si>
  <si>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</si>
  <si>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</si>
  <si>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</si>
  <si>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</si>
  <si>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</si>
  <si>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</si>
  <si>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</si>
  <si>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4582 mm</t>
  </si>
  <si>
    <t>Report generation</t>
  </si>
  <si>
    <t xml:space="preserve">Done.  Apart from printing.  </t>
  </si>
  <si>
    <t>0.21</t>
  </si>
  <si>
    <t>Minor update: 30-Sep-2020</t>
  </si>
  <si>
    <t>AB/2304</t>
  </si>
  <si>
    <t>Price report</t>
  </si>
  <si>
    <t>Dear Sir,
Thank you for your valued enquiry, below is a detailed specification for your project. Should you agree with the details please sign and return. Should you require any changes please contact me when convenient to yourself._x000B_</t>
  </si>
  <si>
    <t>ESTIMATE</t>
  </si>
  <si>
    <t>7.38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</si>
</sst>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7" formatCode="&quot;£&quot;#,##0.00;\-&quot;£&quot;#,##0.00"/>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0.00"/>
    <numFmt numFmtId="173" formatCode="&quot;£&quot;#,##0.00"/>
    <numFmt numFmtId="174" formatCode="0.00000"/>
  </numFmts>
  <fonts count="82"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2"/>
      <color theme="1"/>
      <name val="Calibri"/>
      <family val="2"/>
      <scheme val="minor"/>
    </font>
    <font>
      <u/>
      <sz val="11"/>
      <color rgb="FF0000FF"/>
      <name val="Calibri"/>
      <family val="2"/>
      <scheme val="minor"/>
    </font>
    <font>
      <b/>
      <sz val="8"/>
      <color indexed="9"/>
      <name val="Arial"/>
      <family val="2"/>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
      <sz val="12"/>
      <name val="Calibri"/>
      <family val="2"/>
      <scheme val="minor"/>
    </font>
    <font>
      <sz val="14"/>
      <name val="Calibri"/>
      <family val="2"/>
      <scheme val="minor"/>
    </font>
    <font>
      <b/>
      <sz val="12"/>
      <name val="Calibri"/>
      <family val="2"/>
      <scheme val="minor"/>
    </font>
    <font>
      <sz val="9"/>
      <name val="Calibri"/>
      <family val="2"/>
      <scheme val="minor"/>
    </font>
    <font>
      <b/>
      <sz val="11"/>
      <name val="Calibri"/>
      <family val="2"/>
      <scheme val="minor"/>
    </font>
    <font>
      <u/>
      <sz val="12"/>
      <name val="Calibri"/>
      <family val="2"/>
      <scheme val="minor"/>
    </font>
    <font>
      <sz val="12"/>
      <color rgb="FF000000"/>
      <name val="Calibri"/>
      <family val="2"/>
      <scheme val="minor"/>
    </font>
    <font>
      <sz val="12"/>
      <color theme="3"/>
      <name val="Calibri"/>
      <family val="2"/>
      <scheme val="minor"/>
    </font>
    <font>
      <b/>
      <sz val="20"/>
      <color theme="1"/>
      <name val="Calibri"/>
      <family val="2"/>
      <scheme val="minor"/>
    </font>
  </fonts>
  <fills count="15">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auto="1"/>
      </left>
      <right/>
      <top style="thin">
        <color auto="1"/>
      </top>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8" fontId="26" fillId="0" borderId="0" applyFill="0" applyBorder="0">
      <alignment vertical="top"/>
      <protection locked="0"/>
    </xf>
    <xf numFmtId="168" fontId="24" fillId="0" borderId="0" applyFill="0" applyBorder="0">
      <alignment vertical="top"/>
    </xf>
    <xf numFmtId="169" fontId="24" fillId="0" borderId="0" applyFill="0" applyBorder="0">
      <alignment vertical="top"/>
    </xf>
    <xf numFmtId="170" fontId="26" fillId="0" borderId="0" applyFill="0" applyBorder="0">
      <alignment vertical="top"/>
      <protection locked="0"/>
    </xf>
    <xf numFmtId="49" fontId="26" fillId="0" borderId="0" applyFill="0" applyBorder="0">
      <alignment vertical="top"/>
      <protection locked="0"/>
    </xf>
    <xf numFmtId="166" fontId="27" fillId="0" borderId="0" applyFont="0" applyFill="0" applyBorder="0" applyAlignment="0" applyProtection="0"/>
    <xf numFmtId="0" fontId="24" fillId="0" borderId="0" applyFill="0" applyBorder="0">
      <alignment horizontal="left" vertical="top" indent="1"/>
    </xf>
    <xf numFmtId="169" fontId="26" fillId="0" borderId="0" applyFill="0" applyBorder="0">
      <alignment vertical="top"/>
      <protection locked="0"/>
    </xf>
    <xf numFmtId="0" fontId="30" fillId="0" borderId="0">
      <alignment vertical="center"/>
    </xf>
    <xf numFmtId="0" fontId="58" fillId="0" borderId="0" applyNumberFormat="0" applyFill="0" applyBorder="0" applyAlignment="0" applyProtection="0">
      <alignment vertical="center"/>
    </xf>
    <xf numFmtId="0" fontId="63" fillId="0" borderId="0">
      <alignment vertical="center"/>
    </xf>
    <xf numFmtId="0" fontId="64" fillId="0" borderId="0" applyNumberFormat="0" applyFill="0" applyAlignment="0" applyProtection="0"/>
    <xf numFmtId="0" fontId="67" fillId="10" borderId="12" applyNumberFormat="0" applyAlignment="0" applyProtection="0"/>
  </cellStyleXfs>
  <cellXfs count="378">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59"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59"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59" fillId="9" borderId="9" xfId="8" applyNumberFormat="1" applyFont="1" applyFill="1" applyBorder="1"/>
    <xf numFmtId="0" fontId="10"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0"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3" fillId="0" borderId="0" xfId="0" applyFont="1" applyAlignment="1">
      <alignment vertical="center"/>
    </xf>
    <xf numFmtId="0" fontId="65" fillId="0" borderId="0" xfId="0" applyFont="1" applyAlignment="1">
      <alignment vertical="center"/>
    </xf>
    <xf numFmtId="0" fontId="66" fillId="0" borderId="0" xfId="0" applyFont="1"/>
    <xf numFmtId="0" fontId="65" fillId="0" borderId="0" xfId="0" applyFont="1" applyFill="1" applyAlignment="1">
      <alignment vertical="center"/>
    </xf>
    <xf numFmtId="0" fontId="65" fillId="0" borderId="0" xfId="0" applyFont="1" applyFill="1" applyAlignment="1">
      <alignment horizontal="center" vertical="center"/>
    </xf>
    <xf numFmtId="0" fontId="66" fillId="0" borderId="0" xfId="0" applyFont="1" applyFill="1"/>
    <xf numFmtId="0" fontId="66"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7" fontId="67" fillId="10" borderId="14" xfId="23" applyNumberFormat="1" applyBorder="1" applyAlignment="1">
      <alignment horizontal="left" vertical="center" wrapText="1"/>
    </xf>
    <xf numFmtId="0" fontId="68" fillId="0" borderId="16" xfId="22" applyFont="1" applyFill="1" applyBorder="1"/>
    <xf numFmtId="0" fontId="68" fillId="0" borderId="17" xfId="22" applyFont="1" applyFill="1" applyBorder="1"/>
    <xf numFmtId="0" fontId="68"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67" fillId="10" borderId="13" xfId="23" applyBorder="1" applyAlignment="1">
      <alignment horizontal="left"/>
    </xf>
    <xf numFmtId="0" fontId="67" fillId="10" borderId="14" xfId="23" applyBorder="1" applyAlignment="1">
      <alignment horizontal="left"/>
    </xf>
    <xf numFmtId="0" fontId="67" fillId="10" borderId="15" xfId="23" applyBorder="1" applyAlignment="1">
      <alignment horizontal="left" vertical="center" wrapText="1"/>
    </xf>
    <xf numFmtId="0" fontId="68" fillId="0" borderId="19" xfId="22" applyFont="1" applyFill="1" applyBorder="1"/>
    <xf numFmtId="0" fontId="67" fillId="10" borderId="20" xfId="23" applyBorder="1" applyAlignment="1">
      <alignment horizontal="left"/>
    </xf>
    <xf numFmtId="0" fontId="68" fillId="0" borderId="21" xfId="22" applyFont="1" applyFill="1" applyBorder="1"/>
    <xf numFmtId="0" fontId="67" fillId="10" borderId="22" xfId="23" applyBorder="1" applyAlignment="1">
      <alignment horizontal="left"/>
    </xf>
    <xf numFmtId="0" fontId="68" fillId="0" borderId="23" xfId="22" applyFont="1" applyFill="1" applyBorder="1"/>
    <xf numFmtId="0" fontId="67" fillId="10"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1" fontId="7" fillId="0" borderId="0" xfId="0" applyNumberFormat="1" applyFont="1" applyBorder="1" applyAlignment="1">
      <alignment horizontal="left" vertical="center"/>
    </xf>
    <xf numFmtId="0" fontId="68" fillId="0" borderId="25" xfId="22" applyFont="1" applyFill="1" applyBorder="1"/>
    <xf numFmtId="0" fontId="67" fillId="10" borderId="26" xfId="23" applyBorder="1" applyAlignment="1">
      <alignment horizontal="left"/>
    </xf>
    <xf numFmtId="0" fontId="70" fillId="0" borderId="0" xfId="0" applyFont="1" applyBorder="1" applyAlignment="1">
      <alignment horizontal="left" vertical="top" wrapText="1"/>
    </xf>
    <xf numFmtId="0" fontId="57" fillId="0" borderId="0" xfId="0" applyFont="1" applyBorder="1" applyAlignment="1">
      <alignment horizontal="center" vertical="top"/>
    </xf>
    <xf numFmtId="1" fontId="66" fillId="0" borderId="0" xfId="0" applyNumberFormat="1" applyFont="1" applyBorder="1" applyAlignment="1">
      <alignment horizontal="left" vertical="top"/>
    </xf>
    <xf numFmtId="0" fontId="57" fillId="0" borderId="0" xfId="0" applyFont="1" applyAlignment="1">
      <alignment horizontal="center"/>
    </xf>
    <xf numFmtId="0" fontId="71" fillId="0" borderId="0" xfId="2" applyFont="1" applyBorder="1" applyAlignment="1">
      <alignment horizontal="left"/>
    </xf>
    <xf numFmtId="0" fontId="57" fillId="0" borderId="0" xfId="0" applyFont="1" applyBorder="1" applyAlignment="1">
      <alignment horizontal="left" vertical="top" wrapText="1"/>
    </xf>
    <xf numFmtId="0" fontId="0" fillId="0" borderId="0" xfId="0" applyAlignment="1">
      <alignment wrapText="1"/>
    </xf>
    <xf numFmtId="0" fontId="72" fillId="0" borderId="0" xfId="0" applyFont="1" applyAlignment="1">
      <alignment wrapText="1"/>
    </xf>
    <xf numFmtId="1" fontId="66" fillId="0" borderId="11" xfId="0" applyNumberFormat="1" applyFont="1" applyBorder="1" applyAlignment="1">
      <alignment horizontal="left" vertical="top"/>
    </xf>
    <xf numFmtId="0" fontId="70" fillId="0" borderId="11" xfId="0" applyFont="1" applyBorder="1" applyAlignment="1">
      <alignment horizontal="left" vertical="top" wrapText="1"/>
    </xf>
    <xf numFmtId="0" fontId="57" fillId="0" borderId="11" xfId="0" applyFont="1" applyBorder="1" applyAlignment="1">
      <alignment horizontal="center" vertical="top"/>
    </xf>
    <xf numFmtId="165" fontId="57" fillId="0" borderId="11" xfId="0" applyNumberFormat="1" applyFont="1" applyBorder="1" applyAlignment="1">
      <alignment horizontal="right" vertical="top"/>
    </xf>
    <xf numFmtId="1" fontId="66" fillId="0" borderId="10" xfId="0" applyNumberFormat="1" applyFont="1" applyBorder="1" applyAlignment="1">
      <alignment horizontal="left" vertical="top"/>
    </xf>
    <xf numFmtId="0" fontId="70" fillId="0" borderId="10" xfId="0" applyFont="1" applyBorder="1" applyAlignment="1">
      <alignment horizontal="left" vertical="top" wrapText="1"/>
    </xf>
    <xf numFmtId="0" fontId="57" fillId="0" borderId="10" xfId="0" applyFont="1" applyBorder="1" applyAlignment="1">
      <alignment horizontal="center" vertical="top"/>
    </xf>
    <xf numFmtId="165" fontId="57" fillId="0" borderId="10" xfId="0" applyNumberFormat="1" applyFont="1" applyBorder="1" applyAlignment="1">
      <alignment horizontal="right" vertical="top"/>
    </xf>
    <xf numFmtId="0" fontId="70" fillId="0" borderId="28" xfId="0" applyFont="1" applyBorder="1" applyAlignment="1">
      <alignment horizontal="left" vertical="top"/>
    </xf>
    <xf numFmtId="0" fontId="59" fillId="9" borderId="9" xfId="8" applyFont="1" applyFill="1" applyBorder="1" applyAlignment="1">
      <alignment wrapText="1"/>
    </xf>
    <xf numFmtId="0" fontId="0" fillId="13" borderId="0" xfId="0" applyFill="1"/>
    <xf numFmtId="0" fontId="15" fillId="0" borderId="0" xfId="0" applyFont="1" applyAlignment="1">
      <alignment horizontal="left"/>
    </xf>
    <xf numFmtId="1" fontId="66" fillId="0" borderId="0" xfId="0" applyNumberFormat="1" applyFont="1" applyAlignment="1">
      <alignment horizontal="left" vertical="top"/>
    </xf>
    <xf numFmtId="0" fontId="70" fillId="0" borderId="0" xfId="0" applyFont="1" applyAlignment="1">
      <alignment horizontal="left" vertical="top" wrapText="1"/>
    </xf>
    <xf numFmtId="0" fontId="57" fillId="0" borderId="0" xfId="0" applyFont="1" applyAlignment="1">
      <alignment horizontal="center" vertical="top"/>
    </xf>
    <xf numFmtId="165" fontId="57" fillId="0" borderId="0" xfId="0" applyNumberFormat="1" applyFont="1" applyAlignment="1">
      <alignment horizontal="right" vertical="top"/>
    </xf>
    <xf numFmtId="0" fontId="57" fillId="0" borderId="0" xfId="0" applyFont="1" applyAlignment="1">
      <alignment horizontal="left" vertical="top" wrapText="1"/>
    </xf>
    <xf numFmtId="0" fontId="57" fillId="0" borderId="0" xfId="0" applyFont="1" applyAlignment="1">
      <alignment horizontal="left"/>
    </xf>
    <xf numFmtId="0" fontId="57" fillId="0" borderId="0" xfId="0" applyFont="1" applyAlignment="1">
      <alignment horizontal="right"/>
    </xf>
    <xf numFmtId="0" fontId="57" fillId="0" borderId="27" xfId="0" applyFont="1" applyBorder="1" applyAlignment="1">
      <alignment horizontal="right"/>
    </xf>
    <xf numFmtId="0" fontId="70" fillId="0" borderId="0" xfId="0" applyFont="1" applyAlignment="1">
      <alignment horizontal="left"/>
    </xf>
    <xf numFmtId="0" fontId="57" fillId="0" borderId="28" xfId="0" applyFont="1" applyBorder="1" applyAlignment="1">
      <alignment horizontal="center" vertical="top" wrapText="1"/>
    </xf>
    <xf numFmtId="0" fontId="70" fillId="0" borderId="29" xfId="0" applyFont="1" applyBorder="1" applyAlignment="1">
      <alignment horizontal="right"/>
    </xf>
    <xf numFmtId="0" fontId="66" fillId="0" borderId="0" xfId="0" applyFont="1" applyAlignment="1">
      <alignment horizontal="left" vertical="top"/>
    </xf>
    <xf numFmtId="0" fontId="57" fillId="0" borderId="0" xfId="0" applyFont="1" applyAlignment="1">
      <alignment horizontal="center" vertical="top" wrapText="1"/>
    </xf>
    <xf numFmtId="0" fontId="70" fillId="0" borderId="0" xfId="0" applyFont="1" applyAlignment="1">
      <alignment horizontal="left" vertical="top"/>
    </xf>
    <xf numFmtId="1" fontId="66" fillId="0" borderId="0" xfId="0" applyNumberFormat="1" applyFont="1" applyAlignment="1">
      <alignment horizontal="left"/>
    </xf>
    <xf numFmtId="165" fontId="57" fillId="0" borderId="0" xfId="0" applyNumberFormat="1" applyFont="1" applyAlignment="1">
      <alignment horizontal="left" vertical="top" wrapText="1"/>
    </xf>
    <xf numFmtId="165" fontId="57" fillId="0" borderId="0" xfId="0" applyNumberFormat="1" applyFont="1" applyAlignment="1">
      <alignment horizontal="left" vertical="top"/>
    </xf>
    <xf numFmtId="165" fontId="57" fillId="0" borderId="0" xfId="0" applyNumberFormat="1" applyFont="1" applyAlignment="1">
      <alignment horizontal="left"/>
    </xf>
    <xf numFmtId="0" fontId="0" fillId="0" borderId="0" xfId="0" applyAlignment="1"/>
    <xf numFmtId="0" fontId="0" fillId="0" borderId="0" xfId="0" applyAlignment="1">
      <alignment horizontal="left" vertical="top"/>
    </xf>
    <xf numFmtId="0" fontId="7" fillId="0" borderId="0" xfId="0" applyFont="1" applyBorder="1" applyAlignment="1">
      <alignment vertical="center"/>
    </xf>
    <xf numFmtId="0" fontId="7" fillId="0" borderId="0" xfId="0" applyFont="1" applyBorder="1" applyAlignment="1">
      <alignment horizontal="center" vertical="center"/>
    </xf>
    <xf numFmtId="0" fontId="7" fillId="0" borderId="0" xfId="0" applyFont="1" applyBorder="1" applyAlignment="1">
      <alignment horizontal="right" vertical="center"/>
    </xf>
    <xf numFmtId="0" fontId="0" fillId="0" borderId="0" xfId="0" applyBorder="1" applyAlignment="1">
      <alignment horizontal="left"/>
    </xf>
    <xf numFmtId="0" fontId="76" fillId="0" borderId="0" xfId="0" applyFont="1" applyAlignment="1">
      <alignment horizontal="left" vertical="top"/>
    </xf>
    <xf numFmtId="0" fontId="76" fillId="0" borderId="0" xfId="0" applyFont="1" applyAlignment="1">
      <alignment vertical="top"/>
    </xf>
    <xf numFmtId="1" fontId="74" fillId="0" borderId="0" xfId="0" applyNumberFormat="1" applyFont="1" applyBorder="1" applyAlignment="1">
      <alignment horizontal="left" vertical="top"/>
    </xf>
    <xf numFmtId="0" fontId="73" fillId="0" borderId="0" xfId="0" applyFont="1" applyBorder="1" applyAlignment="1">
      <alignment horizontal="center" vertical="top"/>
    </xf>
    <xf numFmtId="0" fontId="73" fillId="0" borderId="0" xfId="0" applyFont="1" applyBorder="1" applyAlignment="1">
      <alignment horizontal="center" vertical="top" wrapText="1"/>
    </xf>
    <xf numFmtId="0" fontId="73" fillId="0" borderId="0" xfId="0" applyFont="1" applyBorder="1" applyAlignment="1">
      <alignment horizontal="right" vertical="top"/>
    </xf>
    <xf numFmtId="0" fontId="73" fillId="0" borderId="0" xfId="0" applyFont="1" applyBorder="1" applyAlignment="1">
      <alignment horizontal="left" vertical="top" wrapText="1"/>
    </xf>
    <xf numFmtId="0" fontId="73" fillId="0" borderId="0" xfId="0" applyFont="1" applyBorder="1" applyAlignment="1">
      <alignment horizontal="left" vertical="top"/>
    </xf>
    <xf numFmtId="0" fontId="76" fillId="0" borderId="0" xfId="0" applyFont="1"/>
    <xf numFmtId="1" fontId="76" fillId="0" borderId="0" xfId="0" applyNumberFormat="1" applyFont="1" applyAlignment="1">
      <alignment horizontal="left"/>
    </xf>
    <xf numFmtId="0" fontId="75" fillId="0" borderId="0" xfId="0" applyFont="1" applyAlignment="1">
      <alignment horizontal="left" vertical="top" wrapText="1"/>
    </xf>
    <xf numFmtId="0" fontId="75" fillId="0" borderId="0" xfId="0" applyFont="1" applyAlignment="1">
      <alignment horizontal="left" vertical="top"/>
    </xf>
    <xf numFmtId="0" fontId="76" fillId="0" borderId="0" xfId="0" applyFont="1" applyBorder="1"/>
    <xf numFmtId="1" fontId="77" fillId="0" borderId="0" xfId="0" applyNumberFormat="1" applyFont="1" applyBorder="1" applyAlignment="1">
      <alignment horizontal="left" vertical="center"/>
    </xf>
    <xf numFmtId="0" fontId="77" fillId="0" borderId="0" xfId="0" applyFont="1" applyBorder="1" applyAlignment="1">
      <alignment vertical="center"/>
    </xf>
    <xf numFmtId="0" fontId="77" fillId="0" borderId="0" xfId="0" applyFont="1" applyBorder="1" applyAlignment="1">
      <alignment horizontal="center" vertical="center"/>
    </xf>
    <xf numFmtId="0" fontId="77" fillId="0" borderId="0" xfId="0" applyFont="1" applyBorder="1" applyAlignment="1">
      <alignment horizontal="right" vertical="center"/>
    </xf>
    <xf numFmtId="0" fontId="76" fillId="0" borderId="0" xfId="0" applyFont="1" applyAlignment="1">
      <alignment horizontal="left"/>
    </xf>
    <xf numFmtId="0" fontId="76" fillId="0" borderId="0" xfId="0" applyFont="1" applyBorder="1" applyAlignment="1">
      <alignment horizontal="left"/>
    </xf>
    <xf numFmtId="0" fontId="74" fillId="0" borderId="0" xfId="0" applyFont="1" applyBorder="1" applyAlignment="1">
      <alignment horizontal="left" vertical="top"/>
    </xf>
    <xf numFmtId="165" fontId="73" fillId="0" borderId="0" xfId="0" applyNumberFormat="1" applyFont="1" applyBorder="1" applyAlignment="1">
      <alignment horizontal="left" vertical="top" wrapText="1"/>
    </xf>
    <xf numFmtId="165" fontId="73" fillId="0" borderId="0" xfId="0" applyNumberFormat="1" applyFont="1" applyBorder="1" applyAlignment="1">
      <alignment horizontal="left" vertical="top"/>
    </xf>
    <xf numFmtId="0" fontId="73" fillId="0" borderId="0" xfId="0" applyFont="1" applyBorder="1" applyAlignment="1">
      <alignment vertical="top"/>
    </xf>
    <xf numFmtId="0" fontId="73" fillId="0" borderId="0" xfId="0" applyFont="1"/>
    <xf numFmtId="0" fontId="78" fillId="0" borderId="0" xfId="2" applyFont="1" applyBorder="1" applyAlignment="1">
      <alignment horizontal="left" vertical="top" wrapText="1"/>
    </xf>
    <xf numFmtId="172" fontId="73" fillId="0" borderId="0" xfId="0" applyNumberFormat="1" applyFont="1" applyBorder="1" applyAlignment="1">
      <alignment horizontal="right" vertical="top"/>
    </xf>
    <xf numFmtId="1" fontId="74" fillId="0" borderId="0" xfId="0" applyNumberFormat="1" applyFont="1" applyBorder="1" applyAlignment="1">
      <alignment horizontal="left" vertical="top" wrapText="1"/>
    </xf>
    <xf numFmtId="1" fontId="73" fillId="0" borderId="0" xfId="0" applyNumberFormat="1" applyFont="1" applyBorder="1" applyAlignment="1">
      <alignment horizontal="left" vertical="top" wrapText="1"/>
    </xf>
    <xf numFmtId="1" fontId="73" fillId="0" borderId="0" xfId="0" applyNumberFormat="1" applyFont="1" applyBorder="1" applyAlignment="1">
      <alignment horizontal="center" vertical="top" wrapText="1"/>
    </xf>
    <xf numFmtId="1" fontId="73" fillId="0" borderId="0" xfId="0" applyNumberFormat="1" applyFont="1" applyBorder="1" applyAlignment="1">
      <alignment horizontal="right" vertical="top" wrapText="1"/>
    </xf>
    <xf numFmtId="165" fontId="0" fillId="0" borderId="0" xfId="0" applyNumberFormat="1" applyAlignment="1">
      <alignment vertical="center"/>
    </xf>
    <xf numFmtId="165" fontId="0" fillId="14" borderId="30" xfId="0" applyNumberFormat="1" applyFont="1" applyFill="1" applyBorder="1" applyAlignment="1">
      <alignment vertical="center"/>
    </xf>
    <xf numFmtId="165" fontId="0" fillId="0" borderId="30"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3" fontId="0" fillId="0" borderId="0" xfId="0" applyNumberFormat="1" applyFont="1" applyAlignment="1">
      <alignment horizontal="right" vertical="top"/>
    </xf>
    <xf numFmtId="173" fontId="0" fillId="0" borderId="0" xfId="0" applyNumberFormat="1" applyAlignment="1">
      <alignment vertical="center"/>
    </xf>
    <xf numFmtId="173" fontId="10" fillId="0" borderId="0" xfId="0" applyNumberFormat="1" applyFont="1" applyAlignment="1">
      <alignment vertical="top"/>
    </xf>
    <xf numFmtId="173" fontId="2" fillId="0" borderId="0" xfId="0" applyNumberFormat="1" applyFont="1" applyAlignment="1">
      <alignment vertical="center"/>
    </xf>
    <xf numFmtId="0" fontId="72" fillId="0" borderId="0" xfId="0" applyFont="1" applyAlignment="1">
      <alignment horizontal="center" wrapText="1"/>
    </xf>
    <xf numFmtId="10" fontId="60" fillId="0" borderId="0" xfId="0" applyNumberFormat="1" applyFont="1" applyAlignment="1">
      <alignment horizontal="left" vertical="top"/>
    </xf>
    <xf numFmtId="174" fontId="0" fillId="0" borderId="0" xfId="0" applyNumberFormat="1"/>
    <xf numFmtId="0" fontId="69" fillId="12" borderId="0" xfId="0" applyFont="1" applyFill="1" applyAlignment="1">
      <alignment horizontal="center" vertical="top" wrapText="1"/>
    </xf>
    <xf numFmtId="1" fontId="57" fillId="0" borderId="10" xfId="0" applyNumberFormat="1" applyFont="1" applyBorder="1" applyAlignment="1">
      <alignment horizontal="left" vertical="top"/>
    </xf>
    <xf numFmtId="172" fontId="57" fillId="0" borderId="10" xfId="0" applyNumberFormat="1" applyFont="1" applyBorder="1" applyAlignment="1">
      <alignment horizontal="right" vertical="top"/>
    </xf>
    <xf numFmtId="172" fontId="73" fillId="0" borderId="27" xfId="0" applyNumberFormat="1" applyFont="1" applyBorder="1" applyAlignment="1">
      <alignment horizontal="right" vertical="top"/>
    </xf>
    <xf numFmtId="0" fontId="75" fillId="0" borderId="0" xfId="0" applyFont="1" applyBorder="1" applyAlignment="1">
      <alignment horizontal="left" vertical="top"/>
    </xf>
    <xf numFmtId="0" fontId="73" fillId="0" borderId="28" xfId="0" applyFont="1" applyBorder="1" applyAlignment="1">
      <alignment horizontal="center" vertical="top" wrapText="1"/>
    </xf>
    <xf numFmtId="173" fontId="0" fillId="0" borderId="0" xfId="0" applyNumberFormat="1"/>
    <xf numFmtId="173" fontId="10" fillId="0" borderId="0" xfId="0" applyNumberFormat="1" applyFont="1"/>
    <xf numFmtId="0" fontId="69" fillId="11" borderId="6" xfId="0" applyFont="1" applyFill="1" applyBorder="1" applyAlignment="1">
      <alignment horizontal="center" vertical="top" wrapText="1"/>
    </xf>
    <xf numFmtId="0" fontId="69" fillId="12" borderId="6" xfId="0" applyFont="1" applyFill="1" applyBorder="1" applyAlignment="1">
      <alignment horizontal="center" vertical="top" wrapText="1"/>
    </xf>
    <xf numFmtId="0" fontId="69" fillId="11" borderId="1" xfId="0" applyFont="1" applyFill="1" applyBorder="1" applyAlignment="1">
      <alignment horizontal="center" vertical="top" wrapText="1"/>
    </xf>
    <xf numFmtId="0" fontId="69" fillId="12" borderId="1" xfId="0" applyFont="1" applyFill="1" applyBorder="1" applyAlignment="1">
      <alignment horizontal="center" vertical="top" wrapText="1"/>
    </xf>
    <xf numFmtId="0" fontId="69" fillId="11" borderId="0" xfId="0" applyFont="1" applyFill="1" applyBorder="1" applyAlignment="1">
      <alignment horizontal="center" vertical="top" wrapText="1"/>
    </xf>
    <xf numFmtId="0" fontId="0" fillId="14" borderId="31" xfId="0" applyFont="1" applyFill="1" applyBorder="1" applyAlignment="1">
      <alignment horizontal="left" vertical="top"/>
    </xf>
    <xf numFmtId="10" fontId="60" fillId="14" borderId="30" xfId="2" applyNumberFormat="1" applyFont="1" applyFill="1" applyBorder="1" applyAlignment="1">
      <alignment horizontal="left" vertical="top"/>
    </xf>
    <xf numFmtId="0" fontId="0" fillId="0" borderId="31" xfId="0" applyFont="1" applyBorder="1" applyAlignment="1">
      <alignment horizontal="left" vertical="top"/>
    </xf>
    <xf numFmtId="173" fontId="60" fillId="0" borderId="30" xfId="2" applyNumberFormat="1" applyFont="1" applyBorder="1" applyAlignment="1">
      <alignment horizontal="left" vertical="top"/>
    </xf>
    <xf numFmtId="164" fontId="0" fillId="0" borderId="0" xfId="0" applyNumberFormat="1"/>
    <xf numFmtId="173" fontId="0" fillId="0" borderId="0" xfId="0" applyNumberFormat="1" applyFont="1" applyAlignment="1">
      <alignment vertical="center"/>
    </xf>
    <xf numFmtId="173" fontId="0" fillId="0" borderId="0" xfId="0" applyNumberFormat="1" applyFont="1"/>
    <xf numFmtId="173" fontId="0" fillId="0" borderId="0" xfId="0" applyNumberFormat="1" applyFont="1" applyAlignment="1">
      <alignment vertical="top"/>
    </xf>
    <xf numFmtId="0" fontId="74"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 fontId="57" fillId="0" borderId="0" xfId="0" applyNumberFormat="1" applyFont="1" applyBorder="1" applyAlignment="1">
      <alignment horizontal="left" vertical="top"/>
    </xf>
    <xf numFmtId="172" fontId="57" fillId="0" borderId="0" xfId="0" applyNumberFormat="1" applyFont="1" applyBorder="1" applyAlignment="1">
      <alignment horizontal="right" vertical="top"/>
    </xf>
    <xf numFmtId="0" fontId="73" fillId="0" borderId="0" xfId="0" applyFont="1" applyBorder="1" applyAlignment="1">
      <alignment horizontal="right" vertical="top" wrapText="1"/>
    </xf>
    <xf numFmtId="164" fontId="0" fillId="0" borderId="0" xfId="0" applyNumberFormat="1"/>
    <xf numFmtId="0" fontId="75" fillId="0" borderId="28" xfId="0" applyFont="1" applyBorder="1" applyAlignment="1">
      <alignment horizontal="left" vertical="top"/>
    </xf>
    <xf numFmtId="172" fontId="75" fillId="0" borderId="29" xfId="0" applyNumberFormat="1" applyFont="1" applyBorder="1" applyAlignment="1">
      <alignment horizontal="right" vertical="top"/>
    </xf>
    <xf numFmtId="0" fontId="76" fillId="0" borderId="0" xfId="0" applyFont="1" applyFill="1"/>
    <xf numFmtId="0" fontId="79" fillId="0" borderId="0" xfId="0" applyFont="1" applyAlignment="1">
      <alignment vertical="center"/>
    </xf>
    <xf numFmtId="0" fontId="80" fillId="0" borderId="0" xfId="1" applyFont="1" applyBorder="1" applyAlignment="1">
      <alignment horizontal="left" vertical="center"/>
    </xf>
    <xf numFmtId="0" fontId="15"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80"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10" fillId="0" borderId="0" xfId="0" applyFont="1" applyAlignment="1">
      <alignment horizontal="center" vertical="top"/>
    </xf>
    <xf numFmtId="0" fontId="10" fillId="0" borderId="0" xfId="0" applyFont="1" applyAlignment="1">
      <alignment horizontal="center" vertical="top" wrapText="1"/>
    </xf>
    <xf numFmtId="172" fontId="57" fillId="0" borderId="10" xfId="0" applyNumberFormat="1" applyFont="1" applyBorder="1" applyAlignment="1">
      <alignment horizontal="right"/>
    </xf>
    <xf numFmtId="0" fontId="57" fillId="0" borderId="10" xfId="0" applyFont="1" applyBorder="1" applyAlignment="1">
      <alignment horizontal="left"/>
    </xf>
    <xf numFmtId="0" fontId="70" fillId="0" borderId="10" xfId="0" applyFont="1" applyBorder="1" applyAlignment="1">
      <alignment wrapText="1"/>
    </xf>
    <xf numFmtId="0" fontId="57" fillId="0" borderId="10" xfId="0" applyFont="1" applyBorder="1" applyAlignment="1">
      <alignment horizontal="center"/>
    </xf>
    <xf numFmtId="0" fontId="57" fillId="0" borderId="10" xfId="0" applyFont="1" applyBorder="1"/>
    <xf numFmtId="0" fontId="65" fillId="0" borderId="0" xfId="0" applyFont="1" applyBorder="1"/>
    <xf numFmtId="0" fontId="65" fillId="0" borderId="11" xfId="0" applyFont="1" applyBorder="1"/>
    <xf numFmtId="0" fontId="57" fillId="0" borderId="0" xfId="0" applyFont="1" applyBorder="1"/>
    <xf numFmtId="0" fontId="57" fillId="0" borderId="0" xfId="0" applyFont="1" applyBorder="1" applyAlignment="1">
      <alignment horizontal="left"/>
    </xf>
    <xf numFmtId="0" fontId="70" fillId="0" borderId="0" xfId="0" applyFont="1" applyBorder="1" applyAlignment="1">
      <alignment wrapText="1"/>
    </xf>
    <xf numFmtId="0" fontId="57" fillId="0" borderId="0" xfId="0" applyFont="1" applyBorder="1" applyAlignment="1">
      <alignment horizontal="center"/>
    </xf>
    <xf numFmtId="172" fontId="57" fillId="0" borderId="0" xfId="0" applyNumberFormat="1" applyFont="1" applyBorder="1" applyAlignment="1">
      <alignment horizontal="right"/>
    </xf>
    <xf numFmtId="172" fontId="57" fillId="0" borderId="27" xfId="0" applyNumberFormat="1" applyFont="1" applyBorder="1" applyAlignment="1">
      <alignment horizontal="right"/>
    </xf>
    <xf numFmtId="0" fontId="70" fillId="0" borderId="0" xfId="0" applyFont="1" applyBorder="1" applyAlignment="1">
      <alignment horizontal="left"/>
    </xf>
    <xf numFmtId="0" fontId="70" fillId="0" borderId="28" xfId="0" applyFont="1" applyBorder="1" applyAlignment="1">
      <alignment horizontal="left"/>
    </xf>
    <xf numFmtId="172" fontId="70" fillId="0" borderId="29" xfId="0" applyNumberFormat="1" applyFont="1" applyBorder="1" applyAlignment="1">
      <alignment horizontal="right"/>
    </xf>
    <xf numFmtId="0" fontId="59" fillId="9" borderId="0" xfId="8" applyFont="1" applyFill="1" applyBorder="1"/>
    <xf numFmtId="0" fontId="0" fillId="9" borderId="0" xfId="8" applyFont="1" applyFill="1" applyBorder="1" applyAlignment="1">
      <alignment horizontal="center"/>
    </xf>
    <xf numFmtId="7"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6" fillId="0" borderId="0" xfId="1" applyBorder="1" applyAlignment="1">
      <alignment horizontal="left" vertical="top"/>
    </xf>
    <xf numFmtId="0" fontId="0" fillId="0" borderId="0" xfId="0" applyFill="1" applyAlignment="1">
      <alignment vertical="top"/>
    </xf>
    <xf numFmtId="0" fontId="0" fillId="0" borderId="0" xfId="0" applyNumberFormat="1" applyFont="1" applyFill="1" applyAlignment="1">
      <alignment vertical="center" wrapText="1"/>
    </xf>
    <xf numFmtId="49" fontId="0" fillId="0" borderId="0" xfId="0" applyNumberFormat="1" applyFill="1" applyAlignment="1">
      <alignment wrapText="1"/>
    </xf>
    <xf numFmtId="0" fontId="6" fillId="0" borderId="0" xfId="1" applyFill="1" applyBorder="1" applyAlignment="1">
      <alignment horizontal="left" vertical="top"/>
    </xf>
    <xf numFmtId="0" fontId="6" fillId="0" borderId="0" xfId="1" applyFill="1" applyBorder="1" applyAlignment="1">
      <alignment horizontal="left" vertical="center"/>
    </xf>
    <xf numFmtId="0" fontId="0" fillId="0" borderId="0" xfId="0" applyFill="1" applyAlignment="1">
      <alignment horizontal="left" vertical="top" wrapText="1"/>
    </xf>
    <xf numFmtId="0" fontId="10" fillId="0" borderId="0" xfId="0" applyFont="1" applyFill="1"/>
    <xf numFmtId="0" fontId="10" fillId="0" borderId="0" xfId="0" applyFont="1" applyFill="1" applyAlignment="1">
      <alignment horizontal="left" vertical="top"/>
    </xf>
    <xf numFmtId="0" fontId="10" fillId="0" borderId="0" xfId="0" applyFont="1" applyFill="1" applyAlignment="1">
      <alignment vertical="top"/>
    </xf>
    <xf numFmtId="0" fontId="10" fillId="0" borderId="0" xfId="0" applyFont="1" applyFill="1" applyAlignment="1">
      <alignment vertical="top" wrapText="1"/>
    </xf>
    <xf numFmtId="0" fontId="69" fillId="12" borderId="0" xfId="0" applyFont="1" applyFill="1" applyBorder="1" applyAlignment="1">
      <alignment horizontal="center" vertical="top" wrapText="1"/>
    </xf>
    <xf numFmtId="0" fontId="69" fillId="12" borderId="32" xfId="0" applyFont="1" applyFill="1" applyBorder="1" applyAlignment="1">
      <alignment horizontal="center" vertical="top" wrapText="1"/>
    </xf>
    <xf numFmtId="0" fontId="18" fillId="0" borderId="0" xfId="0" applyFont="1" applyBorder="1" applyAlignment="1">
      <alignment vertical="center" wrapText="1"/>
    </xf>
    <xf numFmtId="0" fontId="66" fillId="0" borderId="0" xfId="0" applyFont="1" applyBorder="1" applyAlignment="1">
      <alignment horizontal="left" wrapText="1"/>
    </xf>
    <xf numFmtId="0" fontId="55" fillId="0" borderId="0" xfId="0" applyNumberFormat="1" applyFont="1" applyAlignment="1">
      <alignment horizontal="left" vertical="top" wrapText="1"/>
    </xf>
    <xf numFmtId="0" fontId="81" fillId="0" borderId="0" xfId="0" applyNumberFormat="1" applyFont="1" applyAlignment="1">
      <alignment horizontal="center" vertical="top" wrapText="1"/>
    </xf>
    <xf numFmtId="1" fontId="0" fillId="0" borderId="0" xfId="0" applyNumberFormat="1" applyAlignment="1">
      <alignment horizontal="left" vertical="top" wrapText="1"/>
    </xf>
    <xf numFmtId="1" fontId="74" fillId="0" borderId="0" xfId="0" applyNumberFormat="1" applyFont="1" applyAlignment="1">
      <alignment horizontal="left" wrapText="1"/>
    </xf>
    <xf numFmtId="1" fontId="66" fillId="0" borderId="0" xfId="0" applyNumberFormat="1" applyFont="1" applyAlignment="1">
      <alignment horizontal="left" vertical="top" wrapText="1"/>
    </xf>
    <xf numFmtId="0" fontId="74" fillId="0" borderId="0" xfId="0" applyFont="1" applyBorder="1" applyAlignment="1">
      <alignment horizontal="left" vertical="top" wrapText="1"/>
    </xf>
    <xf numFmtId="0" fontId="79" fillId="0" borderId="0" xfId="0" applyFont="1" applyFill="1" applyAlignment="1">
      <alignment horizontal="left" vertical="top" wrapText="1"/>
    </xf>
    <xf numFmtId="0" fontId="80" fillId="0" borderId="0" xfId="1" applyFont="1" applyBorder="1" applyAlignment="1">
      <alignment horizontal="left" wrapText="1"/>
    </xf>
    <xf numFmtId="0" fontId="80" fillId="0" borderId="0" xfId="1" applyFont="1" applyBorder="1" applyAlignment="1">
      <alignment horizontal="left" vertical="top" wrapText="1"/>
    </xf>
    <xf numFmtId="0" fontId="62" fillId="0" borderId="0" xfId="0" applyFont="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92">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3"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3" formatCode="&quot;£&quot;#,##0.00"/>
    </dxf>
    <dxf>
      <border outline="0">
        <bottom style="thin">
          <color theme="4" tint="0.39997558519241921"/>
        </bottom>
      </border>
    </dxf>
    <dxf>
      <numFmt numFmtId="173"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3"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3"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ill>
        <patternFill>
          <bgColor rgb="FFFFC000"/>
        </patternFill>
      </fill>
    </dxf>
    <dxf>
      <fill>
        <patternFill>
          <bgColor rgb="FFFFC000"/>
        </patternFill>
      </fill>
    </dxf>
    <dxf>
      <fill>
        <patternFill>
          <bgColor rgb="FFFFC000"/>
        </patternFill>
      </fill>
    </dxf>
    <dxf>
      <font>
        <color rgb="FFFF0000"/>
      </font>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91"/>
      <tableStyleElement type="secondSubtotalRow" dxfId="190"/>
      <tableStyleElement type="thirdSubtotalRow" dxfId="18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9.xml.rels><?xml version="1.0" encoding="UTF-8" standalone="yes"?>
<Relationships xmlns="http://schemas.openxmlformats.org/package/2006/relationships"><Relationship Id="rId1" Type="http://schemas.openxmlformats.org/officeDocument/2006/relationships/hyperlink" Target="#'Controls'!a1"/></Relationships>
</file>

<file path=xl/drawings/_rels/drawing2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41275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2A2AF361-5796-49E6-9773-32EBD26756F1}"/>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79375</xdr:colOff>
      <xdr:row>0</xdr:row>
      <xdr:rowOff>38100</xdr:rowOff>
    </xdr:from>
    <xdr:to>
      <xdr:col>1</xdr:col>
      <xdr:colOff>968375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78DB67B4-B99D-4941-BCC9-1688A31395C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1933575</xdr:colOff>
      <xdr:row>0</xdr:row>
      <xdr:rowOff>38100</xdr:rowOff>
    </xdr:from>
    <xdr:to>
      <xdr:col>1</xdr:col>
      <xdr:colOff>2822575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3BBE43-B0D5-4D53-8CF7-88411089CF96}"/>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29036318-C329-48B3-A050-55E203DAA60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EC35264-3C30-4729-A84D-2095335DA97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5F62EBA-1CFB-48F6-B986-ADA6415D7FA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4C31B8D-F80F-4C1B-9BF3-8FACB9766F41}"/>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8D4399A-3F67-42CE-B10D-3464F8D8A002}"/>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BF3FB4D-123A-4239-8EC5-5DE9B8C73EF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922B275-4C39-4063-BD5A-3DE0B4BEB2C3}"/>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653DFF-F76F-4A6F-B2C6-0C727A889FF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27523C58-FC5A-4672-893F-340B1FED72B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69850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107950</xdr:colOff>
      <xdr:row>0</xdr:row>
      <xdr:rowOff>38100</xdr:rowOff>
    </xdr:from>
    <xdr:to>
      <xdr:col>2</xdr:col>
      <xdr:colOff>203200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57150</xdr:colOff>
      <xdr:row>0</xdr:row>
      <xdr:rowOff>38100</xdr:rowOff>
    </xdr:from>
    <xdr:to>
      <xdr:col>4</xdr:col>
      <xdr:colOff>104775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463550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742950</xdr:colOff>
      <xdr:row>0</xdr:row>
      <xdr:rowOff>38100</xdr:rowOff>
    </xdr:from>
    <xdr:to>
      <xdr:col>4</xdr:col>
      <xdr:colOff>241300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872671</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328FEA9B-F92D-4009-B1F1-0719E707281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12700</xdr:colOff>
      <xdr:row>0</xdr:row>
      <xdr:rowOff>38100</xdr:rowOff>
    </xdr:from>
    <xdr:to>
      <xdr:col>2</xdr:col>
      <xdr:colOff>901700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1011EE6-C4D0-4645-B598-18540FCC992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1866900</xdr:colOff>
      <xdr:row>0</xdr:row>
      <xdr:rowOff>38100</xdr:rowOff>
    </xdr:from>
    <xdr:to>
      <xdr:col>2</xdr:col>
      <xdr:colOff>2755900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438C9DE4-05AB-4F8B-9ADF-B04CC140ABC0}"/>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515F0CB6-D0B7-4A32-B223-82935510AB8B}"/>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AC3AE23E-975F-4836-A4F6-E71EED262DF3}"/>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7647B1E8-6F8E-4D57-84DD-A73E2EA144C9}"/>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40C4D76-6245-4C4E-9856-C230B0F7FFB3}"/>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2C38BE61-2B71-476D-93BA-59BAE32B060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8A515BD9-CA9F-4092-B1C7-BBE274BDA05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A996D32A-2C04-49DD-B0EC-10B3A8A325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12" name="Picture 11">
          <a:extLst>
            <a:ext uri="{FF2B5EF4-FFF2-40B4-BE49-F238E27FC236}">
              <a16:creationId xmlns:a16="http://schemas.microsoft.com/office/drawing/2014/main" id="{7AB275A6-6756-4691-AC40-3E89596CA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20688303"/>
          <a:ext cx="1346699" cy="2098673"/>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13" name="Picture 12">
          <a:extLst>
            <a:ext uri="{FF2B5EF4-FFF2-40B4-BE49-F238E27FC236}">
              <a16:creationId xmlns:a16="http://schemas.microsoft.com/office/drawing/2014/main" id="{F3D4C0A7-31CA-47CF-BD0F-2D15BADE540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6958932"/>
          <a:ext cx="1367337" cy="209391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K8" totalsRowShown="0" headerRowDxfId="184" dataDxfId="182" headerRowBorderDxfId="183" tableBorderDxfId="181" headerRowCellStyle="Normal 2" dataCellStyle="Normal 2">
  <autoFilter ref="A3:BK8" xr:uid="{35CD355D-0091-4669-AD27-9D1AC4DB3AE1}"/>
  <tableColumns count="63">
    <tableColumn id="63" xr3:uid="{EE02FA41-B767-4EDA-8A42-16775A1CE61D}" name="Number" dataDxfId="180" dataCellStyle="Normal 2"/>
    <tableColumn id="1" xr3:uid="{C2547AE1-A085-4B64-A835-5930DF641EFF}" name="Flat / plot" dataDxfId="179" dataCellStyle="Normal 2"/>
    <tableColumn id="2" xr3:uid="{5E685CB6-772D-43F5-947F-8F004694B5D8}" name="Door spec" dataDxfId="178" dataCellStyle="Normal 2"/>
    <tableColumn id="3" xr3:uid="{DA6E3C03-A706-4B73-8852-6750B4D70BA0}" name="Location" dataDxfId="177" dataCellStyle="Normal 2"/>
    <tableColumn id="4" xr3:uid="{0C4D87F5-5C2B-466D-9A4E-1F3B3731B622}" name="Door ref/number" dataDxfId="176" dataCellStyle="Normal 2"/>
    <tableColumn id="5" xr3:uid="{C2DF3D45-E4A7-461C-9D39-335EDF5260F8}" name="Fire Rating" dataDxfId="175" dataCellStyle="Normal 2"/>
    <tableColumn id="6" xr3:uid="{2C999091-B956-44CC-822F-AB4EDFD7E332}" name="Instrument strip" dataDxfId="174" dataCellStyle="Normal 2"/>
    <tableColumn id="7" xr3:uid="{B064A130-78DC-431E-9521-58512D72A4DC}" name="Flipper colour" dataDxfId="173" dataCellStyle="Normal 2"/>
    <tableColumn id="8" xr3:uid="{3B94FCCB-CC65-47C5-8377-A8CC723E2C77}" name="Doorset layout" dataDxfId="172" dataCellStyle="Normal 2"/>
    <tableColumn id="64" xr3:uid="{3822204B-AB43-4164-BD78-7DB1A9CEA471}" name="Handing" dataDxfId="171" dataCellStyle="Normal 2"/>
    <tableColumn id="9" xr3:uid="{648CC17C-1403-4838-9C11-DCE9FE411B0C}" name="Lead door width (mm)" dataDxfId="170" dataCellStyle="Normal 2"/>
    <tableColumn id="10" xr3:uid="{6B663A8E-A3E3-4365-B5A0-635C3DC26C51}" name="Slave door width (mm)" dataDxfId="169" dataCellStyle="Normal 2"/>
    <tableColumn id="11" xr3:uid="{DC51496B-E561-4AB0-912D-42DE11D3FD11}" name="Door height (mm)" dataDxfId="168" dataCellStyle="Normal 2"/>
    <tableColumn id="12" xr3:uid="{A91C5037-F37B-4806-92A5-7C8F8E02DF77}" name="Door thickness (mm)" dataDxfId="167" dataCellStyle="Normal 2"/>
    <tableColumn id="13" xr3:uid="{811715EE-8154-491E-853B-04119F5D1B3C}" name="Aperture fire rating" dataDxfId="166" dataCellStyle="Normal 2"/>
    <tableColumn id="14" xr3:uid="{D5527189-CEBA-49D3-B4D4-411F61006300}" name="Aperture quantity" dataDxfId="165" dataCellStyle="Normal 2"/>
    <tableColumn id="16" xr3:uid="{61B44BE8-7015-4DA9-B8FC-8E3AED49F8A8}" name="Hinge type" dataDxfId="164" dataCellStyle="Normal 2"/>
    <tableColumn id="17" xr3:uid="{BFEB86BD-1D6F-4779-A2E0-6F771B7275F3}" name="Hinge quantity" dataDxfId="163" dataCellStyle="Normal 2"/>
    <tableColumn id="18" xr3:uid="{2B44A9FC-919B-42B5-8270-212A48A74DBF}" name="Ironmongery" dataDxfId="162" dataCellStyle="Normal 2"/>
    <tableColumn id="19" xr3:uid="{D0325A9D-6F8B-43AA-BA29-613A006ED5AD}" name="Flush bolt quantity " dataDxfId="161" dataCellStyle="Normal 2"/>
    <tableColumn id="20" xr3:uid="{64A84D9A-0E9B-44A9-8B8D-21722651638C}" name="Roller catch quantity" dataDxfId="160" dataCellStyle="Normal 2"/>
    <tableColumn id="21" xr3:uid="{BF743E01-BC3C-4C71-8C45-A44A4E19D021}" name="Frame timber" dataDxfId="159" dataCellStyle="Normal 2"/>
    <tableColumn id="22" xr3:uid="{85E42A7A-6DE8-4DC6-88A0-FECE51C842E1}" name="Frame thickness (mm)" dataDxfId="158" dataCellStyle="Normal 2"/>
    <tableColumn id="23" xr3:uid="{F5C26954-B720-489D-8F32-7EA10C8532B8}" name="Frame width (mm)" dataDxfId="157" dataCellStyle="Normal 2"/>
    <tableColumn id="24" xr3:uid="{02CB49B1-90B8-4CEC-9E34-7844CF63B008}" name="Lintol thickness (mm)" dataDxfId="156" dataCellStyle="Normal 2"/>
    <tableColumn id="25" xr3:uid="{08F24E03-6DF2-48DC-88E7-7EEF8460001D}" name="Stop timber" dataDxfId="155" dataCellStyle="Normal 2"/>
    <tableColumn id="26" xr3:uid="{73748A60-7FED-45DC-B4F3-0C5D10635A35}" name="Stop thickness (mm)" dataDxfId="154" dataCellStyle="Normal 2"/>
    <tableColumn id="27" xr3:uid="{92495BFC-5E5E-428F-B5DC-E22977F1228D}" name="Stop width (mm)" dataDxfId="153" dataCellStyle="Normal 2"/>
    <tableColumn id="28" xr3:uid="{41E3299C-E614-4A4C-BF04-DB83D466CF8F}" name="Undercut (mm)" dataDxfId="152" dataCellStyle="Normal 2"/>
    <tableColumn id="15" xr3:uid="{4DA4E20C-E8CD-4128-9E31-5343E60A84AD}" name="Include facings" dataDxfId="151" dataCellStyle="Normal 2"/>
    <tableColumn id="38" xr3:uid="{CE9DF7B3-E259-433F-8EE2-870DD96BAFD8}" name="Facing timber" dataDxfId="150" dataCellStyle="Normal 2"/>
    <tableColumn id="39" xr3:uid="{130FB667-CC1E-4063-AAE5-8999783296B1}" name="Facings width (mm)" dataDxfId="149" dataCellStyle="Normal 2"/>
    <tableColumn id="40" xr3:uid="{C212C7BC-E011-4BDE-8EF9-8CE19C37DC7C}" name="Facings depth (mm)" dataDxfId="148" dataCellStyle="Normal 2"/>
    <tableColumn id="53" xr3:uid="{AA3A7732-0599-41A9-9469-87DEB2005E18}" name="Base blocks timber" dataDxfId="147" dataCellStyle="Normal 2"/>
    <tableColumn id="54" xr3:uid="{99E2F268-6497-4453-BB53-CA7498EB1C54}" name="Base block width (mm)" dataDxfId="146" dataCellStyle="Normal 2"/>
    <tableColumn id="55" xr3:uid="{07E735BC-053B-4BA3-B976-58661EEB43C1}" name="Base block thickness (mm)" dataDxfId="145" dataCellStyle="Normal 2"/>
    <tableColumn id="56" xr3:uid="{00DDC031-77F6-4E6E-B630-DF2C6F62015B}" name="Base block height (mm)" dataDxfId="144" dataCellStyle="Normal 2"/>
    <tableColumn id="58" xr3:uid="{EC09E856-2FFB-4D2D-87FB-695D7DB56EDC}" name="Threshold timber" dataDxfId="143" dataCellStyle="Normal 2"/>
    <tableColumn id="59" xr3:uid="{5AF331AE-019F-406E-B557-AAB3DBD57A85}" name="Threshold thickness (mm)" dataDxfId="142" dataCellStyle="Normal 2"/>
    <tableColumn id="60" xr3:uid="{440F6002-C5D6-4D89-8806-CBA2507D6FB7}" name="Threshold width (mm)" dataDxfId="141" dataCellStyle="Normal 2"/>
    <tableColumn id="61" xr3:uid="{6C5F4C8F-327E-4782-A6C0-9F38838FED62}" name="Threshold length (mm)" dataDxfId="140" dataCellStyle="Normal 2"/>
    <tableColumn id="29" xr3:uid="{8EBAD418-4E2E-4DA4-8C81-54B0E36882F6}" name="Door state" dataDxfId="139" dataCellStyle="Normal 2"/>
    <tableColumn id="30" xr3:uid="{D3A5BDD4-08C1-4618-859B-898995181957}" name="Same as" dataDxfId="138" dataCellStyle="Normal 2"/>
    <tableColumn id="31" xr3:uid="{3ADABACE-D726-4053-87A6-950B75D46F2C}" name="Quantity" dataDxfId="137" dataCellStyle="Normal 2"/>
    <tableColumn id="57" xr3:uid="{DF4D45EE-7549-4759-B8CC-216A5BE7600B}" name="Calculation error"/>
    <tableColumn id="36" xr3:uid="{F2F4BA8A-F7A9-4020-87CA-4E84285C7E6F}" name="Trench (mm)" dataDxfId="136" dataCellStyle="Normal 2"/>
    <tableColumn id="37" xr3:uid="{ABAC42E5-BFB5-4779-A129-431B029DE360}" name="Meeting style" dataDxfId="135" dataCellStyle="Normal 2"/>
    <tableColumn id="41" xr3:uid="{FBE20AA2-687F-4811-A06A-A553C940C672}" name="Leg (mm)" dataDxfId="134" dataCellStyle="Normal 2"/>
    <tableColumn id="42" xr3:uid="{10505334-555C-4851-8CEE-DC2337411FB1}" name="Lintol (mm)" dataDxfId="133" dataCellStyle="Normal 2"/>
    <tableColumn id="43" xr3:uid="{924C6EA6-9F27-498E-8512-2AC7CD4A3473}" name="Stop leg (mm)" dataDxfId="132" dataCellStyle="Normal 2"/>
    <tableColumn id="44" xr3:uid="{1CBEE59C-7A46-4747-B47B-E2588C7AF6DD}" name="Stop lintol (mm)" dataDxfId="131" dataCellStyle="Normal 2"/>
    <tableColumn id="49" xr3:uid="{AF5FA26B-8164-461A-BBEA-72843D9EDD9C}" name="Cutting length (mm)" dataDxfId="130" dataCellStyle="Normal 2"/>
    <tableColumn id="32" xr3:uid="{7A0E7F03-BD39-4D34-8997-1E0BCB2E9F27}" name="Facings leg hinge side (mm)_x000a_        " dataDxfId="129" dataCellStyle="Normal 2"/>
    <tableColumn id="45" xr3:uid="{D1EEF98D-C6B2-4248-A39B-0A8C64089A74}" name="Facings lintol hinge side (mm)" dataDxfId="128" dataCellStyle="Normal 2"/>
    <tableColumn id="35" xr3:uid="{BB2DA1A4-4B34-4FA0-9F36-CC8E3E465AE8}" name="Facings leg non-hinge side (mm)" dataDxfId="127" dataCellStyle="Normal 2"/>
    <tableColumn id="33" xr3:uid="{6E70D4DF-8264-4703-AEED-A93622187730}" name="Facings lintol non-hinge side (mm)" dataDxfId="126" dataCellStyle="Normal 2"/>
    <tableColumn id="51" xr3:uid="{8EF06B99-72B7-4E2D-9A05-A0C64523C195}" name="Standard frame width (mm)" dataDxfId="125" dataCellStyle="Normal 2"/>
    <tableColumn id="50" xr3:uid="{953A2212-C4B9-4600-8BAB-6F335615720E}" name="Standard frame thickness (mm)" dataDxfId="124" dataCellStyle="Normal 2"/>
    <tableColumn id="52" xr3:uid="{C3589508-B39C-4876-894B-9C7362462ACD}" name="Frame length (mm)" dataDxfId="123" dataCellStyle="Normal 2"/>
    <tableColumn id="48" xr3:uid="{CE24249C-44E8-4497-ACD7-4AC195ABE1F9}" name="Frame volume (m3)" dataDxfId="122" dataCellStyle="Normal 2"/>
    <tableColumn id="47" xr3:uid="{C49F1C43-C002-4C4D-B81C-5035CBB5B06A}" name="Stop length (mm)" dataDxfId="121" dataCellStyle="Normal 2"/>
    <tableColumn id="46" xr3:uid="{71E42521-2901-443F-9EC6-317412E3B051}" name="Stop volume (m3)" dataDxfId="120" dataCellStyle="Normal 2"/>
    <tableColumn id="34" xr3:uid="{30E0B8EF-072B-43AA-AEFB-471B867DD190}" name="Charge price per door" dataDxfId="119"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DA67F1D-6084-4BF2-809C-133396CFBB40}" name="tblSchedules9" displayName="tblSchedules9" ref="A3:BD11" totalsRowShown="0" headerRowDxfId="111" dataDxfId="109" headerRowBorderDxfId="110" tableBorderDxfId="108" headerRowCellStyle="Normal 2" dataCellStyle="Normal 2">
  <autoFilter ref="A3:BD11" xr:uid="{2695A716-3FF7-4445-955B-0F58FA05EBB5}"/>
  <tableColumns count="56">
    <tableColumn id="63" xr3:uid="{94783CD2-E67C-4EF5-86ED-130DDCCF9D14}" name="Number" dataDxfId="107" dataCellStyle="Normal 2"/>
    <tableColumn id="1" xr3:uid="{1D151CA0-C652-48A8-B675-776FE128742D}" name="Flat / plot" dataDxfId="106" dataCellStyle="Normal 2"/>
    <tableColumn id="2" xr3:uid="{282F9B68-7C6B-45AA-B653-5AB39EE04DAF}" name="Door spec" dataDxfId="105" dataCellStyle="Normal 2"/>
    <tableColumn id="3" xr3:uid="{73D723F5-F480-4A7D-9491-2C3867EB596D}" name="Location" dataDxfId="104" dataCellStyle="Normal 2"/>
    <tableColumn id="4" xr3:uid="{CD10E472-B75C-4E07-B72C-4A49EF71BC2A}" name="Door ref/number" dataDxfId="103" dataCellStyle="Normal 2"/>
    <tableColumn id="5" xr3:uid="{931150C9-BF73-4874-A4F0-19CB22019D6B}" name="Fire Rating" dataDxfId="102" dataCellStyle="Normal 2"/>
    <tableColumn id="6" xr3:uid="{E0E7F9C2-38AE-4DE8-A8FD-CF0CAC22A3D5}" name="Instrument strip" dataDxfId="101" dataCellStyle="Normal 2"/>
    <tableColumn id="7" xr3:uid="{36B347FA-E1E9-4572-B818-840F63EE1559}" name="Flipper colour" dataDxfId="100" dataCellStyle="Normal 2"/>
    <tableColumn id="8" xr3:uid="{53EEFC8A-DA2E-4452-AA2B-70FC096046DD}" name="Doorset layout" dataDxfId="99" dataCellStyle="Normal 2"/>
    <tableColumn id="64" xr3:uid="{49D47DCB-6644-4523-B563-FCF7D7910B73}" name="Handing" dataDxfId="98" dataCellStyle="Normal 2"/>
    <tableColumn id="9" xr3:uid="{6CAE446E-37BA-4156-8076-7E7A6313E241}" name="Lead door width (mm)" dataDxfId="97" dataCellStyle="Normal 2"/>
    <tableColumn id="10" xr3:uid="{AF5E57E6-1A68-4F5E-9B59-F1D793DE7F48}" name="Slave door width (mm)" dataDxfId="96" dataCellStyle="Normal 2"/>
    <tableColumn id="11" xr3:uid="{0F69158B-3E48-469A-AAA0-E845813C71CA}" name="Door height (mm)" dataDxfId="95" dataCellStyle="Normal 2"/>
    <tableColumn id="12" xr3:uid="{8C9F272C-F8C3-4A96-A60C-8ED57A932DD7}" name="Door thickness (mm)" dataDxfId="94" dataCellStyle="Normal 2"/>
    <tableColumn id="13" xr3:uid="{FA528242-F7A1-41A6-B84A-698035178D63}" name="Aperture fire rating" dataDxfId="93" dataCellStyle="Normal 2"/>
    <tableColumn id="14" xr3:uid="{87B2FA6E-0121-4328-B939-A8632BA23C01}" name="Aperture quantity" dataDxfId="92" dataCellStyle="Normal 2"/>
    <tableColumn id="16" xr3:uid="{70780A26-707D-4847-9B05-B174CB815FCC}" name="Hinge type" dataDxfId="91" dataCellStyle="Normal 2"/>
    <tableColumn id="17" xr3:uid="{5FDA6A38-C498-4DCE-864B-A2873540FA2C}" name="Hinge quantity" dataDxfId="90" dataCellStyle="Normal 2"/>
    <tableColumn id="18" xr3:uid="{534DE50A-BA66-4170-8689-6934E8870726}" name="Ironmongery" dataDxfId="89" dataCellStyle="Normal 2"/>
    <tableColumn id="19" xr3:uid="{8D86B72C-1518-4651-B60A-64441A8F5ABF}" name="Flush bolt quantity " dataDxfId="88" dataCellStyle="Normal 2"/>
    <tableColumn id="20" xr3:uid="{7BC18B94-4ACD-460B-91AE-A78841AFF74E}" name="Roller catch quantity" dataDxfId="87" dataCellStyle="Normal 2"/>
    <tableColumn id="21" xr3:uid="{DC2F291B-537B-42AC-AD93-F460D749ED9F}" name="Frame timber" dataDxfId="86" dataCellStyle="Normal 2"/>
    <tableColumn id="22" xr3:uid="{24EB192E-ABAE-4943-9731-88C43293613D}" name="Frame thickness (mm)" dataDxfId="85" dataCellStyle="Normal 2"/>
    <tableColumn id="23" xr3:uid="{238C1E9C-F12D-4D05-A7A2-960F4709F0C4}" name="Frame width (mm)" dataDxfId="84" dataCellStyle="Normal 2"/>
    <tableColumn id="24" xr3:uid="{D5E0E03E-1723-48BB-8098-610AC0DDBB96}" name="Lintol thickness (mm)" dataDxfId="83" dataCellStyle="Normal 2"/>
    <tableColumn id="25" xr3:uid="{8D5890BA-8688-477C-8804-D06FCD0A2875}" name="Stop timber" dataDxfId="82" dataCellStyle="Normal 2"/>
    <tableColumn id="26" xr3:uid="{1A6EDEFF-BC27-4A60-8A96-1E2977ABF6FA}" name="Stop thickness (mm)" dataDxfId="81" dataCellStyle="Normal 2"/>
    <tableColumn id="27" xr3:uid="{B2A841B8-34FB-4587-A71A-2F1306C52669}" name="Stop width (mm)" dataDxfId="80" dataCellStyle="Normal 2"/>
    <tableColumn id="28" xr3:uid="{700BB2D1-B5A9-456D-A134-D3FFF254F5EA}" name="Undercut (mm)" dataDxfId="79" dataCellStyle="Normal 2"/>
    <tableColumn id="15" xr3:uid="{D0BBFAEE-AF46-4DC3-87AF-927FD28A3430}" name="Include facings" dataDxfId="78" dataCellStyle="Normal 2"/>
    <tableColumn id="38" xr3:uid="{C662676F-68D4-4E22-A48C-936422620297}" name="Facing timber" dataDxfId="77" dataCellStyle="Normal 2"/>
    <tableColumn id="39" xr3:uid="{A323E64B-1090-4B06-995B-84FEFD82F450}" name="Facings width (mm)" dataDxfId="76" dataCellStyle="Normal 2"/>
    <tableColumn id="40" xr3:uid="{32CB876E-B7DD-4876-95FD-1DF569E5FD5C}" name="Facings depth (mm)" dataDxfId="75" dataCellStyle="Normal 2"/>
    <tableColumn id="53" xr3:uid="{DDD8BE8F-F40B-4A4D-8580-A0BA299464BB}" name="Base blocks timber" dataDxfId="74" dataCellStyle="Normal 2"/>
    <tableColumn id="54" xr3:uid="{0F27358C-497E-4944-B59F-B2C3584E1643}" name="Base block width (mm)" dataDxfId="73" dataCellStyle="Normal 2"/>
    <tableColumn id="55" xr3:uid="{0973677F-40BA-4C14-853F-3C5F512953A4}" name="Base block thickness (mm)" dataDxfId="72" dataCellStyle="Normal 2"/>
    <tableColumn id="56" xr3:uid="{0F5A5E68-FF37-4CFA-A93D-CCBB621395E5}" name="Base block height (mm)" dataDxfId="71" dataCellStyle="Normal 2"/>
    <tableColumn id="58" xr3:uid="{A2401EBA-B0D5-4E16-A123-8F7277B6C13B}" name="Threshold timber" dataDxfId="70" dataCellStyle="Normal 2"/>
    <tableColumn id="59" xr3:uid="{514843E0-4F04-4DC7-B60C-FAAB739B160D}" name="Threshold thickness (mm)" dataDxfId="69" dataCellStyle="Normal 2"/>
    <tableColumn id="60" xr3:uid="{5640F0FB-D6C1-4D6D-87EB-898D3D9E7361}" name="Threshold width (mm)" dataDxfId="68" dataCellStyle="Normal 2"/>
    <tableColumn id="61" xr3:uid="{885AC40C-FEC6-4A3D-8D72-8E139004FAFC}" name="Threshold length (mm)" dataDxfId="67" dataCellStyle="Normal 2"/>
    <tableColumn id="29" xr3:uid="{A79B5427-07DF-4581-BE90-7EC2C122199A}" name="Door state" dataDxfId="66" dataCellStyle="Normal 2"/>
    <tableColumn id="30" xr3:uid="{E666DC01-82BE-4334-87D0-809E4E0431BB}" name="Same as" dataDxfId="65" dataCellStyle="Normal 2"/>
    <tableColumn id="31" xr3:uid="{283127B5-EC7F-456D-BBD7-AE1B15AEE711}" name="Quantity" dataDxfId="64" dataCellStyle="Normal 2"/>
    <tableColumn id="36" xr3:uid="{5C23115A-545D-4B3D-896A-31E59E63255E}" name="Trench (mm)" dataDxfId="63" dataCellStyle="Normal 2"/>
    <tableColumn id="37" xr3:uid="{2C4A59F8-8659-4AF4-AA4A-6A5BA4AD91AB}" name="Meeting style" dataDxfId="62" dataCellStyle="Normal 2"/>
    <tableColumn id="41" xr3:uid="{53407173-63D5-4C0B-9B11-BF1F8FC9D594}" name="Leg (mm)" dataDxfId="61" dataCellStyle="Normal 2"/>
    <tableColumn id="42" xr3:uid="{ECD4DCE6-22BD-4902-8DF4-A9AEC02F2F26}" name="Lintol (mm)" dataDxfId="60" dataCellStyle="Normal 2"/>
    <tableColumn id="43" xr3:uid="{B5508D63-66CD-4420-AE7D-24B380E296E8}" name="Stop leg (mm)" dataDxfId="59" dataCellStyle="Normal 2"/>
    <tableColumn id="44" xr3:uid="{2770C638-6103-4669-AD59-290B5CCD3A66}" name="Stop lintol (mm)" dataDxfId="58" dataCellStyle="Normal 2"/>
    <tableColumn id="49" xr3:uid="{22B53F08-514F-4BD5-8DE6-64E7D586E828}" name="Cutting length (mm)" dataDxfId="57" dataCellStyle="Normal 2"/>
    <tableColumn id="32" xr3:uid="{4425C066-D962-4BF5-809A-EB8291596796}" name="Facings leg hinge side (mm)_x000a_        " dataDxfId="56" dataCellStyle="Normal 2"/>
    <tableColumn id="45" xr3:uid="{E1F18A94-584C-4C95-B8DE-933BDEBD06B6}" name="Facings lintol hinge side (mm)" dataDxfId="55" dataCellStyle="Normal 2"/>
    <tableColumn id="35" xr3:uid="{C2052598-FA92-4CA9-B461-A356417E3126}" name="Facings leg non-hinge side (mm)" dataDxfId="54" dataCellStyle="Normal 2"/>
    <tableColumn id="33" xr3:uid="{9C284D58-A304-4547-B62C-F0E8FE1C30A8}" name="Facings lintol non-hinge side (mm)" dataDxfId="53" dataCellStyle="Normal 2"/>
    <tableColumn id="34" xr3:uid="{06618F05-45F6-42CC-9F20-BDE2ABDAD97E}" name="Charge price per door" dataDxfId="52"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1" totalsRowShown="0" headerRowDxfId="51" dataDxfId="50">
  <autoFilter ref="A3:B21" xr:uid="{46B05878-3C26-48D2-BABD-E80EB00EAFDE}"/>
  <tableColumns count="2">
    <tableColumn id="1" xr3:uid="{C1DD83A2-653E-4627-8930-ACBCCE77789E}" name="Constant name" dataDxfId="49"/>
    <tableColumn id="2" xr3:uid="{A9145533-B66B-47C9-A95D-53EB03D79361}" name="Value" dataDxfId="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47"/>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46" dataDxfId="45">
  <autoFilter ref="J4:K10" xr:uid="{17A7A251-CB23-4371-B0BB-8F9962D21228}"/>
  <tableColumns count="2">
    <tableColumn id="1" xr3:uid="{82F5BB6B-0EC7-4077-B16B-ACCD87098A8D}" name="Standard (mm)" dataDxfId="44"/>
    <tableColumn id="3" xr3:uid="{373993A9-4710-478C-9EE7-52600C4EE1CC}" name="Max cut (mm)" dataDxfId="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42" dataDxfId="41">
  <autoFilter ref="M4:N7" xr:uid="{98B60C2B-9BAB-43DB-9D0B-2AF9E4EDFAAF}"/>
  <tableColumns count="2">
    <tableColumn id="1" xr3:uid="{33DFDE00-0307-4FA5-8852-A2E11B18FD2D}" name="Standard (mm)" dataDxfId="40"/>
    <tableColumn id="3" xr3:uid="{B4507771-0E50-4655-A977-CCFE84522E91}" name="Max cut (mm)"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0:E14" totalsRowShown="0">
  <autoFilter ref="D10:E14" xr:uid="{92993B48-869F-46DC-B51D-059BB8362B0B}"/>
  <tableColumns count="2">
    <tableColumn id="1" xr3:uid="{B1B96957-9BCA-41F1-9A8B-2F8B390BFF69}" name="Item"/>
    <tableColumn id="2" xr3:uid="{BD2C7442-9752-45D7-940B-06A6D4CD294F}" name="Price" dataDxfId="3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0:H18" totalsRowShown="0" headerRowDxfId="37" dataDxfId="36" tableBorderDxfId="35">
  <autoFilter ref="G10:H18" xr:uid="{00B1724C-3B19-4B0D-8442-AA99743F92FF}"/>
  <tableColumns count="2">
    <tableColumn id="1" xr3:uid="{C9F49D4B-53E2-488D-9EB3-647AEE3F192C}" name="Item" dataDxfId="34"/>
    <tableColumn id="2" xr3:uid="{475649B0-B57B-45EC-BAE7-B1F0962942E7}" name="Price" dataDxfId="3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0:K12" totalsRowShown="0">
  <autoFilter ref="J10:K12" xr:uid="{E5A6EDA5-B191-4F51-AF1C-3DA5AB53CD40}"/>
  <tableColumns count="2">
    <tableColumn id="1" xr3:uid="{0FF6E3F3-BD54-494E-B7FC-FEBF31255F49}" name="Item"/>
    <tableColumn id="2" xr3:uid="{7A869E79-A65A-41C9-B21F-F26D8CAAB8BA}" name="Price" dataDxfId="3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0:N17" totalsRowShown="0" dataDxfId="31">
  <autoFilter ref="M10:N17" xr:uid="{EFB736B9-D117-475E-8752-3686B271059F}"/>
  <tableColumns count="2">
    <tableColumn id="1" xr3:uid="{16B15BCE-3840-43C0-8270-35D72856772F}" name="Item" dataDxfId="30"/>
    <tableColumn id="2" xr3:uid="{DA15E9DC-CBB8-4C49-A080-A7D1116A95AF}" name="Price" dataDxfId="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0:B13" totalsRowShown="0" tableBorderDxfId="28">
  <autoFilter ref="A10:B13" xr:uid="{3AB9E48B-CDF4-4D87-9D2B-60C3D872B911}"/>
  <tableColumns count="2">
    <tableColumn id="1" xr3:uid="{372558CA-34C0-4DAC-8CB7-5AA7B8F7C189}" name="Item"/>
    <tableColumn id="2" xr3:uid="{138F8550-E333-4554-A8B5-74EE555FF4DC}" name="Price" dataDxfId="2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0:Q13" totalsRowShown="0" dataDxfId="26">
  <autoFilter ref="P10:Q13" xr:uid="{895C630A-D575-4D52-9F9F-A8C5D69A7612}"/>
  <tableColumns count="2">
    <tableColumn id="1" xr3:uid="{99A74DB6-0D81-4876-BB5F-FEBFAB303A55}" name="Item" dataDxfId="25"/>
    <tableColumn id="2" xr3:uid="{64A14F6A-18C3-4AC3-B109-EE39FA2A2FA5}" name="Price" dataDxfId="2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0:T13" totalsRowShown="0" dataDxfId="23">
  <autoFilter ref="S10:T13" xr:uid="{15A36B3F-984D-4A7B-96ED-CF8450EF78C2}"/>
  <tableColumns count="2">
    <tableColumn id="1" xr3:uid="{5378677E-3079-43A4-A740-4E78EA5CE9F9}" name="Item" dataDxfId="22"/>
    <tableColumn id="2" xr3:uid="{4DF3F40E-A359-4E72-B8EB-F311F795740E}" name="Price" dataDxfId="2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0" dataDxfId="19">
  <autoFilter ref="C4:C7" xr:uid="{0902FF45-95D7-4CB3-B877-36956C4D8363}"/>
  <tableColumns count="1">
    <tableColumn id="1" xr3:uid="{50D2381B-209A-4F94-BAC9-AD26CCC2B599}" name="Fire rating" dataDxfId="1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17" dataDxfId="16">
  <autoFilter ref="G4:G7" xr:uid="{E68C8121-B1C7-4F44-88A0-4760005BA04B}"/>
  <tableColumns count="1">
    <tableColumn id="1" xr3:uid="{EF3492D1-961F-4120-9E07-95AC7765D076}" name="Doorset Layout" dataDxfId="1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4" dataDxfId="13">
  <autoFilter ref="A4:A7" xr:uid="{46B05878-3C26-48D2-BABD-E80EB00EAFDE}"/>
  <tableColumns count="1">
    <tableColumn id="1" xr3:uid="{1A4F6AEC-2F7E-4A56-B69B-4522423F94AB}" name="Door spec" dataDxfId="1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1" dataDxfId="10" tableBorderDxfId="9">
  <autoFilter ref="E4:E7" xr:uid="{4748AB34-0A5E-4AAC-837B-1180BBF3B96F}"/>
  <tableColumns count="1">
    <tableColumn id="1" xr3:uid="{56FB0A26-AE6B-450B-ADE8-560BDC50B014}" name="Flipper colour" dataDxfId="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7">
  <autoFilter ref="K4:K15" xr:uid="{D0000841-D9B1-4F52-8B4F-5D8B780DC3CC}"/>
  <tableColumns count="1">
    <tableColumn id="1" xr3:uid="{2AD5D4B7-75C8-4A37-8B37-4764C7662513}" name="Aperture quantity" dataDxfId="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5">
  <autoFilter ref="M4:M13" xr:uid="{16BC64D3-E8F0-40DB-BC03-23BC06B38158}"/>
  <tableColumns count="1">
    <tableColumn id="1" xr3:uid="{8FC30FDF-F578-4F23-B254-BCD94615C606}" name="Hinge quantity" dataDxfId="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3">
  <autoFilter ref="O4:O15" xr:uid="{5186BBEE-A296-4090-A40C-CAEE5313AC17}"/>
  <tableColumns count="1">
    <tableColumn id="1" xr3:uid="{3B933C82-CABA-418F-A60A-5DDB1C654177}" name="Flush bolt quantity" dataDxfId="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1">
  <autoFilter ref="Q4:Q15" xr:uid="{8F440D9B-3CA6-4D3E-9DAB-600BAB5F6854}"/>
  <tableColumns count="1">
    <tableColumn id="1" xr3:uid="{C73BC335-20CE-4047-AC9D-1CC97D9AEAB5}" name="Roller catch quant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 Id="rId9"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table" Target="../tables/table17.xml"/><Relationship Id="rId11" Type="http://schemas.openxmlformats.org/officeDocument/2006/relationships/table" Target="../tables/table22.xml"/><Relationship Id="rId5" Type="http://schemas.openxmlformats.org/officeDocument/2006/relationships/table" Target="../tables/table16.xml"/><Relationship Id="rId10" Type="http://schemas.openxmlformats.org/officeDocument/2006/relationships/table" Target="../tables/table21.xml"/><Relationship Id="rId4" Type="http://schemas.openxmlformats.org/officeDocument/2006/relationships/table" Target="../tables/table15.xml"/><Relationship Id="rId9"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2" activePane="bottomRight" state="frozen"/>
      <selection pane="topRight" activeCell="F1" sqref="F1"/>
      <selection pane="bottomLeft" activeCell="A2" sqref="A2"/>
      <selection pane="bottomRight" activeCell="A4" sqref="A4"/>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169" customFormat="1" ht="30.95" customHeight="1" x14ac:dyDescent="0.3">
      <c r="A2" s="8" t="s">
        <v>1</v>
      </c>
      <c r="B2" s="169" t="str">
        <f>oeFilename &amp; " v" &amp;TEXT(oeReleaseNumber,"0.00")</f>
        <v>Redwells v0.21</v>
      </c>
      <c r="D2" s="170"/>
      <c r="E2" s="171"/>
      <c r="F2" s="172"/>
      <c r="G2" s="173"/>
      <c r="O2" s="169" t="s">
        <v>2</v>
      </c>
    </row>
    <row r="3" spans="1:15" ht="18" customHeight="1" x14ac:dyDescent="0.2">
      <c r="A3" s="21"/>
      <c r="D3" s="56"/>
      <c r="E3" s="57"/>
      <c r="F3" s="20"/>
      <c r="G3" s="13"/>
    </row>
    <row r="4" spans="1:15" ht="18" customHeight="1" thickBot="1" x14ac:dyDescent="0.35">
      <c r="A4" s="8" t="s">
        <v>277</v>
      </c>
      <c r="B4" s="176"/>
      <c r="D4" s="58"/>
      <c r="E4" s="59"/>
      <c r="F4" s="20"/>
      <c r="G4" s="13"/>
    </row>
    <row r="5" spans="1:15" ht="15" customHeight="1" x14ac:dyDescent="0.25">
      <c r="A5" s="178" t="s">
        <v>278</v>
      </c>
      <c r="B5" s="183">
        <v>9.0900909090908995E+22</v>
      </c>
      <c r="E5" s="46"/>
    </row>
    <row r="6" spans="1:15" ht="15" customHeight="1" x14ac:dyDescent="0.25">
      <c r="A6" s="179" t="s">
        <v>279</v>
      </c>
      <c r="B6" s="184" t="s">
        <v>517</v>
      </c>
      <c r="E6" s="46"/>
    </row>
    <row r="7" spans="1:15" ht="15" customHeight="1" x14ac:dyDescent="0.25">
      <c r="A7" s="179" t="s">
        <v>280</v>
      </c>
      <c r="B7" s="184" t="s">
        <v>285</v>
      </c>
      <c r="E7" s="46"/>
    </row>
    <row r="8" spans="1:15" ht="15" customHeight="1" x14ac:dyDescent="0.25">
      <c r="A8" s="179" t="s">
        <v>15</v>
      </c>
      <c r="B8" s="184" t="s">
        <v>286</v>
      </c>
      <c r="E8" s="46"/>
    </row>
    <row r="9" spans="1:15" ht="15" customHeight="1" x14ac:dyDescent="0.25">
      <c r="A9" s="179" t="s">
        <v>17</v>
      </c>
      <c r="B9" s="184" t="s">
        <v>287</v>
      </c>
      <c r="E9" s="46"/>
    </row>
    <row r="10" spans="1:15" ht="15" customHeight="1" x14ac:dyDescent="0.25">
      <c r="A10" s="179" t="s">
        <v>291</v>
      </c>
      <c r="B10" s="184" t="s">
        <v>288</v>
      </c>
      <c r="E10" s="46"/>
    </row>
    <row r="11" spans="1:15" ht="15" customHeight="1" x14ac:dyDescent="0.25">
      <c r="A11" s="179" t="s">
        <v>283</v>
      </c>
      <c r="B11" s="177">
        <v>44105.927303240744</v>
      </c>
      <c r="C11" s="44"/>
      <c r="E11" s="46"/>
    </row>
    <row r="12" spans="1:15" ht="15" customHeight="1" thickBot="1" x14ac:dyDescent="0.3">
      <c r="A12" s="180" t="s">
        <v>284</v>
      </c>
      <c r="B12" s="185" t="s">
        <v>289</v>
      </c>
      <c r="C12" s="44"/>
      <c r="E12" s="46"/>
    </row>
    <row r="13" spans="1:15" ht="20.100000000000001" customHeight="1" x14ac:dyDescent="0.2">
      <c r="C13" s="44"/>
      <c r="E13" s="46"/>
    </row>
    <row r="14" spans="1:15" ht="20.100000000000001" customHeight="1" thickBot="1" x14ac:dyDescent="0.35">
      <c r="A14" s="8" t="s">
        <v>306</v>
      </c>
      <c r="B14" s="176"/>
      <c r="C14" s="44"/>
      <c r="E14" s="46"/>
    </row>
    <row r="15" spans="1:15" ht="15" customHeight="1" x14ac:dyDescent="0.25">
      <c r="A15" s="186" t="s">
        <v>305</v>
      </c>
      <c r="B15" s="187" t="s">
        <v>346</v>
      </c>
      <c r="C15" s="44"/>
      <c r="E15" s="46"/>
    </row>
    <row r="16" spans="1:15" ht="15" customHeight="1" x14ac:dyDescent="0.25">
      <c r="A16" s="203" t="s">
        <v>343</v>
      </c>
      <c r="B16" s="204" t="s">
        <v>335</v>
      </c>
      <c r="C16" s="44"/>
      <c r="E16" s="46"/>
    </row>
    <row r="17" spans="1:6" ht="15" customHeight="1" x14ac:dyDescent="0.25">
      <c r="A17" s="203" t="s">
        <v>340</v>
      </c>
      <c r="B17" s="204" t="s">
        <v>341</v>
      </c>
      <c r="C17" s="44"/>
      <c r="E17" s="46"/>
    </row>
    <row r="18" spans="1:6" ht="15" customHeight="1" x14ac:dyDescent="0.25">
      <c r="A18" s="188" t="s">
        <v>307</v>
      </c>
      <c r="B18" s="189" t="s">
        <v>310</v>
      </c>
      <c r="C18" s="44"/>
      <c r="E18" s="46"/>
    </row>
    <row r="19" spans="1:6" ht="15" customHeight="1" x14ac:dyDescent="0.25">
      <c r="A19" s="188" t="s">
        <v>308</v>
      </c>
      <c r="B19" s="189" t="s">
        <v>311</v>
      </c>
      <c r="C19" s="44"/>
      <c r="E19" s="46"/>
    </row>
    <row r="20" spans="1:6" ht="15" customHeight="1" x14ac:dyDescent="0.25">
      <c r="A20" s="188" t="s">
        <v>309</v>
      </c>
      <c r="B20" s="189" t="s">
        <v>312</v>
      </c>
      <c r="C20" s="44"/>
      <c r="E20" s="46"/>
    </row>
    <row r="21" spans="1:6" ht="15" customHeight="1" x14ac:dyDescent="0.25">
      <c r="A21" s="188" t="s">
        <v>313</v>
      </c>
      <c r="B21" s="189" t="s">
        <v>347</v>
      </c>
      <c r="C21" s="44"/>
      <c r="E21" s="46"/>
    </row>
    <row r="22" spans="1:6" ht="15" customHeight="1" thickBot="1" x14ac:dyDescent="0.3">
      <c r="A22" s="190" t="s">
        <v>314</v>
      </c>
      <c r="B22" s="191" t="s">
        <v>315</v>
      </c>
      <c r="C22" s="44"/>
      <c r="E22" s="46"/>
    </row>
    <row r="23" spans="1:6" ht="30.95" customHeight="1" x14ac:dyDescent="0.2">
      <c r="E23"/>
    </row>
    <row r="24" spans="1:6" ht="30.95" customHeight="1" x14ac:dyDescent="0.2">
      <c r="A24" s="168"/>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513</v>
      </c>
      <c r="B33" s="5" t="s">
        <v>521</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66"/>
      <c r="E40" s="52"/>
      <c r="F40" s="30"/>
    </row>
    <row r="41" spans="1:9" x14ac:dyDescent="0.2">
      <c r="C41" s="28"/>
      <c r="D41" s="366"/>
      <c r="E41" s="52"/>
      <c r="F41" s="30"/>
    </row>
    <row r="42" spans="1:9" x14ac:dyDescent="0.2">
      <c r="C42" s="28"/>
      <c r="D42" s="366"/>
      <c r="E42" s="52"/>
      <c r="F42" s="30"/>
    </row>
    <row r="43" spans="1:9" x14ac:dyDescent="0.2">
      <c r="C43" s="28"/>
      <c r="D43" s="366"/>
      <c r="E43" s="52"/>
      <c r="F43" s="30"/>
    </row>
    <row r="44" spans="1:9" x14ac:dyDescent="0.2">
      <c r="C44" s="28"/>
      <c r="D44" s="366"/>
      <c r="E44" s="52"/>
      <c r="F44" s="30"/>
    </row>
    <row r="45" spans="1:9" x14ac:dyDescent="0.2">
      <c r="A45" s="20"/>
      <c r="B45" s="20"/>
      <c r="C45" s="28"/>
      <c r="D45" s="366"/>
      <c r="E45" s="52"/>
      <c r="F45" s="30"/>
    </row>
    <row r="46" spans="1:9" x14ac:dyDescent="0.2">
      <c r="A46" s="20"/>
      <c r="B46" s="20"/>
      <c r="C46" s="28"/>
      <c r="D46" s="366"/>
      <c r="E46" s="52"/>
      <c r="F46" s="30"/>
    </row>
    <row r="47" spans="1:9" x14ac:dyDescent="0.2">
      <c r="A47" s="20"/>
      <c r="B47" s="20"/>
      <c r="C47" s="28"/>
      <c r="D47" s="366"/>
      <c r="E47" s="52"/>
      <c r="F47" s="30"/>
    </row>
    <row r="48" spans="1:9" x14ac:dyDescent="0.2">
      <c r="A48" s="20"/>
      <c r="B48" s="20"/>
      <c r="C48" s="28"/>
      <c r="D48" s="366"/>
      <c r="E48" s="52"/>
      <c r="F48" s="30"/>
    </row>
    <row r="49" spans="1:6" x14ac:dyDescent="0.2">
      <c r="A49" s="20"/>
      <c r="B49" s="20"/>
      <c r="C49" s="28"/>
      <c r="D49" s="366"/>
      <c r="E49" s="52"/>
      <c r="F49" s="30"/>
    </row>
    <row r="50" spans="1:6" x14ac:dyDescent="0.2">
      <c r="A50" s="20"/>
      <c r="B50" s="20"/>
      <c r="C50" s="28"/>
      <c r="D50" s="366"/>
      <c r="E50" s="52"/>
      <c r="F50" s="30"/>
    </row>
    <row r="51" spans="1:6" x14ac:dyDescent="0.2">
      <c r="A51" s="20"/>
      <c r="B51" s="20"/>
      <c r="C51" s="28"/>
      <c r="D51" s="366"/>
      <c r="E51" s="52"/>
      <c r="F51" s="30"/>
    </row>
    <row r="52" spans="1:6" x14ac:dyDescent="0.2">
      <c r="A52" s="20"/>
      <c r="B52" s="20"/>
      <c r="C52" s="28"/>
      <c r="D52" s="366"/>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66"/>
      <c r="E55" s="52"/>
      <c r="F55" s="30"/>
    </row>
    <row r="56" spans="1:6" ht="15.75" x14ac:dyDescent="0.25">
      <c r="A56" s="25"/>
      <c r="B56" s="20"/>
      <c r="C56" s="28"/>
      <c r="D56" s="366"/>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188"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198"/>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23.33203125" customWidth="1"/>
    <col min="7" max="7" width="14.1640625" customWidth="1"/>
    <col min="8" max="8" width="18" customWidth="1"/>
    <col min="9" max="9" width="20.8320312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bestFit="1" customWidth="1"/>
    <col min="31" max="31" width="12.1640625" bestFit="1" customWidth="1"/>
    <col min="32" max="32" width="20.1640625" customWidth="1"/>
    <col min="33" max="33" width="11.33203125" bestFit="1" customWidth="1"/>
    <col min="34" max="34" width="21.33203125" customWidth="1"/>
    <col min="35" max="35" width="15.83203125" customWidth="1"/>
    <col min="36" max="36" width="12" bestFit="1" customWidth="1"/>
    <col min="37" max="37" width="14.1640625" bestFit="1" customWidth="1"/>
    <col min="38" max="38" width="14.6640625" customWidth="1"/>
    <col min="39" max="39" width="15.6640625" customWidth="1"/>
    <col min="40" max="40" width="13.1640625" customWidth="1"/>
  </cols>
  <sheetData>
    <row r="1" spans="1:40" ht="63.95" customHeight="1" x14ac:dyDescent="0.25">
      <c r="A1" s="16"/>
      <c r="C1" s="40"/>
      <c r="D1" s="40"/>
      <c r="E1" s="16"/>
      <c r="F1" s="313"/>
      <c r="G1" s="313"/>
      <c r="H1" s="181"/>
    </row>
    <row r="2" spans="1:40" ht="32.1" customHeight="1" x14ac:dyDescent="0.2">
      <c r="A2" s="3" t="s">
        <v>518</v>
      </c>
      <c r="C2" s="322" t="str">
        <f xml:space="preserve"> "RQ: " &amp; QuoteNumberRQ &amp; ", P/O: " &amp; PurchaseOrderNoRW &amp; ", Contract: " &amp; Contract &amp; ", Site: " &amp; Site &amp; ", Customer O/N: " &amp; CustomerOrderNumber</f>
        <v>RQ: 9.0900909090909E+22, P/O: AB/2304, Contract: Mr Blogs, Site: Big Co Ltd, Customer O/N: contract 23</v>
      </c>
      <c r="D2" s="3"/>
      <c r="E2" s="19"/>
      <c r="F2" s="314"/>
      <c r="G2" s="314"/>
    </row>
    <row r="3" spans="1:40" s="182" customFormat="1" ht="30" customHeight="1" x14ac:dyDescent="0.2">
      <c r="A3" s="291" t="s">
        <v>79</v>
      </c>
      <c r="B3" s="291" t="s">
        <v>141</v>
      </c>
      <c r="C3" s="291" t="s">
        <v>145</v>
      </c>
      <c r="D3" s="291" t="s">
        <v>203</v>
      </c>
      <c r="E3" s="291" t="s">
        <v>413</v>
      </c>
      <c r="F3" s="291" t="s">
        <v>414</v>
      </c>
      <c r="G3" s="291" t="s">
        <v>417</v>
      </c>
      <c r="H3" s="291" t="s">
        <v>415</v>
      </c>
      <c r="I3" s="291" t="s">
        <v>480</v>
      </c>
      <c r="J3" s="291" t="s">
        <v>484</v>
      </c>
      <c r="K3" s="291" t="s">
        <v>199</v>
      </c>
      <c r="L3" s="291" t="s">
        <v>204</v>
      </c>
      <c r="M3" s="291" t="s">
        <v>198</v>
      </c>
      <c r="N3" s="291" t="s">
        <v>473</v>
      </c>
      <c r="O3" s="291" t="s">
        <v>416</v>
      </c>
      <c r="P3" s="291" t="s">
        <v>481</v>
      </c>
      <c r="Q3" s="291" t="s">
        <v>485</v>
      </c>
      <c r="R3" s="291" t="s">
        <v>142</v>
      </c>
      <c r="S3" s="291" t="s">
        <v>418</v>
      </c>
      <c r="T3" s="291" t="s">
        <v>419</v>
      </c>
      <c r="U3" s="291" t="s">
        <v>420</v>
      </c>
      <c r="V3" s="291" t="s">
        <v>155</v>
      </c>
      <c r="W3" s="291" t="s">
        <v>152</v>
      </c>
      <c r="X3" s="291" t="s">
        <v>421</v>
      </c>
      <c r="Y3" s="291" t="s">
        <v>422</v>
      </c>
      <c r="Z3" s="291" t="s">
        <v>423</v>
      </c>
      <c r="AA3" s="291" t="s">
        <v>23</v>
      </c>
      <c r="AB3" s="291" t="s">
        <v>424</v>
      </c>
      <c r="AC3" s="291" t="s">
        <v>153</v>
      </c>
      <c r="AD3" s="291" t="s">
        <v>425</v>
      </c>
      <c r="AE3" s="291" t="s">
        <v>154</v>
      </c>
      <c r="AF3" s="291" t="s">
        <v>426</v>
      </c>
      <c r="AG3" s="291" t="s">
        <v>427</v>
      </c>
      <c r="AH3" s="291" t="s">
        <v>148</v>
      </c>
      <c r="AI3" s="291" t="s">
        <v>149</v>
      </c>
      <c r="AJ3" s="291" t="s">
        <v>428</v>
      </c>
      <c r="AK3" s="291" t="s">
        <v>429</v>
      </c>
      <c r="AL3" s="291" t="s">
        <v>339</v>
      </c>
      <c r="AM3" s="291" t="s">
        <v>495</v>
      </c>
      <c r="AN3" s="291" t="s">
        <v>430</v>
      </c>
    </row>
    <row r="4" spans="1:40" x14ac:dyDescent="0.2">
      <c r="A4">
        <v>1</v>
      </c>
      <c r="B4" t="s">
        <v>140</v>
      </c>
      <c r="C4" t="s">
        <v>91</v>
      </c>
      <c r="D4" t="s">
        <v>162</v>
      </c>
      <c r="E4">
        <v>100</v>
      </c>
      <c r="F4">
        <v>50</v>
      </c>
      <c r="G4">
        <v>4429</v>
      </c>
      <c r="H4" s="290">
        <v>2.3252249999999999E-2</v>
      </c>
      <c r="I4" s="297">
        <v>1800</v>
      </c>
      <c r="J4" s="297">
        <v>41.854050000000001</v>
      </c>
      <c r="K4" t="s">
        <v>101</v>
      </c>
      <c r="L4">
        <v>26</v>
      </c>
      <c r="M4">
        <v>55</v>
      </c>
      <c r="N4">
        <v>4287</v>
      </c>
      <c r="O4" s="290">
        <v>6.4369305000000002E-3</v>
      </c>
      <c r="P4" s="297">
        <v>1200</v>
      </c>
      <c r="Q4" s="297">
        <v>7.7243165999999999</v>
      </c>
      <c r="R4" t="s">
        <v>136</v>
      </c>
      <c r="S4" s="297">
        <v>7</v>
      </c>
      <c r="T4" s="308">
        <v>91.37</v>
      </c>
      <c r="U4">
        <v>55</v>
      </c>
      <c r="V4" t="s">
        <v>150</v>
      </c>
      <c r="W4">
        <v>3</v>
      </c>
      <c r="X4" s="297">
        <v>4.8000000000000007</v>
      </c>
      <c r="Y4">
        <v>0</v>
      </c>
      <c r="Z4" s="297">
        <v>0</v>
      </c>
      <c r="AA4" t="s">
        <v>96</v>
      </c>
      <c r="AB4">
        <v>1.6</v>
      </c>
      <c r="AC4">
        <v>1</v>
      </c>
      <c r="AD4">
        <v>5.99</v>
      </c>
      <c r="AE4">
        <v>2</v>
      </c>
      <c r="AF4" s="297">
        <v>2</v>
      </c>
      <c r="AG4" s="318">
        <v>160.76</v>
      </c>
      <c r="AH4" t="s">
        <v>86</v>
      </c>
      <c r="AI4">
        <v>2</v>
      </c>
      <c r="AJ4">
        <v>50</v>
      </c>
      <c r="AL4" s="318">
        <v>210.76</v>
      </c>
      <c r="AM4" s="297">
        <v>210.75749999999999</v>
      </c>
    </row>
    <row r="5" spans="1:40" x14ac:dyDescent="0.2">
      <c r="A5">
        <v>1</v>
      </c>
      <c r="B5" t="s">
        <v>140</v>
      </c>
      <c r="C5" t="s">
        <v>91</v>
      </c>
      <c r="D5" t="s">
        <v>162</v>
      </c>
      <c r="E5">
        <v>100</v>
      </c>
      <c r="F5">
        <v>38</v>
      </c>
      <c r="G5">
        <v>4585</v>
      </c>
      <c r="H5" s="290">
        <v>1.8294149999999999E-2</v>
      </c>
      <c r="I5" s="297">
        <v>1800</v>
      </c>
      <c r="J5" s="297">
        <v>32.929469999999995</v>
      </c>
      <c r="K5" t="s">
        <v>101</v>
      </c>
      <c r="L5">
        <v>26</v>
      </c>
      <c r="M5">
        <v>57</v>
      </c>
      <c r="N5">
        <v>4463</v>
      </c>
      <c r="O5" s="290">
        <v>6.9448743000000007E-3</v>
      </c>
      <c r="P5" s="297">
        <v>1200</v>
      </c>
      <c r="Q5" s="297">
        <v>8.3338491600000015</v>
      </c>
      <c r="R5" t="s">
        <v>138</v>
      </c>
      <c r="S5" s="297">
        <v>0</v>
      </c>
      <c r="T5" s="308">
        <v>71.900000000000006</v>
      </c>
      <c r="U5">
        <v>55</v>
      </c>
      <c r="V5" t="s">
        <v>150</v>
      </c>
      <c r="W5">
        <v>3</v>
      </c>
      <c r="X5" s="297">
        <v>4.8000000000000007</v>
      </c>
      <c r="Y5">
        <v>0</v>
      </c>
      <c r="Z5" s="297">
        <v>0</v>
      </c>
      <c r="AA5" t="s">
        <v>96</v>
      </c>
      <c r="AB5">
        <v>1.6</v>
      </c>
      <c r="AC5">
        <v>1</v>
      </c>
      <c r="AD5">
        <v>5.99</v>
      </c>
      <c r="AE5">
        <v>2</v>
      </c>
      <c r="AF5" s="297">
        <v>2</v>
      </c>
      <c r="AG5" s="318">
        <v>141.29</v>
      </c>
      <c r="AH5" t="s">
        <v>86</v>
      </c>
      <c r="AI5">
        <v>2</v>
      </c>
      <c r="AJ5">
        <v>50</v>
      </c>
      <c r="AL5" s="318">
        <v>191.29</v>
      </c>
      <c r="AM5" s="297">
        <v>191.285</v>
      </c>
    </row>
    <row r="6" spans="1:40" x14ac:dyDescent="0.2">
      <c r="A6">
        <v>1</v>
      </c>
      <c r="B6" t="s">
        <v>140</v>
      </c>
      <c r="C6" t="s">
        <v>91</v>
      </c>
      <c r="D6" t="s">
        <v>162</v>
      </c>
      <c r="E6">
        <v>100</v>
      </c>
      <c r="F6">
        <v>50</v>
      </c>
      <c r="G6">
        <v>4585</v>
      </c>
      <c r="H6" s="290">
        <v>2.4071249999999999E-2</v>
      </c>
      <c r="I6" s="297">
        <v>1800</v>
      </c>
      <c r="J6" s="297">
        <v>43.328249999999997</v>
      </c>
      <c r="K6" t="s">
        <v>101</v>
      </c>
      <c r="L6">
        <v>26</v>
      </c>
      <c r="M6">
        <v>57</v>
      </c>
      <c r="N6">
        <v>4453</v>
      </c>
      <c r="O6" s="290">
        <v>6.9293133000000008E-3</v>
      </c>
      <c r="P6" s="297">
        <v>1200</v>
      </c>
      <c r="Q6" s="297">
        <v>8.3151759600000013</v>
      </c>
      <c r="R6" t="s">
        <v>138</v>
      </c>
      <c r="S6" s="297">
        <v>0</v>
      </c>
      <c r="T6" s="308">
        <v>87.47</v>
      </c>
      <c r="U6">
        <v>55</v>
      </c>
      <c r="V6" t="s">
        <v>150</v>
      </c>
      <c r="W6">
        <v>3</v>
      </c>
      <c r="X6" s="297">
        <v>4.8000000000000007</v>
      </c>
      <c r="Y6">
        <v>0</v>
      </c>
      <c r="Z6" s="297">
        <v>0</v>
      </c>
      <c r="AA6" t="s">
        <v>96</v>
      </c>
      <c r="AB6">
        <v>1.6</v>
      </c>
      <c r="AC6">
        <v>1</v>
      </c>
      <c r="AD6">
        <v>5.99</v>
      </c>
      <c r="AE6">
        <v>2</v>
      </c>
      <c r="AF6" s="297">
        <v>2</v>
      </c>
      <c r="AG6" s="318">
        <v>156.86000000000001</v>
      </c>
      <c r="AH6" t="s">
        <v>86</v>
      </c>
      <c r="AI6">
        <v>2</v>
      </c>
      <c r="AJ6">
        <v>50</v>
      </c>
      <c r="AL6" s="318">
        <v>206.86</v>
      </c>
      <c r="AM6" s="297">
        <v>206.85509999999999</v>
      </c>
    </row>
    <row r="7" spans="1:40" x14ac:dyDescent="0.2">
      <c r="A7"/>
      <c r="C7"/>
      <c r="D7"/>
      <c r="E7"/>
      <c r="H7" s="290"/>
      <c r="I7" s="297"/>
      <c r="J7" s="297"/>
      <c r="O7" s="290"/>
      <c r="P7" s="297"/>
      <c r="Q7" s="297"/>
      <c r="S7" s="297"/>
      <c r="T7" s="308"/>
      <c r="X7" s="297"/>
      <c r="Z7" s="297"/>
      <c r="AF7" s="297"/>
      <c r="AG7" s="318"/>
      <c r="AL7" s="318"/>
      <c r="AM7" s="297"/>
    </row>
    <row r="8" spans="1:40" x14ac:dyDescent="0.2">
      <c r="A8"/>
      <c r="C8"/>
      <c r="D8"/>
      <c r="E8"/>
      <c r="H8" s="290"/>
      <c r="I8" s="297"/>
      <c r="J8" s="297"/>
      <c r="O8" s="290"/>
      <c r="P8" s="297"/>
      <c r="Q8" s="297"/>
      <c r="S8" s="297"/>
      <c r="T8" s="308"/>
      <c r="X8" s="297"/>
      <c r="Z8" s="297"/>
      <c r="AF8" s="297"/>
      <c r="AG8" s="318"/>
      <c r="AL8" s="318"/>
      <c r="AM8" s="297"/>
    </row>
    <row r="9" spans="1:40" x14ac:dyDescent="0.2">
      <c r="A9"/>
      <c r="C9"/>
      <c r="D9"/>
      <c r="E9"/>
      <c r="H9" s="290"/>
      <c r="I9" s="297"/>
      <c r="J9" s="297"/>
      <c r="O9" s="290"/>
      <c r="P9" s="297"/>
      <c r="Q9" s="297"/>
      <c r="S9" s="297"/>
      <c r="T9" s="308"/>
      <c r="X9" s="297"/>
      <c r="Z9" s="297"/>
      <c r="AF9" s="297"/>
      <c r="AG9" s="318"/>
      <c r="AL9" s="318"/>
      <c r="AM9" s="297"/>
    </row>
    <row r="10" spans="1:40" x14ac:dyDescent="0.2">
      <c r="A10"/>
      <c r="C10"/>
      <c r="D10"/>
      <c r="E10"/>
      <c r="H10" s="290"/>
      <c r="I10" s="297"/>
      <c r="J10" s="297"/>
      <c r="O10" s="290"/>
      <c r="P10" s="297"/>
      <c r="Q10" s="297"/>
      <c r="S10" s="297"/>
      <c r="T10" s="308"/>
      <c r="X10" s="297"/>
      <c r="Z10" s="297"/>
      <c r="AF10" s="297"/>
      <c r="AG10" s="318"/>
      <c r="AL10" s="318"/>
      <c r="AM10" s="297"/>
    </row>
    <row r="11" spans="1:40" x14ac:dyDescent="0.2">
      <c r="A11"/>
      <c r="C11"/>
      <c r="D11"/>
      <c r="E11"/>
      <c r="H11" s="290"/>
      <c r="I11" s="297"/>
      <c r="J11" s="297"/>
      <c r="O11" s="290"/>
      <c r="P11" s="297"/>
      <c r="Q11" s="297"/>
      <c r="S11" s="297"/>
      <c r="T11" s="308"/>
      <c r="X11" s="297"/>
      <c r="Z11" s="297"/>
      <c r="AF11" s="297"/>
      <c r="AG11" s="350"/>
      <c r="AL11" s="350"/>
      <c r="AM11" s="297"/>
    </row>
    <row r="12" spans="1:40" x14ac:dyDescent="0.2">
      <c r="A12"/>
      <c r="C12"/>
      <c r="D12"/>
      <c r="E12"/>
      <c r="H12" s="290"/>
      <c r="I12" s="297"/>
      <c r="J12" s="297"/>
      <c r="O12" s="290"/>
      <c r="P12" s="297"/>
      <c r="Q12" s="297"/>
      <c r="S12" s="297"/>
      <c r="T12" s="350"/>
      <c r="X12" s="297"/>
      <c r="Z12" s="297"/>
      <c r="AF12" s="297"/>
      <c r="AG12" s="350"/>
      <c r="AL12" s="350"/>
      <c r="AM12" s="297"/>
    </row>
    <row r="13" spans="1:40" x14ac:dyDescent="0.2">
      <c r="A13"/>
      <c r="C13"/>
      <c r="D13"/>
      <c r="E13"/>
      <c r="H13" s="290"/>
      <c r="I13" s="297"/>
      <c r="J13" s="297"/>
      <c r="O13" s="290"/>
      <c r="P13" s="297"/>
      <c r="Q13" s="297"/>
      <c r="S13" s="297"/>
      <c r="X13" s="297"/>
      <c r="Z13" s="297"/>
      <c r="AF13" s="297"/>
      <c r="AM13" s="297"/>
    </row>
    <row r="14" spans="1:40" x14ac:dyDescent="0.2">
      <c r="A14"/>
      <c r="C14"/>
      <c r="D14"/>
      <c r="E14"/>
      <c r="H14" s="290"/>
      <c r="I14" s="297"/>
      <c r="J14" s="297"/>
      <c r="O14" s="290"/>
      <c r="P14" s="297"/>
      <c r="Q14" s="297"/>
      <c r="S14" s="297"/>
      <c r="X14" s="297"/>
      <c r="Z14" s="297"/>
      <c r="AF14" s="297"/>
      <c r="AM14" s="297"/>
    </row>
    <row r="15" spans="1:40" x14ac:dyDescent="0.2">
      <c r="A15"/>
      <c r="C15"/>
      <c r="D15"/>
      <c r="E15"/>
      <c r="H15" s="290"/>
      <c r="I15" s="297"/>
      <c r="J15" s="297"/>
      <c r="O15" s="290"/>
      <c r="P15" s="297"/>
      <c r="Q15" s="297"/>
      <c r="S15" s="297"/>
      <c r="X15" s="297"/>
      <c r="Z15" s="297"/>
      <c r="AF15" s="297"/>
      <c r="AM15" s="297"/>
    </row>
    <row r="16" spans="1:40" x14ac:dyDescent="0.2">
      <c r="A16"/>
      <c r="C16"/>
      <c r="D16"/>
      <c r="E16"/>
      <c r="H16" s="290"/>
      <c r="I16" s="297"/>
      <c r="J16" s="297"/>
      <c r="O16" s="290"/>
      <c r="P16" s="297"/>
      <c r="Q16" s="297"/>
      <c r="S16" s="297"/>
      <c r="X16" s="297"/>
      <c r="Z16" s="297"/>
      <c r="AF16" s="297"/>
      <c r="AM16" s="297"/>
    </row>
    <row r="17" spans="1:39" x14ac:dyDescent="0.2">
      <c r="A17"/>
      <c r="C17"/>
      <c r="D17"/>
      <c r="E17"/>
      <c r="H17" s="290"/>
      <c r="I17" s="297"/>
      <c r="J17" s="297"/>
      <c r="O17" s="290"/>
      <c r="P17" s="297"/>
      <c r="Q17" s="297"/>
      <c r="S17" s="297"/>
      <c r="X17" s="297"/>
      <c r="Z17" s="297"/>
      <c r="AF17" s="297"/>
      <c r="AM17" s="297"/>
    </row>
    <row r="18" spans="1:39" x14ac:dyDescent="0.2">
      <c r="A18"/>
      <c r="C18"/>
      <c r="D18"/>
      <c r="E18"/>
      <c r="H18" s="290"/>
      <c r="I18" s="297"/>
      <c r="J18" s="297"/>
      <c r="O18" s="290"/>
      <c r="P18" s="297"/>
      <c r="Q18" s="297"/>
      <c r="S18" s="297"/>
      <c r="X18" s="297"/>
      <c r="Z18" s="297"/>
      <c r="AF18" s="297"/>
      <c r="AM18" s="297"/>
    </row>
    <row r="19" spans="1:39" x14ac:dyDescent="0.2">
      <c r="A19"/>
      <c r="C19"/>
      <c r="D19"/>
      <c r="E19"/>
      <c r="H19" s="290"/>
      <c r="I19" s="297"/>
      <c r="J19" s="297"/>
      <c r="O19" s="290"/>
      <c r="P19" s="297"/>
      <c r="Q19" s="297"/>
      <c r="S19" s="297"/>
      <c r="X19" s="297"/>
      <c r="Z19" s="297"/>
      <c r="AF19" s="297"/>
      <c r="AM19" s="297"/>
    </row>
    <row r="20" spans="1:39" x14ac:dyDescent="0.2">
      <c r="A20"/>
      <c r="C20"/>
      <c r="D20"/>
      <c r="E20"/>
      <c r="H20" s="290"/>
      <c r="I20" s="297"/>
      <c r="J20" s="297"/>
      <c r="O20" s="290"/>
      <c r="P20" s="297"/>
      <c r="Q20" s="297"/>
      <c r="S20" s="297"/>
      <c r="X20" s="297"/>
      <c r="Z20" s="297"/>
      <c r="AF20" s="297"/>
      <c r="AM20" s="297"/>
    </row>
    <row r="21" spans="1:39" x14ac:dyDescent="0.2">
      <c r="A21"/>
      <c r="C21"/>
      <c r="D21"/>
      <c r="E21"/>
      <c r="H21" s="290"/>
      <c r="I21" s="297"/>
      <c r="J21" s="297"/>
      <c r="O21" s="290"/>
      <c r="P21" s="297"/>
      <c r="Q21" s="297"/>
      <c r="S21" s="297"/>
      <c r="X21" s="297"/>
      <c r="Z21" s="297"/>
      <c r="AF21" s="297"/>
      <c r="AM21" s="297"/>
    </row>
    <row r="22" spans="1:39" x14ac:dyDescent="0.2">
      <c r="A22"/>
      <c r="C22"/>
      <c r="D22"/>
      <c r="E22"/>
      <c r="H22" s="290"/>
      <c r="I22" s="297"/>
      <c r="J22" s="297"/>
      <c r="O22" s="290"/>
      <c r="P22" s="297"/>
      <c r="Q22" s="297"/>
      <c r="S22" s="297"/>
      <c r="X22" s="297"/>
      <c r="Z22" s="297"/>
      <c r="AF22" s="297"/>
      <c r="AM22" s="297"/>
    </row>
    <row r="23" spans="1:39" x14ac:dyDescent="0.2">
      <c r="A23"/>
      <c r="C23"/>
      <c r="D23"/>
      <c r="E23"/>
      <c r="H23" s="290"/>
      <c r="I23" s="297"/>
      <c r="J23" s="297"/>
      <c r="O23" s="290"/>
      <c r="P23" s="297"/>
      <c r="Q23" s="297"/>
      <c r="S23" s="297"/>
      <c r="X23" s="297"/>
      <c r="Z23" s="297"/>
      <c r="AF23" s="297"/>
      <c r="AM23" s="297"/>
    </row>
    <row r="24" spans="1:39" x14ac:dyDescent="0.2">
      <c r="A24"/>
      <c r="C24"/>
      <c r="D24"/>
      <c r="E24"/>
      <c r="H24" s="290"/>
      <c r="I24" s="297"/>
      <c r="J24" s="297"/>
      <c r="O24" s="290"/>
      <c r="P24" s="297"/>
      <c r="Q24" s="297"/>
      <c r="S24" s="297"/>
      <c r="X24" s="297"/>
      <c r="Z24" s="297"/>
      <c r="AF24" s="297"/>
      <c r="AM24" s="297"/>
    </row>
    <row r="25" spans="1:39" x14ac:dyDescent="0.2">
      <c r="A25"/>
      <c r="C25"/>
      <c r="D25"/>
      <c r="E25"/>
      <c r="H25" s="290"/>
      <c r="I25" s="297"/>
      <c r="J25" s="297"/>
      <c r="O25" s="290"/>
      <c r="P25" s="297"/>
      <c r="Q25" s="297"/>
      <c r="S25" s="297"/>
      <c r="X25" s="297"/>
      <c r="Z25" s="297"/>
      <c r="AF25" s="297"/>
      <c r="AM25" s="297"/>
    </row>
    <row r="26" spans="1:39" x14ac:dyDescent="0.2">
      <c r="A26"/>
      <c r="C26"/>
      <c r="D26"/>
      <c r="E26"/>
      <c r="H26" s="290"/>
      <c r="I26" s="297"/>
      <c r="J26" s="297"/>
      <c r="O26" s="290"/>
      <c r="P26" s="297"/>
      <c r="Q26" s="297"/>
      <c r="S26" s="297"/>
      <c r="X26" s="297"/>
      <c r="Z26" s="297"/>
      <c r="AF26" s="297"/>
      <c r="AM26" s="297"/>
    </row>
    <row r="27" spans="1:39" x14ac:dyDescent="0.2">
      <c r="A27"/>
      <c r="C27"/>
      <c r="D27"/>
      <c r="E27"/>
      <c r="H27" s="290"/>
      <c r="I27" s="297"/>
      <c r="J27" s="297"/>
      <c r="O27" s="290"/>
      <c r="P27" s="297"/>
      <c r="Q27" s="297"/>
      <c r="S27" s="297"/>
      <c r="X27" s="297"/>
      <c r="Z27" s="297"/>
      <c r="AF27" s="297"/>
      <c r="AM27" s="297"/>
    </row>
    <row r="28" spans="1:39" x14ac:dyDescent="0.2">
      <c r="A28"/>
      <c r="C28"/>
      <c r="D28"/>
      <c r="E28"/>
      <c r="H28" s="290"/>
      <c r="I28" s="297"/>
      <c r="J28" s="297"/>
      <c r="O28" s="290"/>
      <c r="P28" s="297"/>
      <c r="Q28" s="297"/>
      <c r="S28" s="297"/>
      <c r="X28" s="297"/>
      <c r="Z28" s="297"/>
      <c r="AF28" s="297"/>
      <c r="AM28" s="297"/>
    </row>
    <row r="29" spans="1:39" x14ac:dyDescent="0.2">
      <c r="A29"/>
      <c r="C29"/>
      <c r="D29"/>
      <c r="E29"/>
      <c r="H29" s="290"/>
      <c r="I29" s="297"/>
      <c r="J29" s="297"/>
      <c r="O29" s="290"/>
      <c r="P29" s="297"/>
      <c r="Q29" s="297"/>
      <c r="S29" s="297"/>
      <c r="X29" s="297"/>
      <c r="Z29" s="297"/>
      <c r="AF29" s="297"/>
      <c r="AM29" s="297"/>
    </row>
    <row r="30" spans="1:39" x14ac:dyDescent="0.2">
      <c r="A30"/>
      <c r="C30"/>
      <c r="D30"/>
      <c r="E30"/>
      <c r="H30" s="290"/>
      <c r="I30" s="297"/>
      <c r="J30" s="297"/>
      <c r="O30" s="290"/>
      <c r="P30" s="297"/>
      <c r="Q30" s="297"/>
      <c r="S30" s="297"/>
      <c r="X30" s="297"/>
      <c r="Z30" s="297"/>
      <c r="AF30" s="297"/>
      <c r="AM30" s="297"/>
    </row>
    <row r="31" spans="1:39" x14ac:dyDescent="0.2">
      <c r="A31"/>
      <c r="C31"/>
      <c r="D31"/>
      <c r="E31"/>
      <c r="H31" s="290"/>
      <c r="I31" s="297"/>
      <c r="J31" s="297"/>
      <c r="O31" s="290"/>
      <c r="P31" s="297"/>
      <c r="Q31" s="297"/>
      <c r="S31" s="297"/>
      <c r="X31" s="297"/>
      <c r="Z31" s="297"/>
      <c r="AF31" s="297"/>
      <c r="AM31" s="297"/>
    </row>
    <row r="32" spans="1:39" x14ac:dyDescent="0.2">
      <c r="A32"/>
      <c r="C32"/>
      <c r="D32"/>
      <c r="E32"/>
      <c r="H32" s="290"/>
      <c r="I32" s="297"/>
      <c r="J32" s="297"/>
      <c r="O32" s="290"/>
      <c r="P32" s="297"/>
      <c r="Q32" s="297"/>
      <c r="S32" s="297"/>
      <c r="X32" s="297"/>
      <c r="Z32" s="297"/>
      <c r="AF32" s="297"/>
      <c r="AM32" s="297"/>
    </row>
    <row r="33" spans="1:39" x14ac:dyDescent="0.2">
      <c r="A33"/>
      <c r="C33"/>
      <c r="D33"/>
      <c r="E33"/>
      <c r="H33" s="290"/>
      <c r="I33" s="297"/>
      <c r="J33" s="297"/>
      <c r="O33" s="290"/>
      <c r="P33" s="297"/>
      <c r="Q33" s="297"/>
      <c r="S33" s="297"/>
      <c r="X33" s="297"/>
      <c r="Z33" s="297"/>
      <c r="AF33" s="297"/>
      <c r="AM33" s="297"/>
    </row>
    <row r="34" spans="1:39" x14ac:dyDescent="0.2">
      <c r="A34"/>
      <c r="C34"/>
      <c r="D34"/>
      <c r="E34"/>
      <c r="H34" s="290"/>
      <c r="I34" s="297"/>
      <c r="J34" s="297"/>
      <c r="O34" s="290"/>
      <c r="P34" s="297"/>
      <c r="Q34" s="297"/>
      <c r="S34" s="297"/>
      <c r="X34" s="297"/>
      <c r="Z34" s="297"/>
      <c r="AF34" s="297"/>
      <c r="AM34" s="297"/>
    </row>
    <row r="35" spans="1:39" x14ac:dyDescent="0.2">
      <c r="A35"/>
      <c r="C35"/>
      <c r="D35"/>
      <c r="E35"/>
      <c r="H35" s="290"/>
      <c r="I35" s="297"/>
      <c r="J35" s="297"/>
      <c r="O35" s="290"/>
      <c r="P35" s="297"/>
      <c r="Q35" s="297"/>
      <c r="S35" s="297"/>
      <c r="X35" s="297"/>
      <c r="Z35" s="297"/>
      <c r="AF35" s="297"/>
      <c r="AM35" s="297"/>
    </row>
    <row r="36" spans="1:39" x14ac:dyDescent="0.2">
      <c r="A36"/>
      <c r="C36"/>
      <c r="D36"/>
      <c r="E36"/>
      <c r="H36" s="290"/>
      <c r="I36" s="297"/>
      <c r="J36" s="297"/>
      <c r="O36" s="290"/>
      <c r="P36" s="297"/>
      <c r="Q36" s="297"/>
      <c r="S36" s="297"/>
      <c r="X36" s="297"/>
      <c r="Z36" s="297"/>
      <c r="AF36" s="297"/>
      <c r="AM36" s="297"/>
    </row>
    <row r="37" spans="1:39" x14ac:dyDescent="0.2">
      <c r="A37"/>
      <c r="C37"/>
      <c r="D37"/>
      <c r="E37"/>
      <c r="H37" s="290"/>
      <c r="I37" s="297"/>
      <c r="J37" s="297"/>
      <c r="O37" s="290"/>
      <c r="P37" s="297"/>
      <c r="Q37" s="297"/>
      <c r="S37" s="297"/>
      <c r="X37" s="297"/>
      <c r="Z37" s="297"/>
      <c r="AF37" s="297"/>
      <c r="AM37" s="297"/>
    </row>
    <row r="38" spans="1:39" x14ac:dyDescent="0.2">
      <c r="A38"/>
      <c r="C38"/>
      <c r="D38"/>
      <c r="E38"/>
      <c r="H38" s="290"/>
      <c r="I38" s="297"/>
      <c r="J38" s="297"/>
      <c r="O38" s="290"/>
      <c r="P38" s="297"/>
      <c r="Q38" s="297"/>
      <c r="S38" s="297"/>
      <c r="X38" s="297"/>
      <c r="Z38" s="297"/>
      <c r="AF38" s="297"/>
      <c r="AM38" s="297"/>
    </row>
    <row r="39" spans="1:39" x14ac:dyDescent="0.2">
      <c r="A39"/>
      <c r="C39"/>
      <c r="D39"/>
      <c r="E39"/>
      <c r="H39" s="290"/>
      <c r="I39" s="297"/>
      <c r="J39" s="297"/>
      <c r="O39" s="290"/>
      <c r="P39" s="297"/>
      <c r="Q39" s="297"/>
      <c r="S39" s="297"/>
      <c r="X39" s="297"/>
      <c r="Z39" s="297"/>
      <c r="AF39" s="297"/>
      <c r="AM39" s="297"/>
    </row>
    <row r="40" spans="1:39" x14ac:dyDescent="0.2">
      <c r="A40"/>
      <c r="C40"/>
      <c r="D40"/>
      <c r="E40"/>
      <c r="H40" s="290"/>
      <c r="I40" s="297"/>
      <c r="J40" s="297"/>
      <c r="O40" s="290"/>
      <c r="P40" s="297"/>
      <c r="Q40" s="297"/>
      <c r="S40" s="297"/>
      <c r="X40" s="297"/>
      <c r="Z40" s="297"/>
      <c r="AF40" s="297"/>
      <c r="AM40" s="297"/>
    </row>
    <row r="41" spans="1:39" x14ac:dyDescent="0.2">
      <c r="A41"/>
      <c r="C41"/>
      <c r="D41"/>
      <c r="E41"/>
      <c r="H41" s="290"/>
      <c r="I41" s="297"/>
      <c r="J41" s="297"/>
      <c r="O41" s="290"/>
      <c r="P41" s="297"/>
      <c r="Q41" s="297"/>
      <c r="S41" s="297"/>
      <c r="X41" s="297"/>
      <c r="Z41" s="297"/>
      <c r="AF41" s="297"/>
      <c r="AM41" s="297"/>
    </row>
    <row r="42" spans="1:39" x14ac:dyDescent="0.2">
      <c r="A42"/>
      <c r="C42"/>
      <c r="D42"/>
      <c r="E42"/>
      <c r="H42" s="290"/>
      <c r="I42" s="297"/>
      <c r="J42" s="297"/>
      <c r="O42" s="290"/>
      <c r="P42" s="297"/>
      <c r="Q42" s="297"/>
      <c r="S42" s="297"/>
      <c r="X42" s="297"/>
      <c r="Z42" s="297"/>
      <c r="AF42" s="297"/>
      <c r="AM42" s="297"/>
    </row>
    <row r="43" spans="1:39" x14ac:dyDescent="0.2">
      <c r="A43"/>
      <c r="C43"/>
      <c r="D43"/>
      <c r="E43"/>
      <c r="H43" s="290"/>
      <c r="I43" s="297"/>
      <c r="J43" s="297"/>
      <c r="O43" s="290"/>
      <c r="P43" s="297"/>
      <c r="Q43" s="297"/>
      <c r="S43" s="297"/>
      <c r="X43" s="297"/>
      <c r="Z43" s="297"/>
      <c r="AF43" s="297"/>
      <c r="AM43" s="297"/>
    </row>
    <row r="44" spans="1:39" x14ac:dyDescent="0.2">
      <c r="A44"/>
      <c r="C44"/>
      <c r="D44"/>
      <c r="E44"/>
      <c r="H44" s="290"/>
      <c r="I44" s="297"/>
      <c r="J44" s="297"/>
      <c r="O44" s="290"/>
      <c r="P44" s="297"/>
      <c r="Q44" s="297"/>
      <c r="S44" s="297"/>
      <c r="X44" s="297"/>
      <c r="Z44" s="297"/>
      <c r="AF44" s="297"/>
      <c r="AM44" s="297"/>
    </row>
    <row r="45" spans="1:39" x14ac:dyDescent="0.2">
      <c r="A45"/>
      <c r="C45"/>
      <c r="D45"/>
      <c r="E45"/>
      <c r="H45" s="290"/>
      <c r="I45" s="297"/>
      <c r="J45" s="297"/>
      <c r="O45" s="290"/>
      <c r="P45" s="297"/>
      <c r="Q45" s="297"/>
      <c r="S45" s="297"/>
      <c r="X45" s="297"/>
      <c r="Z45" s="297"/>
      <c r="AF45" s="297"/>
      <c r="AM45" s="297"/>
    </row>
    <row r="46" spans="1:39" x14ac:dyDescent="0.2">
      <c r="A46"/>
      <c r="C46"/>
      <c r="D46"/>
      <c r="E46"/>
      <c r="H46" s="290"/>
      <c r="I46" s="297"/>
      <c r="J46" s="297"/>
      <c r="O46" s="290"/>
      <c r="P46" s="297"/>
      <c r="Q46" s="297"/>
      <c r="S46" s="297"/>
      <c r="X46" s="297"/>
      <c r="Z46" s="297"/>
      <c r="AF46" s="297"/>
      <c r="AM46" s="297"/>
    </row>
    <row r="47" spans="1:39" x14ac:dyDescent="0.2">
      <c r="A47"/>
      <c r="C47"/>
      <c r="D47"/>
      <c r="E47"/>
      <c r="H47" s="290"/>
      <c r="I47" s="297"/>
      <c r="J47" s="297"/>
      <c r="O47" s="290"/>
      <c r="P47" s="297"/>
      <c r="Q47" s="297"/>
      <c r="S47" s="297"/>
      <c r="X47" s="297"/>
      <c r="Z47" s="297"/>
      <c r="AF47" s="297"/>
      <c r="AM47" s="297"/>
    </row>
    <row r="48" spans="1:39" x14ac:dyDescent="0.2">
      <c r="A48"/>
      <c r="C48"/>
      <c r="D48"/>
      <c r="E48"/>
      <c r="H48" s="290"/>
      <c r="I48" s="297"/>
      <c r="J48" s="297"/>
      <c r="O48" s="290"/>
      <c r="P48" s="297"/>
      <c r="Q48" s="297"/>
      <c r="S48" s="297"/>
      <c r="X48" s="297"/>
      <c r="Z48" s="297"/>
      <c r="AF48" s="297"/>
      <c r="AM48" s="297"/>
    </row>
    <row r="49" spans="1:39" x14ac:dyDescent="0.2">
      <c r="A49"/>
      <c r="C49"/>
      <c r="D49"/>
      <c r="E49"/>
      <c r="H49" s="290"/>
      <c r="I49" s="297"/>
      <c r="J49" s="297"/>
      <c r="O49" s="290"/>
      <c r="P49" s="297"/>
      <c r="Q49" s="297"/>
      <c r="S49" s="297"/>
      <c r="X49" s="297"/>
      <c r="Z49" s="297"/>
      <c r="AF49" s="297"/>
      <c r="AM49" s="297"/>
    </row>
    <row r="50" spans="1:39" x14ac:dyDescent="0.2">
      <c r="A50"/>
      <c r="C50"/>
      <c r="D50"/>
      <c r="E50"/>
      <c r="H50" s="290"/>
      <c r="I50" s="297"/>
      <c r="J50" s="297"/>
      <c r="O50" s="290"/>
      <c r="P50" s="297"/>
      <c r="Q50" s="297"/>
      <c r="S50" s="297"/>
      <c r="X50" s="297"/>
      <c r="Z50" s="297"/>
      <c r="AF50" s="297"/>
      <c r="AM50" s="297"/>
    </row>
    <row r="51" spans="1:39" x14ac:dyDescent="0.2">
      <c r="A51"/>
      <c r="C51"/>
      <c r="D51"/>
      <c r="E51"/>
      <c r="H51" s="290"/>
      <c r="I51" s="297"/>
      <c r="J51" s="297"/>
      <c r="O51" s="290"/>
      <c r="P51" s="297"/>
      <c r="Q51" s="297"/>
      <c r="S51" s="297"/>
      <c r="X51" s="297"/>
      <c r="Z51" s="297"/>
      <c r="AF51" s="297"/>
      <c r="AM51" s="297"/>
    </row>
    <row r="52" spans="1:39" x14ac:dyDescent="0.2">
      <c r="A52"/>
      <c r="C52"/>
      <c r="D52"/>
      <c r="E52"/>
      <c r="H52" s="290"/>
      <c r="I52" s="297"/>
      <c r="J52" s="297"/>
      <c r="O52" s="290"/>
      <c r="P52" s="297"/>
      <c r="Q52" s="297"/>
      <c r="S52" s="297"/>
      <c r="X52" s="297"/>
      <c r="Z52" s="297"/>
      <c r="AF52" s="297"/>
      <c r="AM52" s="297"/>
    </row>
    <row r="53" spans="1:39" x14ac:dyDescent="0.2">
      <c r="A53"/>
      <c r="C53"/>
      <c r="D53"/>
      <c r="E53"/>
      <c r="H53" s="290"/>
      <c r="I53" s="297"/>
      <c r="J53" s="297"/>
      <c r="O53" s="290"/>
      <c r="P53" s="297"/>
      <c r="Q53" s="297"/>
      <c r="S53" s="297"/>
      <c r="X53" s="297"/>
      <c r="Z53" s="297"/>
      <c r="AF53" s="297"/>
      <c r="AM53" s="297"/>
    </row>
    <row r="54" spans="1:39" x14ac:dyDescent="0.2">
      <c r="A54"/>
      <c r="C54"/>
      <c r="D54"/>
      <c r="E54"/>
      <c r="H54" s="290"/>
      <c r="I54" s="297"/>
      <c r="J54" s="297"/>
      <c r="O54" s="290"/>
      <c r="P54" s="297"/>
      <c r="Q54" s="297"/>
      <c r="S54" s="297"/>
      <c r="X54" s="297"/>
      <c r="Z54" s="297"/>
      <c r="AF54" s="297"/>
      <c r="AM54" s="297"/>
    </row>
    <row r="55" spans="1:39" x14ac:dyDescent="0.2">
      <c r="A55"/>
      <c r="C55"/>
      <c r="D55"/>
      <c r="E55"/>
      <c r="H55" s="290"/>
      <c r="I55" s="297"/>
      <c r="J55" s="297"/>
      <c r="O55" s="290"/>
      <c r="P55" s="297"/>
      <c r="Q55" s="297"/>
      <c r="S55" s="297"/>
      <c r="X55" s="297"/>
      <c r="Z55" s="297"/>
      <c r="AF55" s="297"/>
      <c r="AM55" s="297"/>
    </row>
    <row r="56" spans="1:39" x14ac:dyDescent="0.2">
      <c r="A56"/>
      <c r="C56"/>
      <c r="D56"/>
      <c r="E56"/>
      <c r="H56" s="290"/>
      <c r="I56" s="297"/>
      <c r="J56" s="297"/>
      <c r="O56" s="290"/>
      <c r="P56" s="297"/>
      <c r="Q56" s="297"/>
      <c r="S56" s="297"/>
      <c r="X56" s="297"/>
      <c r="Z56" s="297"/>
      <c r="AF56" s="297"/>
      <c r="AM56" s="297"/>
    </row>
    <row r="57" spans="1:39" x14ac:dyDescent="0.2">
      <c r="A57"/>
      <c r="C57"/>
      <c r="D57"/>
      <c r="E57"/>
      <c r="H57" s="290"/>
      <c r="I57" s="297"/>
      <c r="J57" s="297"/>
      <c r="O57" s="290"/>
      <c r="P57" s="297"/>
      <c r="Q57" s="297"/>
      <c r="S57" s="297"/>
      <c r="X57" s="297"/>
      <c r="Z57" s="297"/>
      <c r="AF57" s="297"/>
      <c r="AM57" s="297"/>
    </row>
    <row r="58" spans="1:39" x14ac:dyDescent="0.2">
      <c r="A58"/>
      <c r="C58"/>
      <c r="D58"/>
      <c r="E58"/>
      <c r="H58" s="290"/>
      <c r="I58" s="297"/>
      <c r="J58" s="297"/>
      <c r="O58" s="290"/>
      <c r="P58" s="297"/>
      <c r="Q58" s="297"/>
      <c r="S58" s="297"/>
      <c r="X58" s="297"/>
      <c r="Z58" s="297"/>
      <c r="AF58" s="297"/>
      <c r="AM58" s="297"/>
    </row>
    <row r="59" spans="1:39" x14ac:dyDescent="0.2">
      <c r="A59"/>
      <c r="C59"/>
      <c r="D59"/>
      <c r="E59"/>
      <c r="H59" s="290"/>
      <c r="I59" s="297"/>
      <c r="J59" s="297"/>
      <c r="O59" s="290"/>
      <c r="P59" s="297"/>
      <c r="Q59" s="297"/>
      <c r="S59" s="297"/>
      <c r="X59" s="297"/>
      <c r="Z59" s="297"/>
      <c r="AF59" s="297"/>
      <c r="AM59" s="297"/>
    </row>
    <row r="60" spans="1:39" x14ac:dyDescent="0.2">
      <c r="A60"/>
      <c r="C60"/>
      <c r="D60"/>
      <c r="E60"/>
      <c r="H60" s="290"/>
      <c r="I60" s="297"/>
      <c r="J60" s="297"/>
      <c r="O60" s="290"/>
      <c r="P60" s="297"/>
      <c r="Q60" s="297"/>
      <c r="S60" s="297"/>
      <c r="X60" s="297"/>
      <c r="Z60" s="297"/>
      <c r="AF60" s="297"/>
      <c r="AM60" s="297"/>
    </row>
    <row r="61" spans="1:39" x14ac:dyDescent="0.2">
      <c r="A61"/>
      <c r="C61"/>
      <c r="D61"/>
      <c r="E61"/>
      <c r="H61" s="290"/>
      <c r="I61" s="297"/>
      <c r="J61" s="297"/>
      <c r="O61" s="290"/>
      <c r="P61" s="297"/>
      <c r="Q61" s="297"/>
      <c r="S61" s="297"/>
      <c r="X61" s="297"/>
      <c r="Z61" s="297"/>
      <c r="AF61" s="297"/>
      <c r="AM61" s="297"/>
    </row>
    <row r="62" spans="1:39" x14ac:dyDescent="0.2">
      <c r="A62"/>
      <c r="C62"/>
      <c r="D62"/>
      <c r="E62"/>
      <c r="H62" s="290"/>
      <c r="I62" s="297"/>
      <c r="J62" s="297"/>
      <c r="O62" s="290"/>
      <c r="P62" s="297"/>
      <c r="Q62" s="297"/>
      <c r="S62" s="297"/>
      <c r="X62" s="297"/>
      <c r="Z62" s="297"/>
      <c r="AF62" s="297"/>
      <c r="AM62" s="297"/>
    </row>
    <row r="63" spans="1:39" x14ac:dyDescent="0.2">
      <c r="A63"/>
      <c r="C63"/>
      <c r="D63"/>
      <c r="E63"/>
      <c r="H63" s="290"/>
      <c r="I63" s="297"/>
      <c r="J63" s="297"/>
      <c r="O63" s="290"/>
      <c r="P63" s="297"/>
      <c r="Q63" s="297"/>
      <c r="S63" s="297"/>
      <c r="X63" s="297"/>
      <c r="Z63" s="297"/>
      <c r="AF63" s="297"/>
      <c r="AM63" s="297"/>
    </row>
    <row r="64" spans="1:39" x14ac:dyDescent="0.2">
      <c r="A64"/>
      <c r="C64"/>
      <c r="D64"/>
      <c r="E64"/>
      <c r="H64" s="290"/>
      <c r="I64" s="297"/>
      <c r="J64" s="297"/>
      <c r="O64" s="290"/>
      <c r="P64" s="297"/>
      <c r="Q64" s="297"/>
      <c r="S64" s="297"/>
      <c r="X64" s="297"/>
      <c r="Z64" s="297"/>
      <c r="AF64" s="297"/>
      <c r="AM64" s="297"/>
    </row>
    <row r="65" spans="1:39" x14ac:dyDescent="0.2">
      <c r="A65"/>
      <c r="C65"/>
      <c r="D65"/>
      <c r="E65"/>
      <c r="H65" s="290"/>
      <c r="I65" s="297"/>
      <c r="J65" s="297"/>
      <c r="O65" s="290"/>
      <c r="P65" s="297"/>
      <c r="Q65" s="297"/>
      <c r="S65" s="297"/>
      <c r="X65" s="297"/>
      <c r="Z65" s="297"/>
      <c r="AF65" s="297"/>
      <c r="AM65" s="297"/>
    </row>
    <row r="66" spans="1:39" x14ac:dyDescent="0.2">
      <c r="A66"/>
      <c r="C66"/>
      <c r="D66"/>
      <c r="E66"/>
      <c r="H66" s="290"/>
      <c r="I66" s="297"/>
      <c r="J66" s="297"/>
      <c r="O66" s="290"/>
      <c r="P66" s="297"/>
      <c r="Q66" s="297"/>
      <c r="S66" s="297"/>
      <c r="X66" s="297"/>
      <c r="Z66" s="297"/>
      <c r="AF66" s="297"/>
      <c r="AM66" s="297"/>
    </row>
    <row r="67" spans="1:39" x14ac:dyDescent="0.2">
      <c r="A67"/>
      <c r="C67"/>
      <c r="D67"/>
      <c r="E67"/>
      <c r="H67" s="290"/>
      <c r="I67" s="297"/>
      <c r="J67" s="297"/>
      <c r="O67" s="290"/>
      <c r="P67" s="297"/>
      <c r="Q67" s="297"/>
      <c r="S67" s="297"/>
      <c r="X67" s="297"/>
      <c r="Z67" s="297"/>
      <c r="AF67" s="297"/>
      <c r="AM67" s="297"/>
    </row>
    <row r="68" spans="1:39" x14ac:dyDescent="0.2">
      <c r="A68"/>
      <c r="C68"/>
      <c r="D68"/>
      <c r="E68"/>
      <c r="H68" s="290"/>
      <c r="I68" s="297"/>
      <c r="J68" s="297"/>
      <c r="O68" s="290"/>
      <c r="P68" s="297"/>
      <c r="Q68" s="297"/>
      <c r="S68" s="297"/>
      <c r="X68" s="297"/>
      <c r="Z68" s="297"/>
      <c r="AF68" s="297"/>
      <c r="AM68" s="297"/>
    </row>
    <row r="69" spans="1:39" x14ac:dyDescent="0.2">
      <c r="A69"/>
      <c r="C69"/>
      <c r="D69"/>
      <c r="E69"/>
      <c r="H69" s="290"/>
      <c r="I69" s="297"/>
      <c r="J69" s="297"/>
      <c r="O69" s="290"/>
      <c r="P69" s="297"/>
      <c r="Q69" s="297"/>
      <c r="S69" s="297"/>
      <c r="X69" s="297"/>
      <c r="Z69" s="297"/>
      <c r="AF69" s="297"/>
      <c r="AM69" s="297"/>
    </row>
    <row r="70" spans="1:39" x14ac:dyDescent="0.2">
      <c r="A70"/>
      <c r="C70"/>
      <c r="D70"/>
      <c r="E70"/>
      <c r="H70" s="290"/>
      <c r="I70" s="297"/>
      <c r="J70" s="297"/>
      <c r="O70" s="290"/>
      <c r="P70" s="297"/>
      <c r="Q70" s="297"/>
      <c r="S70" s="297"/>
      <c r="X70" s="297"/>
      <c r="Z70" s="297"/>
      <c r="AF70" s="297"/>
      <c r="AM70" s="297"/>
    </row>
    <row r="71" spans="1:39" x14ac:dyDescent="0.2">
      <c r="A71"/>
      <c r="C71"/>
      <c r="D71"/>
      <c r="E71"/>
      <c r="H71" s="290"/>
      <c r="I71" s="297"/>
      <c r="J71" s="297"/>
      <c r="O71" s="290"/>
      <c r="P71" s="297"/>
      <c r="Q71" s="297"/>
      <c r="S71" s="297"/>
      <c r="X71" s="297"/>
      <c r="Z71" s="297"/>
      <c r="AF71" s="297"/>
      <c r="AM71" s="297"/>
    </row>
    <row r="72" spans="1:39" x14ac:dyDescent="0.2">
      <c r="A72"/>
      <c r="C72"/>
      <c r="D72"/>
      <c r="E72"/>
      <c r="H72" s="290"/>
      <c r="I72" s="297"/>
      <c r="J72" s="297"/>
      <c r="O72" s="290"/>
      <c r="P72" s="297"/>
      <c r="Q72" s="297"/>
      <c r="S72" s="297"/>
      <c r="X72" s="297"/>
      <c r="Z72" s="297"/>
      <c r="AF72" s="297"/>
      <c r="AM72" s="297"/>
    </row>
    <row r="73" spans="1:39" x14ac:dyDescent="0.2">
      <c r="A73"/>
      <c r="C73"/>
      <c r="D73"/>
      <c r="E73"/>
      <c r="H73" s="290"/>
      <c r="I73" s="297"/>
      <c r="J73" s="297"/>
      <c r="O73" s="290"/>
      <c r="P73" s="297"/>
      <c r="Q73" s="297"/>
      <c r="S73" s="297"/>
      <c r="X73" s="297"/>
      <c r="Z73" s="297"/>
      <c r="AF73" s="297"/>
      <c r="AM73" s="297"/>
    </row>
    <row r="74" spans="1:39" x14ac:dyDescent="0.2">
      <c r="A74"/>
      <c r="C74"/>
      <c r="D74"/>
      <c r="E74"/>
      <c r="H74" s="290"/>
      <c r="I74" s="297"/>
      <c r="J74" s="297"/>
      <c r="O74" s="290"/>
      <c r="P74" s="297"/>
      <c r="Q74" s="297"/>
      <c r="S74" s="297"/>
      <c r="X74" s="297"/>
      <c r="Z74" s="297"/>
      <c r="AF74" s="297"/>
      <c r="AM74" s="297"/>
    </row>
    <row r="75" spans="1:39" x14ac:dyDescent="0.2">
      <c r="A75"/>
      <c r="C75"/>
      <c r="D75"/>
      <c r="E75"/>
      <c r="H75" s="290"/>
      <c r="I75" s="297"/>
      <c r="J75" s="297"/>
      <c r="O75" s="290"/>
      <c r="P75" s="297"/>
      <c r="Q75" s="297"/>
      <c r="S75" s="297"/>
      <c r="X75" s="297"/>
      <c r="Z75" s="297"/>
      <c r="AF75" s="297"/>
      <c r="AM75" s="297"/>
    </row>
    <row r="76" spans="1:39" x14ac:dyDescent="0.2">
      <c r="A76"/>
      <c r="C76"/>
      <c r="D76"/>
      <c r="E76"/>
      <c r="H76" s="290"/>
      <c r="I76" s="297"/>
      <c r="J76" s="297"/>
      <c r="O76" s="290"/>
      <c r="P76" s="297"/>
      <c r="Q76" s="297"/>
      <c r="S76" s="297"/>
      <c r="X76" s="297"/>
      <c r="Z76" s="297"/>
      <c r="AF76" s="297"/>
      <c r="AM76" s="297"/>
    </row>
    <row r="77" spans="1:39" x14ac:dyDescent="0.2">
      <c r="A77"/>
      <c r="C77"/>
      <c r="D77"/>
      <c r="E77"/>
      <c r="H77" s="290"/>
      <c r="I77" s="297"/>
      <c r="J77" s="297"/>
      <c r="O77" s="290"/>
      <c r="P77" s="297"/>
      <c r="Q77" s="297"/>
      <c r="S77" s="297"/>
      <c r="X77" s="297"/>
      <c r="Z77" s="297"/>
      <c r="AF77" s="297"/>
      <c r="AM77" s="297"/>
    </row>
    <row r="78" spans="1:39" x14ac:dyDescent="0.2">
      <c r="A78"/>
      <c r="C78"/>
      <c r="D78"/>
      <c r="E78"/>
      <c r="H78" s="290"/>
      <c r="I78" s="297"/>
      <c r="J78" s="297"/>
      <c r="O78" s="290"/>
      <c r="P78" s="297"/>
      <c r="Q78" s="297"/>
      <c r="S78" s="297"/>
      <c r="X78" s="297"/>
      <c r="Z78" s="297"/>
      <c r="AF78" s="297"/>
      <c r="AM78" s="297"/>
    </row>
    <row r="79" spans="1:39" x14ac:dyDescent="0.2">
      <c r="A79"/>
      <c r="C79"/>
      <c r="D79"/>
      <c r="E79"/>
      <c r="H79" s="290"/>
      <c r="I79" s="297"/>
      <c r="J79" s="297"/>
      <c r="O79" s="290"/>
      <c r="P79" s="297"/>
      <c r="Q79" s="297"/>
      <c r="S79" s="297"/>
      <c r="X79" s="297"/>
      <c r="Z79" s="297"/>
      <c r="AF79" s="297"/>
      <c r="AM79" s="297"/>
    </row>
    <row r="80" spans="1:39" x14ac:dyDescent="0.2">
      <c r="A80"/>
      <c r="C80"/>
      <c r="D80"/>
      <c r="E80"/>
      <c r="H80" s="290"/>
      <c r="I80" s="297"/>
      <c r="J80" s="297"/>
      <c r="O80" s="290"/>
      <c r="P80" s="297"/>
      <c r="Q80" s="297"/>
      <c r="S80" s="297"/>
      <c r="X80" s="297"/>
      <c r="Z80" s="297"/>
      <c r="AF80" s="297"/>
      <c r="AM80" s="297"/>
    </row>
    <row r="81" spans="1:39" x14ac:dyDescent="0.2">
      <c r="A81"/>
      <c r="C81"/>
      <c r="D81"/>
      <c r="E81"/>
      <c r="H81" s="290"/>
      <c r="I81" s="297"/>
      <c r="J81" s="297"/>
      <c r="O81" s="290"/>
      <c r="P81" s="297"/>
      <c r="Q81" s="297"/>
      <c r="S81" s="297"/>
      <c r="X81" s="297"/>
      <c r="Z81" s="297"/>
      <c r="AF81" s="297"/>
      <c r="AM81" s="297"/>
    </row>
    <row r="82" spans="1:39" x14ac:dyDescent="0.2">
      <c r="A82"/>
      <c r="C82"/>
      <c r="D82"/>
      <c r="E82"/>
      <c r="H82" s="290"/>
      <c r="I82" s="297"/>
      <c r="J82" s="297"/>
      <c r="O82" s="290"/>
      <c r="P82" s="297"/>
      <c r="Q82" s="297"/>
      <c r="S82" s="297"/>
      <c r="X82" s="297"/>
      <c r="Z82" s="297"/>
      <c r="AF82" s="297"/>
      <c r="AM82" s="297"/>
    </row>
    <row r="83" spans="1:39" x14ac:dyDescent="0.2">
      <c r="A83"/>
      <c r="C83"/>
      <c r="D83"/>
      <c r="E83"/>
      <c r="H83" s="290"/>
      <c r="I83" s="297"/>
      <c r="J83" s="297"/>
      <c r="O83" s="290"/>
      <c r="P83" s="297"/>
      <c r="Q83" s="297"/>
      <c r="S83" s="297"/>
      <c r="X83" s="297"/>
      <c r="Z83" s="297"/>
      <c r="AF83" s="297"/>
      <c r="AM83" s="297"/>
    </row>
    <row r="84" spans="1:39" x14ac:dyDescent="0.2">
      <c r="A84"/>
      <c r="C84"/>
      <c r="D84"/>
      <c r="E84"/>
      <c r="H84" s="290"/>
      <c r="I84" s="297"/>
      <c r="J84" s="297"/>
      <c r="O84" s="290"/>
      <c r="P84" s="297"/>
      <c r="Q84" s="297"/>
      <c r="S84" s="297"/>
      <c r="X84" s="297"/>
      <c r="Z84" s="297"/>
      <c r="AF84" s="297"/>
      <c r="AM84" s="297"/>
    </row>
    <row r="85" spans="1:39" x14ac:dyDescent="0.2">
      <c r="A85"/>
      <c r="C85"/>
      <c r="D85"/>
      <c r="E85"/>
      <c r="H85" s="290"/>
      <c r="I85" s="297"/>
      <c r="J85" s="297"/>
      <c r="O85" s="290"/>
      <c r="P85" s="297"/>
      <c r="Q85" s="297"/>
      <c r="S85" s="297"/>
      <c r="X85" s="297"/>
      <c r="Z85" s="297"/>
      <c r="AF85" s="297"/>
      <c r="AM85" s="297"/>
    </row>
    <row r="86" spans="1:39" x14ac:dyDescent="0.2">
      <c r="A86"/>
      <c r="C86"/>
      <c r="D86"/>
      <c r="E86"/>
      <c r="H86" s="290"/>
      <c r="I86" s="297"/>
      <c r="J86" s="297"/>
      <c r="O86" s="290"/>
      <c r="P86" s="297"/>
      <c r="Q86" s="297"/>
      <c r="S86" s="297"/>
      <c r="X86" s="297"/>
      <c r="Z86" s="297"/>
      <c r="AF86" s="297"/>
      <c r="AM86" s="297"/>
    </row>
    <row r="87" spans="1:39" x14ac:dyDescent="0.2">
      <c r="A87"/>
      <c r="C87"/>
      <c r="D87"/>
      <c r="E87"/>
      <c r="H87" s="290"/>
      <c r="I87" s="297"/>
      <c r="J87" s="297"/>
      <c r="O87" s="290"/>
      <c r="P87" s="297"/>
      <c r="Q87" s="297"/>
      <c r="S87" s="297"/>
      <c r="X87" s="297"/>
      <c r="Z87" s="297"/>
      <c r="AF87" s="297"/>
      <c r="AM87" s="297"/>
    </row>
    <row r="88" spans="1:39" x14ac:dyDescent="0.2">
      <c r="A88"/>
      <c r="C88"/>
      <c r="D88"/>
      <c r="E88"/>
      <c r="H88" s="290"/>
      <c r="I88" s="297"/>
      <c r="J88" s="297"/>
      <c r="O88" s="290"/>
      <c r="P88" s="297"/>
      <c r="Q88" s="297"/>
      <c r="S88" s="297"/>
      <c r="X88" s="297"/>
      <c r="Z88" s="297"/>
      <c r="AF88" s="297"/>
      <c r="AM88" s="297"/>
    </row>
    <row r="89" spans="1:39" x14ac:dyDescent="0.2">
      <c r="A89"/>
      <c r="C89"/>
      <c r="D89"/>
      <c r="E89"/>
      <c r="H89" s="290"/>
      <c r="I89" s="297"/>
      <c r="J89" s="297"/>
      <c r="O89" s="290"/>
      <c r="P89" s="297"/>
      <c r="Q89" s="297"/>
      <c r="S89" s="297"/>
      <c r="X89" s="297"/>
      <c r="Z89" s="297"/>
      <c r="AF89" s="297"/>
      <c r="AM89" s="297"/>
    </row>
    <row r="90" spans="1:39" x14ac:dyDescent="0.2">
      <c r="A90"/>
      <c r="C90"/>
      <c r="D90"/>
      <c r="E90"/>
      <c r="H90" s="290"/>
      <c r="I90" s="297"/>
      <c r="J90" s="297"/>
      <c r="O90" s="290"/>
      <c r="P90" s="297"/>
      <c r="Q90" s="297"/>
      <c r="S90" s="297"/>
      <c r="X90" s="297"/>
      <c r="Z90" s="297"/>
      <c r="AF90" s="297"/>
      <c r="AM90" s="297"/>
    </row>
    <row r="91" spans="1:39" x14ac:dyDescent="0.2">
      <c r="A91"/>
      <c r="C91"/>
      <c r="D91"/>
      <c r="E91"/>
      <c r="H91" s="290"/>
      <c r="I91" s="297"/>
      <c r="J91" s="297"/>
      <c r="O91" s="290"/>
      <c r="P91" s="297"/>
      <c r="Q91" s="297"/>
      <c r="S91" s="297"/>
      <c r="X91" s="297"/>
      <c r="Z91" s="297"/>
      <c r="AF91" s="297"/>
      <c r="AM91" s="297"/>
    </row>
    <row r="92" spans="1:39" x14ac:dyDescent="0.2">
      <c r="A92"/>
      <c r="C92"/>
      <c r="D92"/>
      <c r="E92"/>
      <c r="H92" s="290"/>
      <c r="I92" s="297"/>
      <c r="J92" s="297"/>
      <c r="O92" s="290"/>
      <c r="P92" s="297"/>
      <c r="Q92" s="297"/>
      <c r="S92" s="297"/>
      <c r="X92" s="297"/>
      <c r="Z92" s="297"/>
      <c r="AF92" s="297"/>
      <c r="AM92" s="297"/>
    </row>
    <row r="93" spans="1:39" x14ac:dyDescent="0.2">
      <c r="A93"/>
      <c r="C93"/>
      <c r="D93"/>
      <c r="E93"/>
      <c r="H93" s="290"/>
      <c r="I93" s="297"/>
      <c r="J93" s="297"/>
      <c r="O93" s="290"/>
      <c r="P93" s="297"/>
      <c r="Q93" s="297"/>
      <c r="S93" s="297"/>
      <c r="X93" s="297"/>
      <c r="Z93" s="297"/>
      <c r="AF93" s="297"/>
      <c r="AM93" s="297"/>
    </row>
    <row r="94" spans="1:39" x14ac:dyDescent="0.2">
      <c r="A94"/>
      <c r="C94"/>
      <c r="D94"/>
      <c r="E94"/>
      <c r="H94" s="290"/>
      <c r="I94" s="297"/>
      <c r="J94" s="297"/>
      <c r="O94" s="290"/>
      <c r="P94" s="297"/>
      <c r="Q94" s="297"/>
      <c r="S94" s="297"/>
      <c r="X94" s="297"/>
      <c r="Z94" s="297"/>
      <c r="AF94" s="297"/>
      <c r="AM94" s="297"/>
    </row>
    <row r="95" spans="1:39" x14ac:dyDescent="0.2">
      <c r="A95"/>
      <c r="C95"/>
      <c r="D95"/>
      <c r="E95"/>
      <c r="H95" s="290"/>
      <c r="I95" s="297"/>
      <c r="J95" s="297"/>
      <c r="O95" s="290"/>
      <c r="P95" s="297"/>
      <c r="Q95" s="297"/>
      <c r="S95" s="297"/>
      <c r="X95" s="297"/>
      <c r="Z95" s="297"/>
      <c r="AF95" s="297"/>
      <c r="AM95" s="297"/>
    </row>
    <row r="96" spans="1:39" x14ac:dyDescent="0.2">
      <c r="A96"/>
      <c r="C96"/>
      <c r="D96"/>
      <c r="E96"/>
      <c r="H96" s="290"/>
      <c r="I96" s="297"/>
      <c r="J96" s="297"/>
      <c r="O96" s="290"/>
      <c r="P96" s="297"/>
      <c r="Q96" s="297"/>
      <c r="S96" s="297"/>
      <c r="X96" s="297"/>
      <c r="Z96" s="297"/>
      <c r="AF96" s="297"/>
      <c r="AM96" s="297"/>
    </row>
    <row r="97" spans="1:39" x14ac:dyDescent="0.2">
      <c r="A97"/>
      <c r="C97"/>
      <c r="D97"/>
      <c r="E97"/>
      <c r="H97" s="290"/>
      <c r="I97" s="297"/>
      <c r="J97" s="297"/>
      <c r="O97" s="290"/>
      <c r="P97" s="297"/>
      <c r="Q97" s="297"/>
      <c r="S97" s="297"/>
      <c r="X97" s="297"/>
      <c r="Z97" s="297"/>
      <c r="AF97" s="297"/>
      <c r="AM97" s="297"/>
    </row>
    <row r="98" spans="1:39" x14ac:dyDescent="0.2">
      <c r="A98"/>
      <c r="C98"/>
      <c r="D98"/>
      <c r="E98"/>
      <c r="H98" s="290"/>
      <c r="I98" s="297"/>
      <c r="J98" s="297"/>
      <c r="O98" s="290"/>
      <c r="P98" s="297"/>
      <c r="Q98" s="297"/>
      <c r="S98" s="297"/>
      <c r="X98" s="297"/>
      <c r="Z98" s="297"/>
      <c r="AF98" s="297"/>
      <c r="AM98" s="297"/>
    </row>
    <row r="99" spans="1:39" x14ac:dyDescent="0.2">
      <c r="A99"/>
      <c r="C99"/>
      <c r="D99"/>
      <c r="E99"/>
      <c r="H99" s="290"/>
      <c r="I99" s="297"/>
      <c r="J99" s="297"/>
      <c r="O99" s="290"/>
      <c r="P99" s="297"/>
      <c r="Q99" s="297"/>
      <c r="S99" s="297"/>
      <c r="X99" s="297"/>
      <c r="Z99" s="297"/>
      <c r="AF99" s="297"/>
      <c r="AM99" s="297"/>
    </row>
    <row r="100" spans="1:39" x14ac:dyDescent="0.2">
      <c r="A100"/>
      <c r="C100"/>
      <c r="D100"/>
      <c r="E100"/>
      <c r="H100" s="290"/>
      <c r="I100" s="297"/>
      <c r="J100" s="297"/>
      <c r="O100" s="290"/>
      <c r="P100" s="297"/>
      <c r="Q100" s="297"/>
      <c r="S100" s="297"/>
      <c r="X100" s="297"/>
      <c r="Z100" s="297"/>
      <c r="AF100" s="297"/>
      <c r="AM100" s="297"/>
    </row>
    <row r="101" spans="1:39" x14ac:dyDescent="0.2">
      <c r="A101"/>
      <c r="C101"/>
      <c r="D101"/>
      <c r="E101"/>
      <c r="H101" s="290"/>
      <c r="I101" s="297"/>
      <c r="J101" s="297"/>
      <c r="O101" s="290"/>
      <c r="P101" s="297"/>
      <c r="Q101" s="297"/>
      <c r="S101" s="297"/>
      <c r="X101" s="297"/>
      <c r="Z101" s="297"/>
      <c r="AF101" s="297"/>
      <c r="AM101" s="297"/>
    </row>
    <row r="102" spans="1:39" x14ac:dyDescent="0.2">
      <c r="A102"/>
      <c r="C102"/>
      <c r="D102"/>
      <c r="E102"/>
      <c r="H102" s="290"/>
      <c r="I102" s="297"/>
      <c r="J102" s="297"/>
      <c r="O102" s="290"/>
      <c r="P102" s="297"/>
      <c r="Q102" s="297"/>
      <c r="S102" s="297"/>
      <c r="X102" s="297"/>
      <c r="Z102" s="297"/>
      <c r="AF102" s="297"/>
      <c r="AM102" s="297"/>
    </row>
    <row r="103" spans="1:39" x14ac:dyDescent="0.2">
      <c r="A103"/>
      <c r="C103"/>
      <c r="D103"/>
      <c r="E103"/>
      <c r="H103" s="290"/>
      <c r="I103" s="297"/>
      <c r="J103" s="297"/>
      <c r="O103" s="290"/>
      <c r="P103" s="297"/>
      <c r="Q103" s="297"/>
      <c r="S103" s="297"/>
      <c r="X103" s="297"/>
      <c r="Z103" s="297"/>
      <c r="AF103" s="297"/>
      <c r="AM103" s="297"/>
    </row>
    <row r="104" spans="1:39" x14ac:dyDescent="0.2">
      <c r="A104"/>
      <c r="C104"/>
      <c r="D104"/>
      <c r="E104"/>
      <c r="H104" s="290"/>
      <c r="I104" s="297"/>
      <c r="J104" s="297"/>
      <c r="O104" s="290"/>
      <c r="P104" s="297"/>
      <c r="Q104" s="297"/>
      <c r="S104" s="297"/>
      <c r="X104" s="297"/>
      <c r="Z104" s="297"/>
      <c r="AF104" s="297"/>
      <c r="AM104" s="297"/>
    </row>
    <row r="105" spans="1:39" x14ac:dyDescent="0.2">
      <c r="A105"/>
      <c r="C105"/>
      <c r="D105"/>
      <c r="E105"/>
      <c r="H105" s="290"/>
      <c r="I105" s="297"/>
      <c r="J105" s="297"/>
      <c r="O105" s="290"/>
      <c r="P105" s="297"/>
      <c r="Q105" s="297"/>
      <c r="S105" s="297"/>
      <c r="X105" s="297"/>
      <c r="Z105" s="297"/>
      <c r="AF105" s="297"/>
      <c r="AM105" s="297"/>
    </row>
    <row r="106" spans="1:39" x14ac:dyDescent="0.2">
      <c r="A106"/>
      <c r="C106"/>
      <c r="D106"/>
      <c r="E106"/>
      <c r="H106" s="290"/>
      <c r="I106" s="297"/>
      <c r="J106" s="297"/>
      <c r="O106" s="290"/>
      <c r="P106" s="297"/>
      <c r="Q106" s="297"/>
      <c r="S106" s="297"/>
      <c r="X106" s="297"/>
      <c r="Z106" s="297"/>
      <c r="AF106" s="297"/>
      <c r="AM106" s="297"/>
    </row>
    <row r="107" spans="1:39" x14ac:dyDescent="0.2">
      <c r="A107"/>
      <c r="C107"/>
      <c r="D107"/>
      <c r="E107"/>
      <c r="H107" s="290"/>
      <c r="I107" s="297"/>
      <c r="J107" s="297"/>
      <c r="O107" s="290"/>
      <c r="P107" s="297"/>
      <c r="Q107" s="297"/>
      <c r="S107" s="297"/>
      <c r="X107" s="297"/>
      <c r="Z107" s="297"/>
      <c r="AF107" s="297"/>
      <c r="AM107" s="297"/>
    </row>
    <row r="108" spans="1:39" x14ac:dyDescent="0.2">
      <c r="A108"/>
      <c r="C108"/>
      <c r="D108"/>
      <c r="E108"/>
      <c r="H108" s="290"/>
      <c r="I108" s="297"/>
      <c r="J108" s="297"/>
      <c r="O108" s="290"/>
      <c r="P108" s="297"/>
      <c r="Q108" s="297"/>
      <c r="S108" s="297"/>
      <c r="X108" s="297"/>
      <c r="Z108" s="297"/>
      <c r="AF108" s="297"/>
      <c r="AM108" s="297"/>
    </row>
    <row r="109" spans="1:39" x14ac:dyDescent="0.2">
      <c r="A109"/>
      <c r="C109"/>
      <c r="D109"/>
      <c r="E109"/>
      <c r="H109" s="290"/>
      <c r="I109" s="297"/>
      <c r="J109" s="297"/>
      <c r="O109" s="290"/>
      <c r="P109" s="297"/>
      <c r="Q109" s="297"/>
      <c r="S109" s="297"/>
      <c r="X109" s="297"/>
      <c r="Z109" s="297"/>
      <c r="AF109" s="297"/>
      <c r="AM109" s="297"/>
    </row>
    <row r="110" spans="1:39" x14ac:dyDescent="0.2">
      <c r="A110"/>
      <c r="C110"/>
      <c r="D110"/>
      <c r="E110"/>
      <c r="H110" s="290"/>
      <c r="I110" s="297"/>
      <c r="J110" s="297"/>
      <c r="O110" s="290"/>
      <c r="P110" s="297"/>
      <c r="Q110" s="297"/>
      <c r="S110" s="297"/>
      <c r="X110" s="297"/>
      <c r="Z110" s="297"/>
      <c r="AF110" s="297"/>
      <c r="AM110" s="297"/>
    </row>
    <row r="111" spans="1:39" x14ac:dyDescent="0.2">
      <c r="A111"/>
      <c r="C111"/>
      <c r="D111"/>
      <c r="E111"/>
      <c r="H111" s="290"/>
      <c r="I111" s="297"/>
      <c r="J111" s="297"/>
      <c r="O111" s="290"/>
      <c r="P111" s="297"/>
      <c r="Q111" s="297"/>
      <c r="S111" s="297"/>
      <c r="X111" s="297"/>
      <c r="Z111" s="297"/>
      <c r="AF111" s="297"/>
      <c r="AM111" s="297"/>
    </row>
    <row r="112" spans="1:39" x14ac:dyDescent="0.2">
      <c r="A112"/>
      <c r="C112"/>
      <c r="D112"/>
      <c r="E112"/>
      <c r="H112" s="290"/>
      <c r="I112" s="297"/>
      <c r="J112" s="297"/>
      <c r="O112" s="290"/>
      <c r="P112" s="297"/>
      <c r="Q112" s="297"/>
      <c r="S112" s="297"/>
      <c r="X112" s="297"/>
      <c r="Z112" s="297"/>
      <c r="AF112" s="297"/>
      <c r="AM112" s="297"/>
    </row>
    <row r="113" spans="1:39" x14ac:dyDescent="0.2">
      <c r="A113"/>
      <c r="C113"/>
      <c r="D113"/>
      <c r="E113"/>
      <c r="H113" s="290"/>
      <c r="I113" s="297"/>
      <c r="J113" s="297"/>
      <c r="O113" s="290"/>
      <c r="P113" s="297"/>
      <c r="Q113" s="297"/>
      <c r="S113" s="297"/>
      <c r="X113" s="297"/>
      <c r="Z113" s="297"/>
      <c r="AF113" s="297"/>
      <c r="AM113" s="297"/>
    </row>
    <row r="114" spans="1:39" x14ac:dyDescent="0.2">
      <c r="A114"/>
      <c r="C114"/>
      <c r="D114"/>
      <c r="E114"/>
      <c r="H114" s="290"/>
      <c r="I114" s="297"/>
      <c r="J114" s="297"/>
      <c r="O114" s="290"/>
      <c r="P114" s="297"/>
      <c r="Q114" s="297"/>
      <c r="S114" s="297"/>
      <c r="X114" s="297"/>
      <c r="Z114" s="297"/>
      <c r="AF114" s="297"/>
      <c r="AM114" s="297"/>
    </row>
    <row r="115" spans="1:39" x14ac:dyDescent="0.2">
      <c r="A115"/>
      <c r="C115"/>
      <c r="D115"/>
      <c r="E115"/>
      <c r="H115" s="290"/>
      <c r="I115" s="297"/>
      <c r="J115" s="297"/>
      <c r="O115" s="290"/>
      <c r="P115" s="297"/>
      <c r="Q115" s="297"/>
      <c r="S115" s="297"/>
      <c r="X115" s="297"/>
      <c r="Z115" s="297"/>
      <c r="AF115" s="297"/>
      <c r="AM115" s="297"/>
    </row>
    <row r="116" spans="1:39" x14ac:dyDescent="0.2">
      <c r="A116"/>
      <c r="C116"/>
      <c r="D116"/>
      <c r="E116"/>
      <c r="I116" s="297"/>
      <c r="J116" s="297"/>
      <c r="O116" s="290"/>
      <c r="P116" s="297"/>
      <c r="Q116" s="297"/>
      <c r="S116" s="297"/>
      <c r="X116" s="297"/>
      <c r="Z116" s="297"/>
      <c r="AF116" s="297"/>
      <c r="AM116" s="297"/>
    </row>
    <row r="117" spans="1:39" x14ac:dyDescent="0.2">
      <c r="A117"/>
      <c r="C117"/>
      <c r="D117"/>
      <c r="E117"/>
      <c r="I117" s="297"/>
      <c r="J117" s="297"/>
      <c r="O117" s="290"/>
      <c r="P117" s="297"/>
      <c r="Q117" s="297"/>
      <c r="S117" s="297"/>
      <c r="X117" s="297"/>
      <c r="Z117" s="297"/>
      <c r="AF117" s="297"/>
      <c r="AM117" s="297"/>
    </row>
    <row r="118" spans="1:39" x14ac:dyDescent="0.2">
      <c r="A118"/>
      <c r="C118"/>
      <c r="D118"/>
      <c r="E118"/>
      <c r="I118" s="297"/>
      <c r="J118" s="297"/>
      <c r="O118" s="290"/>
      <c r="P118" s="297"/>
      <c r="Q118" s="297"/>
      <c r="S118" s="297"/>
      <c r="X118" s="297"/>
      <c r="Z118" s="297"/>
      <c r="AF118" s="297"/>
      <c r="AM118" s="297"/>
    </row>
    <row r="119" spans="1:39" x14ac:dyDescent="0.2">
      <c r="A119"/>
      <c r="C119"/>
      <c r="D119"/>
      <c r="E119"/>
      <c r="I119" s="297"/>
      <c r="J119" s="297"/>
      <c r="O119" s="290"/>
      <c r="P119" s="297"/>
      <c r="Q119" s="297"/>
      <c r="S119" s="297"/>
      <c r="X119" s="297"/>
      <c r="Z119" s="297"/>
      <c r="AF119" s="297"/>
      <c r="AM119" s="297"/>
    </row>
    <row r="120" spans="1:39" x14ac:dyDescent="0.2">
      <c r="A120"/>
      <c r="C120"/>
      <c r="D120"/>
      <c r="E120"/>
      <c r="I120" s="297"/>
      <c r="J120" s="297"/>
      <c r="O120" s="290"/>
      <c r="P120" s="297"/>
      <c r="Q120" s="297"/>
      <c r="S120" s="297"/>
      <c r="X120" s="297"/>
      <c r="Z120" s="297"/>
      <c r="AF120" s="297"/>
      <c r="AM120" s="297"/>
    </row>
    <row r="121" spans="1:39" x14ac:dyDescent="0.2">
      <c r="A121"/>
      <c r="C121"/>
      <c r="D121"/>
      <c r="E121"/>
      <c r="I121" s="297"/>
      <c r="J121" s="297"/>
      <c r="O121" s="290"/>
      <c r="P121" s="297"/>
      <c r="Q121" s="297"/>
      <c r="S121" s="297"/>
      <c r="X121" s="297"/>
      <c r="Z121" s="297"/>
      <c r="AF121" s="297"/>
      <c r="AM121" s="297"/>
    </row>
    <row r="122" spans="1:39" x14ac:dyDescent="0.2">
      <c r="A122"/>
      <c r="C122"/>
      <c r="D122"/>
      <c r="E122"/>
      <c r="I122" s="297"/>
      <c r="J122" s="297"/>
      <c r="O122" s="290"/>
      <c r="P122" s="297"/>
      <c r="Q122" s="297"/>
      <c r="S122" s="297"/>
      <c r="X122" s="297"/>
      <c r="Z122" s="297"/>
      <c r="AF122" s="297"/>
      <c r="AM122" s="297"/>
    </row>
    <row r="123" spans="1:39" x14ac:dyDescent="0.2">
      <c r="A123"/>
      <c r="C123"/>
      <c r="D123"/>
      <c r="E123"/>
      <c r="I123" s="297"/>
      <c r="J123" s="297"/>
      <c r="O123" s="290"/>
      <c r="P123" s="297"/>
      <c r="Q123" s="297"/>
      <c r="S123" s="297"/>
      <c r="X123" s="297"/>
      <c r="Z123" s="297"/>
      <c r="AF123" s="297"/>
      <c r="AM123" s="297"/>
    </row>
    <row r="124" spans="1:39" x14ac:dyDescent="0.2">
      <c r="A124"/>
      <c r="C124"/>
      <c r="D124"/>
      <c r="E124"/>
      <c r="I124" s="297"/>
      <c r="J124" s="297"/>
      <c r="O124" s="290"/>
      <c r="P124" s="297"/>
      <c r="Q124" s="297"/>
      <c r="S124" s="297"/>
      <c r="X124" s="297"/>
      <c r="Z124" s="297"/>
      <c r="AF124" s="297"/>
      <c r="AM124" s="297"/>
    </row>
    <row r="125" spans="1:39" x14ac:dyDescent="0.2">
      <c r="A125"/>
      <c r="C125"/>
      <c r="D125"/>
      <c r="E125"/>
      <c r="I125" s="297"/>
      <c r="J125" s="297"/>
      <c r="O125" s="290"/>
      <c r="P125" s="297"/>
      <c r="Q125" s="297"/>
      <c r="S125" s="297"/>
      <c r="X125" s="297"/>
      <c r="Z125" s="297"/>
      <c r="AF125" s="297"/>
      <c r="AM125" s="297"/>
    </row>
    <row r="126" spans="1:39" x14ac:dyDescent="0.2">
      <c r="A126"/>
      <c r="C126"/>
      <c r="D126"/>
      <c r="E126"/>
      <c r="I126" s="297"/>
      <c r="J126" s="297"/>
      <c r="O126" s="290"/>
      <c r="P126" s="297"/>
      <c r="Q126" s="297"/>
      <c r="S126" s="297"/>
      <c r="X126" s="297"/>
      <c r="Z126" s="297"/>
      <c r="AF126" s="297"/>
      <c r="AM126" s="297"/>
    </row>
    <row r="127" spans="1:39" x14ac:dyDescent="0.2">
      <c r="A127"/>
      <c r="C127"/>
      <c r="D127"/>
      <c r="E127"/>
      <c r="I127" s="297"/>
      <c r="J127" s="297"/>
      <c r="O127" s="290"/>
      <c r="P127" s="297"/>
      <c r="Q127" s="297"/>
      <c r="S127" s="297"/>
      <c r="X127" s="297"/>
      <c r="Z127" s="297"/>
      <c r="AF127" s="297"/>
      <c r="AM127" s="297"/>
    </row>
    <row r="128" spans="1:39" x14ac:dyDescent="0.2">
      <c r="A128"/>
      <c r="C128"/>
      <c r="D128"/>
      <c r="E128"/>
      <c r="I128" s="297"/>
      <c r="J128" s="297"/>
      <c r="O128" s="290"/>
      <c r="P128" s="297"/>
      <c r="Q128" s="297"/>
      <c r="S128" s="297"/>
      <c r="X128" s="297"/>
      <c r="Z128" s="297"/>
      <c r="AF128" s="297"/>
      <c r="AM128" s="297"/>
    </row>
    <row r="129" spans="1:39" x14ac:dyDescent="0.2">
      <c r="A129"/>
      <c r="C129"/>
      <c r="D129"/>
      <c r="E129"/>
      <c r="I129" s="297"/>
      <c r="J129" s="297"/>
      <c r="O129" s="290"/>
      <c r="P129" s="297"/>
      <c r="Q129" s="297"/>
      <c r="S129" s="297"/>
      <c r="X129" s="297"/>
      <c r="Z129" s="297"/>
      <c r="AF129" s="297"/>
      <c r="AM129" s="297"/>
    </row>
    <row r="130" spans="1:39" x14ac:dyDescent="0.2">
      <c r="A130"/>
      <c r="C130"/>
      <c r="D130"/>
      <c r="E130"/>
      <c r="I130" s="297"/>
      <c r="J130" s="297"/>
      <c r="O130" s="290"/>
      <c r="P130" s="297"/>
      <c r="Q130" s="297"/>
      <c r="S130" s="297"/>
      <c r="X130" s="297"/>
      <c r="Z130" s="297"/>
      <c r="AF130" s="297"/>
      <c r="AM130" s="297"/>
    </row>
    <row r="131" spans="1:39" x14ac:dyDescent="0.2">
      <c r="A131"/>
      <c r="C131"/>
      <c r="D131"/>
      <c r="E131"/>
      <c r="I131" s="297"/>
      <c r="J131" s="297"/>
      <c r="O131" s="290"/>
      <c r="P131" s="297"/>
      <c r="Q131" s="297"/>
      <c r="S131" s="297"/>
      <c r="X131" s="297"/>
      <c r="Z131" s="297"/>
      <c r="AF131" s="297"/>
      <c r="AM131" s="297"/>
    </row>
    <row r="132" spans="1:39" x14ac:dyDescent="0.2">
      <c r="A132"/>
      <c r="C132"/>
      <c r="D132"/>
      <c r="E132"/>
      <c r="I132" s="297"/>
      <c r="J132" s="297"/>
      <c r="O132" s="290"/>
      <c r="P132" s="297"/>
      <c r="Q132" s="297"/>
      <c r="S132" s="297"/>
      <c r="X132" s="297"/>
      <c r="Z132" s="297"/>
      <c r="AF132" s="297"/>
      <c r="AM132" s="297"/>
    </row>
    <row r="133" spans="1:39" x14ac:dyDescent="0.2">
      <c r="A133"/>
      <c r="C133"/>
      <c r="D133"/>
      <c r="E133"/>
      <c r="I133" s="297"/>
      <c r="J133" s="297"/>
      <c r="O133" s="290"/>
      <c r="P133" s="297"/>
      <c r="Q133" s="297"/>
      <c r="S133" s="297"/>
      <c r="X133" s="297"/>
      <c r="Z133" s="297"/>
      <c r="AF133" s="297"/>
      <c r="AM133" s="297"/>
    </row>
    <row r="134" spans="1:39" x14ac:dyDescent="0.2">
      <c r="A134"/>
      <c r="C134"/>
      <c r="D134"/>
      <c r="E134"/>
      <c r="I134" s="297"/>
      <c r="J134" s="297"/>
      <c r="O134" s="290"/>
      <c r="P134" s="297"/>
      <c r="Q134" s="297"/>
      <c r="S134" s="297"/>
      <c r="X134" s="297"/>
      <c r="Z134" s="297"/>
      <c r="AF134" s="297"/>
      <c r="AM134" s="297"/>
    </row>
    <row r="135" spans="1:39" x14ac:dyDescent="0.2">
      <c r="A135"/>
      <c r="C135"/>
      <c r="D135"/>
      <c r="E135"/>
      <c r="I135" s="297"/>
      <c r="J135" s="297"/>
      <c r="O135" s="290"/>
      <c r="P135" s="297"/>
      <c r="Q135" s="297"/>
      <c r="S135" s="297"/>
      <c r="X135" s="297"/>
      <c r="Z135" s="297"/>
      <c r="AF135" s="297"/>
      <c r="AM135" s="297"/>
    </row>
    <row r="136" spans="1:39" x14ac:dyDescent="0.2">
      <c r="A136"/>
      <c r="C136"/>
      <c r="D136"/>
      <c r="E136"/>
      <c r="I136" s="297"/>
      <c r="J136" s="297"/>
      <c r="O136" s="290"/>
      <c r="P136" s="297"/>
      <c r="Q136" s="297"/>
      <c r="S136" s="297"/>
      <c r="X136" s="297"/>
      <c r="Z136" s="297"/>
      <c r="AF136" s="297"/>
      <c r="AM136" s="297"/>
    </row>
    <row r="137" spans="1:39" x14ac:dyDescent="0.2">
      <c r="A137"/>
      <c r="C137"/>
      <c r="D137"/>
      <c r="E137"/>
      <c r="I137" s="297"/>
      <c r="J137" s="297"/>
      <c r="O137" s="290"/>
      <c r="P137" s="297"/>
      <c r="Q137" s="297"/>
      <c r="S137" s="297"/>
      <c r="X137" s="297"/>
      <c r="Z137" s="297"/>
      <c r="AF137" s="297"/>
      <c r="AM137" s="297"/>
    </row>
    <row r="138" spans="1:39" x14ac:dyDescent="0.2">
      <c r="A138"/>
      <c r="C138"/>
      <c r="D138"/>
      <c r="E138"/>
      <c r="I138" s="297"/>
      <c r="J138" s="297"/>
      <c r="O138" s="290"/>
      <c r="P138" s="297"/>
      <c r="Q138" s="297"/>
      <c r="S138" s="297"/>
      <c r="X138" s="297"/>
      <c r="Z138" s="297"/>
      <c r="AF138" s="297"/>
      <c r="AM138" s="297"/>
    </row>
    <row r="139" spans="1:39" x14ac:dyDescent="0.2">
      <c r="A139"/>
      <c r="C139"/>
      <c r="D139"/>
      <c r="E139"/>
      <c r="I139" s="297"/>
      <c r="J139" s="297"/>
      <c r="O139" s="290"/>
      <c r="P139" s="297"/>
      <c r="Q139" s="297"/>
      <c r="S139" s="297"/>
      <c r="X139" s="297"/>
      <c r="Z139" s="297"/>
      <c r="AF139" s="297"/>
      <c r="AM139" s="297"/>
    </row>
    <row r="140" spans="1:39" x14ac:dyDescent="0.2">
      <c r="A140"/>
      <c r="C140"/>
      <c r="D140"/>
      <c r="E140"/>
      <c r="I140" s="297"/>
      <c r="J140" s="297"/>
      <c r="O140" s="290"/>
      <c r="P140" s="297"/>
      <c r="Q140" s="297"/>
      <c r="S140" s="297"/>
      <c r="X140" s="297"/>
      <c r="Z140" s="297"/>
      <c r="AF140" s="297"/>
      <c r="AM140" s="297"/>
    </row>
    <row r="141" spans="1:39" x14ac:dyDescent="0.2">
      <c r="A141"/>
      <c r="C141"/>
      <c r="D141"/>
      <c r="E141"/>
      <c r="I141" s="297"/>
      <c r="J141" s="297"/>
      <c r="O141" s="290"/>
      <c r="P141" s="297"/>
      <c r="Q141" s="297"/>
      <c r="S141" s="297"/>
      <c r="X141" s="297"/>
      <c r="Z141" s="297"/>
      <c r="AF141" s="297"/>
      <c r="AM141" s="297"/>
    </row>
    <row r="142" spans="1:39" x14ac:dyDescent="0.2">
      <c r="A142"/>
      <c r="C142"/>
      <c r="D142"/>
      <c r="E142"/>
      <c r="I142" s="297"/>
      <c r="J142" s="297"/>
      <c r="O142" s="290"/>
      <c r="P142" s="297"/>
      <c r="Q142" s="297"/>
      <c r="S142" s="297"/>
      <c r="X142" s="297"/>
      <c r="Z142" s="297"/>
      <c r="AF142" s="297"/>
      <c r="AM142" s="297"/>
    </row>
    <row r="143" spans="1:39" x14ac:dyDescent="0.2">
      <c r="A143"/>
      <c r="C143"/>
      <c r="D143"/>
      <c r="E143"/>
      <c r="I143" s="297"/>
      <c r="J143" s="297"/>
      <c r="O143" s="290"/>
      <c r="P143" s="297"/>
      <c r="Q143" s="297"/>
      <c r="S143" s="297"/>
      <c r="X143" s="297"/>
      <c r="Z143" s="297"/>
      <c r="AF143" s="297"/>
      <c r="AM143" s="297"/>
    </row>
    <row r="144" spans="1:39" x14ac:dyDescent="0.2">
      <c r="A144"/>
      <c r="C144"/>
      <c r="D144"/>
      <c r="E144"/>
      <c r="I144" s="297"/>
      <c r="J144" s="297"/>
      <c r="O144" s="290"/>
      <c r="P144" s="297"/>
      <c r="Q144" s="297"/>
      <c r="S144" s="297"/>
      <c r="X144" s="297"/>
      <c r="Z144" s="297"/>
      <c r="AF144" s="297"/>
      <c r="AM144" s="297"/>
    </row>
    <row r="145" spans="1:39" x14ac:dyDescent="0.2">
      <c r="A145"/>
      <c r="C145"/>
      <c r="D145"/>
      <c r="E145"/>
      <c r="I145" s="297"/>
      <c r="J145" s="297"/>
      <c r="O145" s="290"/>
      <c r="P145" s="297"/>
      <c r="Q145" s="297"/>
      <c r="S145" s="297"/>
      <c r="X145" s="297"/>
      <c r="Z145" s="297"/>
      <c r="AF145" s="297"/>
      <c r="AM145" s="297"/>
    </row>
    <row r="146" spans="1:39" x14ac:dyDescent="0.2">
      <c r="A146"/>
      <c r="C146"/>
      <c r="D146"/>
      <c r="E146"/>
      <c r="I146" s="297"/>
      <c r="J146" s="297"/>
      <c r="O146" s="290"/>
      <c r="P146" s="297"/>
      <c r="Q146" s="297"/>
      <c r="S146" s="297"/>
      <c r="X146" s="297"/>
      <c r="Z146" s="297"/>
      <c r="AF146" s="297"/>
      <c r="AM146" s="297"/>
    </row>
    <row r="147" spans="1:39" x14ac:dyDescent="0.2">
      <c r="A147"/>
      <c r="C147"/>
      <c r="D147"/>
      <c r="E147"/>
      <c r="I147" s="297"/>
      <c r="J147" s="297"/>
      <c r="O147" s="290"/>
      <c r="P147" s="297"/>
      <c r="Q147" s="297"/>
      <c r="S147" s="297"/>
      <c r="X147" s="297"/>
      <c r="Z147" s="297"/>
      <c r="AF147" s="297"/>
      <c r="AM147" s="297"/>
    </row>
    <row r="148" spans="1:39" x14ac:dyDescent="0.2">
      <c r="A148"/>
      <c r="C148"/>
      <c r="D148"/>
      <c r="E148"/>
      <c r="I148" s="297"/>
      <c r="J148" s="297"/>
      <c r="O148" s="290"/>
      <c r="P148" s="297"/>
      <c r="Q148" s="297"/>
      <c r="S148" s="297"/>
      <c r="X148" s="297"/>
      <c r="Z148" s="297"/>
      <c r="AF148" s="297"/>
      <c r="AM148" s="297"/>
    </row>
    <row r="149" spans="1:39" x14ac:dyDescent="0.2">
      <c r="A149"/>
      <c r="C149"/>
      <c r="D149"/>
      <c r="E149"/>
      <c r="I149" s="297"/>
      <c r="J149" s="297"/>
      <c r="O149" s="290"/>
      <c r="P149" s="297"/>
      <c r="Q149" s="297"/>
      <c r="S149" s="297"/>
      <c r="X149" s="297"/>
      <c r="Z149" s="297"/>
      <c r="AF149" s="297"/>
      <c r="AM149" s="297"/>
    </row>
    <row r="150" spans="1:39" x14ac:dyDescent="0.2">
      <c r="A150"/>
      <c r="C150"/>
      <c r="D150"/>
      <c r="E150"/>
      <c r="I150" s="297"/>
      <c r="J150" s="297"/>
      <c r="O150" s="290"/>
      <c r="P150" s="297"/>
      <c r="Q150" s="297"/>
      <c r="S150" s="297"/>
      <c r="X150" s="297"/>
      <c r="Z150" s="297"/>
      <c r="AF150" s="297"/>
      <c r="AM150" s="297"/>
    </row>
    <row r="151" spans="1:39" x14ac:dyDescent="0.2">
      <c r="A151"/>
      <c r="C151"/>
      <c r="D151"/>
      <c r="E151"/>
      <c r="I151" s="297"/>
      <c r="J151" s="297"/>
      <c r="O151" s="290"/>
      <c r="P151" s="297"/>
      <c r="Q151" s="297"/>
      <c r="S151" s="297"/>
      <c r="X151" s="297"/>
      <c r="Z151" s="297"/>
      <c r="AF151" s="297"/>
      <c r="AM151" s="297"/>
    </row>
    <row r="152" spans="1:39" x14ac:dyDescent="0.2">
      <c r="A152"/>
      <c r="C152"/>
      <c r="D152"/>
      <c r="E152"/>
      <c r="I152" s="297"/>
      <c r="J152" s="297"/>
      <c r="O152" s="290"/>
      <c r="P152" s="297"/>
      <c r="Q152" s="297"/>
      <c r="S152" s="297"/>
      <c r="X152" s="297"/>
      <c r="Z152" s="297"/>
      <c r="AF152" s="297"/>
      <c r="AM152" s="297"/>
    </row>
    <row r="153" spans="1:39" x14ac:dyDescent="0.2">
      <c r="A153"/>
      <c r="C153"/>
      <c r="D153"/>
      <c r="E153"/>
      <c r="I153" s="297"/>
      <c r="J153" s="297"/>
      <c r="O153" s="290"/>
      <c r="P153" s="297"/>
      <c r="Q153" s="297"/>
      <c r="S153" s="297"/>
      <c r="X153" s="297"/>
      <c r="Z153" s="297"/>
      <c r="AF153" s="297"/>
      <c r="AM153" s="297"/>
    </row>
    <row r="154" spans="1:39" x14ac:dyDescent="0.2">
      <c r="A154"/>
      <c r="C154"/>
      <c r="D154"/>
      <c r="E154"/>
      <c r="I154" s="297"/>
      <c r="J154" s="297"/>
      <c r="O154" s="290"/>
      <c r="P154" s="297"/>
      <c r="Q154" s="297"/>
      <c r="S154" s="297"/>
      <c r="X154" s="297"/>
      <c r="Z154" s="297"/>
      <c r="AF154" s="297"/>
      <c r="AM154" s="297"/>
    </row>
    <row r="155" spans="1:39" x14ac:dyDescent="0.2">
      <c r="A155"/>
      <c r="C155"/>
      <c r="D155"/>
      <c r="E155"/>
      <c r="I155" s="297"/>
      <c r="J155" s="297"/>
      <c r="O155" s="290"/>
      <c r="P155" s="297"/>
      <c r="Q155" s="297"/>
      <c r="S155" s="297"/>
      <c r="X155" s="297"/>
      <c r="Z155" s="297"/>
      <c r="AF155" s="297"/>
      <c r="AM155" s="297"/>
    </row>
    <row r="156" spans="1:39" x14ac:dyDescent="0.2">
      <c r="A156"/>
      <c r="C156"/>
      <c r="D156"/>
      <c r="E156"/>
      <c r="I156" s="297"/>
      <c r="J156" s="297"/>
      <c r="O156" s="290"/>
      <c r="P156" s="297"/>
      <c r="Q156" s="297"/>
      <c r="S156" s="297"/>
      <c r="X156" s="297"/>
      <c r="Z156" s="297"/>
      <c r="AF156" s="297"/>
      <c r="AM156" s="297"/>
    </row>
    <row r="157" spans="1:39" x14ac:dyDescent="0.2">
      <c r="A157"/>
      <c r="C157"/>
      <c r="D157"/>
      <c r="E157"/>
      <c r="I157" s="297"/>
      <c r="J157" s="297"/>
      <c r="O157" s="290"/>
      <c r="P157" s="297"/>
      <c r="Q157" s="297"/>
      <c r="S157" s="297"/>
      <c r="X157" s="297"/>
      <c r="Z157" s="297"/>
      <c r="AF157" s="297"/>
      <c r="AM157" s="297"/>
    </row>
    <row r="158" spans="1:39" x14ac:dyDescent="0.2">
      <c r="A158"/>
      <c r="C158"/>
      <c r="D158"/>
      <c r="E158"/>
      <c r="I158" s="297"/>
      <c r="J158" s="297"/>
      <c r="O158" s="290"/>
      <c r="P158" s="297"/>
      <c r="Q158" s="297"/>
      <c r="S158" s="297"/>
      <c r="X158" s="297"/>
      <c r="Z158" s="297"/>
      <c r="AF158" s="297"/>
      <c r="AM158" s="297"/>
    </row>
    <row r="159" spans="1:39" x14ac:dyDescent="0.2">
      <c r="A159"/>
      <c r="C159"/>
      <c r="D159"/>
      <c r="E159"/>
      <c r="I159" s="297"/>
      <c r="J159" s="297"/>
      <c r="O159" s="290"/>
      <c r="P159" s="297"/>
      <c r="Q159" s="297"/>
      <c r="S159" s="297"/>
      <c r="X159" s="297"/>
      <c r="Z159" s="297"/>
      <c r="AF159" s="297"/>
      <c r="AM159" s="297"/>
    </row>
    <row r="160" spans="1:39" x14ac:dyDescent="0.2">
      <c r="A160"/>
      <c r="C160"/>
      <c r="D160"/>
      <c r="E160"/>
      <c r="I160" s="297"/>
      <c r="J160" s="297"/>
      <c r="O160" s="290"/>
      <c r="P160" s="297"/>
      <c r="Q160" s="297"/>
      <c r="S160" s="297"/>
      <c r="X160" s="297"/>
      <c r="Z160" s="297"/>
      <c r="AF160" s="297"/>
      <c r="AM160" s="297"/>
    </row>
    <row r="161" spans="1:39" x14ac:dyDescent="0.2">
      <c r="A161"/>
      <c r="C161"/>
      <c r="D161"/>
      <c r="E161"/>
      <c r="I161" s="297"/>
      <c r="J161" s="297"/>
      <c r="O161" s="290"/>
      <c r="P161" s="297"/>
      <c r="Q161" s="297"/>
      <c r="S161" s="297"/>
      <c r="X161" s="297"/>
      <c r="Z161" s="297"/>
      <c r="AF161" s="297"/>
      <c r="AM161" s="297"/>
    </row>
    <row r="162" spans="1:39" x14ac:dyDescent="0.2">
      <c r="A162"/>
      <c r="C162"/>
      <c r="D162"/>
      <c r="E162"/>
      <c r="I162" s="297"/>
      <c r="J162" s="297"/>
      <c r="O162" s="290"/>
      <c r="P162" s="297"/>
      <c r="Q162" s="297"/>
      <c r="S162" s="297"/>
      <c r="X162" s="297"/>
      <c r="Z162" s="297"/>
      <c r="AF162" s="297"/>
      <c r="AM162" s="297"/>
    </row>
    <row r="163" spans="1:39" x14ac:dyDescent="0.2">
      <c r="A163"/>
      <c r="C163"/>
      <c r="D163"/>
      <c r="E163"/>
      <c r="I163" s="297"/>
      <c r="J163" s="297"/>
      <c r="O163" s="290"/>
      <c r="P163" s="297"/>
      <c r="Q163" s="297"/>
      <c r="S163" s="297"/>
      <c r="X163" s="297"/>
      <c r="Z163" s="297"/>
      <c r="AF163" s="297"/>
      <c r="AM163" s="297"/>
    </row>
    <row r="164" spans="1:39" x14ac:dyDescent="0.2">
      <c r="A164"/>
      <c r="C164"/>
      <c r="D164"/>
      <c r="E164"/>
      <c r="I164" s="297"/>
      <c r="J164" s="297"/>
      <c r="O164" s="290"/>
      <c r="P164" s="297"/>
      <c r="Q164" s="297"/>
      <c r="S164" s="297"/>
      <c r="X164" s="297"/>
      <c r="Z164" s="297"/>
      <c r="AF164" s="297"/>
      <c r="AM164" s="297"/>
    </row>
    <row r="165" spans="1:39" x14ac:dyDescent="0.2">
      <c r="A165"/>
      <c r="C165"/>
      <c r="D165"/>
      <c r="E165"/>
      <c r="I165" s="297"/>
      <c r="J165" s="297"/>
      <c r="O165" s="290"/>
      <c r="P165" s="297"/>
      <c r="Q165" s="297"/>
      <c r="S165" s="297"/>
      <c r="X165" s="297"/>
      <c r="Z165" s="297"/>
      <c r="AF165" s="297"/>
      <c r="AM165" s="297"/>
    </row>
    <row r="166" spans="1:39" x14ac:dyDescent="0.2">
      <c r="A166"/>
      <c r="C166"/>
      <c r="D166"/>
      <c r="E166"/>
      <c r="I166" s="297"/>
      <c r="J166" s="297"/>
      <c r="O166" s="290"/>
      <c r="P166" s="297"/>
      <c r="Q166" s="297"/>
      <c r="S166" s="297"/>
      <c r="X166" s="297"/>
      <c r="Z166" s="297"/>
      <c r="AF166" s="297"/>
      <c r="AM166" s="297"/>
    </row>
    <row r="167" spans="1:39" x14ac:dyDescent="0.2">
      <c r="A167"/>
      <c r="C167"/>
      <c r="D167"/>
      <c r="E167"/>
      <c r="I167" s="297"/>
      <c r="J167" s="297"/>
      <c r="O167" s="290"/>
      <c r="P167" s="297"/>
      <c r="Q167" s="297"/>
      <c r="S167" s="297"/>
      <c r="X167" s="297"/>
      <c r="Z167" s="297"/>
      <c r="AF167" s="297"/>
      <c r="AM167" s="297"/>
    </row>
    <row r="168" spans="1:39" x14ac:dyDescent="0.2">
      <c r="A168"/>
      <c r="C168"/>
      <c r="D168"/>
      <c r="E168"/>
      <c r="I168" s="297"/>
      <c r="J168" s="297"/>
      <c r="O168" s="290"/>
      <c r="P168" s="297"/>
      <c r="Q168" s="297"/>
      <c r="S168" s="297"/>
      <c r="X168" s="297"/>
      <c r="Z168" s="297"/>
      <c r="AF168" s="297"/>
      <c r="AM168" s="297"/>
    </row>
    <row r="169" spans="1:39" x14ac:dyDescent="0.2">
      <c r="A169"/>
      <c r="C169"/>
      <c r="D169"/>
      <c r="E169"/>
      <c r="I169" s="297"/>
      <c r="J169" s="297"/>
      <c r="O169" s="290"/>
      <c r="P169" s="297"/>
      <c r="Q169" s="297"/>
      <c r="S169" s="297"/>
      <c r="X169" s="297"/>
      <c r="Z169" s="297"/>
      <c r="AF169" s="297"/>
      <c r="AM169" s="297"/>
    </row>
    <row r="170" spans="1:39" x14ac:dyDescent="0.2">
      <c r="A170"/>
      <c r="C170"/>
      <c r="D170"/>
      <c r="E170"/>
      <c r="I170" s="297"/>
      <c r="J170" s="297"/>
      <c r="O170" s="290"/>
      <c r="P170" s="297"/>
      <c r="Q170" s="297"/>
      <c r="S170" s="297"/>
      <c r="X170" s="297"/>
      <c r="Z170" s="297"/>
      <c r="AF170" s="297"/>
      <c r="AM170" s="297"/>
    </row>
    <row r="171" spans="1:39" x14ac:dyDescent="0.2">
      <c r="A171"/>
      <c r="C171"/>
      <c r="D171"/>
      <c r="E171"/>
      <c r="I171" s="297"/>
      <c r="J171" s="297"/>
      <c r="O171" s="290"/>
      <c r="P171" s="297"/>
      <c r="Q171" s="297"/>
      <c r="S171" s="297"/>
      <c r="X171" s="297"/>
      <c r="Z171" s="297"/>
      <c r="AF171" s="297"/>
      <c r="AM171" s="297"/>
    </row>
    <row r="172" spans="1:39" x14ac:dyDescent="0.2">
      <c r="A172"/>
      <c r="C172"/>
      <c r="D172"/>
      <c r="E172"/>
      <c r="I172" s="297"/>
      <c r="J172" s="297"/>
      <c r="O172" s="290"/>
      <c r="P172" s="297"/>
      <c r="Q172" s="297"/>
      <c r="S172" s="297"/>
      <c r="X172" s="297"/>
      <c r="Z172" s="297"/>
      <c r="AF172" s="297"/>
      <c r="AM172" s="297"/>
    </row>
    <row r="173" spans="1:39" x14ac:dyDescent="0.2">
      <c r="A173"/>
      <c r="C173"/>
      <c r="D173"/>
      <c r="E173"/>
      <c r="I173" s="297"/>
      <c r="J173" s="297"/>
      <c r="O173" s="290"/>
      <c r="P173" s="297"/>
      <c r="Q173" s="297"/>
      <c r="S173" s="297"/>
      <c r="X173" s="297"/>
      <c r="Z173" s="297"/>
      <c r="AF173" s="297"/>
      <c r="AM173" s="297"/>
    </row>
    <row r="174" spans="1:39" x14ac:dyDescent="0.2">
      <c r="A174"/>
      <c r="C174"/>
      <c r="D174"/>
      <c r="E174"/>
      <c r="I174" s="297"/>
      <c r="J174" s="297"/>
      <c r="O174" s="290"/>
      <c r="P174" s="297"/>
      <c r="Q174" s="297"/>
      <c r="S174" s="297"/>
      <c r="X174" s="297"/>
      <c r="Z174" s="297"/>
      <c r="AF174" s="297"/>
      <c r="AM174" s="297"/>
    </row>
    <row r="175" spans="1:39" x14ac:dyDescent="0.2">
      <c r="A175"/>
      <c r="C175"/>
      <c r="D175"/>
      <c r="E175"/>
      <c r="I175" s="297"/>
      <c r="J175" s="297"/>
      <c r="O175" s="290"/>
      <c r="P175" s="297"/>
      <c r="Q175" s="297"/>
      <c r="S175" s="297"/>
      <c r="X175" s="297"/>
      <c r="Z175" s="297"/>
      <c r="AF175" s="297"/>
      <c r="AM175" s="297"/>
    </row>
    <row r="176" spans="1:39" x14ac:dyDescent="0.2">
      <c r="A176"/>
      <c r="C176"/>
      <c r="D176"/>
      <c r="E176"/>
      <c r="I176" s="297"/>
      <c r="J176" s="297"/>
      <c r="O176" s="290"/>
      <c r="P176" s="297"/>
      <c r="Q176" s="297"/>
      <c r="S176" s="297"/>
      <c r="X176" s="297"/>
      <c r="Z176" s="297"/>
      <c r="AF176" s="297"/>
      <c r="AM176" s="297"/>
    </row>
    <row r="177" spans="1:39" x14ac:dyDescent="0.2">
      <c r="A177"/>
      <c r="C177"/>
      <c r="D177"/>
      <c r="E177"/>
      <c r="I177" s="297"/>
      <c r="J177" s="297"/>
      <c r="O177" s="290"/>
      <c r="P177" s="297"/>
      <c r="Q177" s="297"/>
      <c r="S177" s="297"/>
      <c r="X177" s="297"/>
      <c r="Z177" s="297"/>
      <c r="AF177" s="297"/>
      <c r="AM177" s="297"/>
    </row>
    <row r="178" spans="1:39" x14ac:dyDescent="0.2">
      <c r="A178"/>
      <c r="C178"/>
      <c r="D178"/>
      <c r="E178"/>
      <c r="I178" s="297"/>
      <c r="J178" s="297"/>
      <c r="O178" s="290"/>
      <c r="P178" s="297"/>
      <c r="Q178" s="297"/>
      <c r="S178" s="297"/>
      <c r="X178" s="297"/>
      <c r="Z178" s="297"/>
      <c r="AF178" s="297"/>
      <c r="AM178" s="297"/>
    </row>
    <row r="179" spans="1:39" x14ac:dyDescent="0.2">
      <c r="A179"/>
      <c r="C179"/>
      <c r="D179"/>
      <c r="E179"/>
      <c r="I179" s="297"/>
      <c r="J179" s="297"/>
      <c r="O179" s="290"/>
      <c r="P179" s="297"/>
      <c r="Q179" s="297"/>
      <c r="S179" s="297"/>
      <c r="X179" s="297"/>
      <c r="Z179" s="297"/>
      <c r="AF179" s="297"/>
      <c r="AM179" s="297"/>
    </row>
    <row r="180" spans="1:39" x14ac:dyDescent="0.2">
      <c r="A180"/>
      <c r="C180"/>
      <c r="D180"/>
      <c r="E180"/>
      <c r="I180" s="297"/>
      <c r="J180" s="297"/>
      <c r="O180" s="290"/>
      <c r="P180" s="297"/>
      <c r="Q180" s="297"/>
      <c r="S180" s="297"/>
      <c r="X180" s="297"/>
      <c r="Z180" s="297"/>
      <c r="AF180" s="297"/>
      <c r="AM180" s="297"/>
    </row>
    <row r="181" spans="1:39" x14ac:dyDescent="0.2">
      <c r="A181"/>
      <c r="C181"/>
      <c r="D181"/>
      <c r="E181"/>
      <c r="I181" s="297"/>
      <c r="J181" s="297"/>
      <c r="O181" s="290"/>
      <c r="P181" s="297"/>
      <c r="Q181" s="297"/>
      <c r="S181" s="297"/>
      <c r="X181" s="297"/>
      <c r="Z181" s="297"/>
      <c r="AF181" s="297"/>
      <c r="AM181" s="297"/>
    </row>
    <row r="182" spans="1:39" x14ac:dyDescent="0.2">
      <c r="A182"/>
      <c r="C182"/>
      <c r="D182"/>
      <c r="E182"/>
      <c r="I182" s="297"/>
      <c r="J182" s="297"/>
      <c r="O182" s="290"/>
      <c r="P182" s="297"/>
      <c r="Q182" s="297"/>
      <c r="S182" s="297"/>
      <c r="X182" s="297"/>
      <c r="Z182" s="297"/>
      <c r="AF182" s="297"/>
      <c r="AM182" s="297"/>
    </row>
    <row r="183" spans="1:39" x14ac:dyDescent="0.2">
      <c r="A183"/>
      <c r="C183"/>
      <c r="D183"/>
      <c r="E183"/>
      <c r="I183" s="297"/>
      <c r="J183" s="297"/>
      <c r="O183" s="290"/>
      <c r="P183" s="297"/>
      <c r="Q183" s="297"/>
      <c r="S183" s="297"/>
      <c r="X183" s="297"/>
      <c r="Z183" s="297"/>
      <c r="AF183" s="297"/>
      <c r="AM183" s="297"/>
    </row>
    <row r="184" spans="1:39" x14ac:dyDescent="0.2">
      <c r="A184"/>
      <c r="C184"/>
      <c r="D184"/>
      <c r="E184"/>
      <c r="I184" s="297"/>
      <c r="J184" s="297"/>
      <c r="O184" s="290"/>
      <c r="P184" s="297"/>
      <c r="Q184" s="297"/>
      <c r="S184" s="297"/>
      <c r="X184" s="297"/>
      <c r="Z184" s="297"/>
      <c r="AF184" s="297"/>
      <c r="AM184" s="297"/>
    </row>
    <row r="185" spans="1:39" x14ac:dyDescent="0.2">
      <c r="A185"/>
      <c r="C185"/>
      <c r="D185"/>
      <c r="E185"/>
      <c r="I185" s="297"/>
      <c r="J185" s="297"/>
      <c r="O185" s="290"/>
      <c r="P185" s="297"/>
      <c r="Q185" s="297"/>
      <c r="S185" s="297"/>
      <c r="X185" s="297"/>
      <c r="Z185" s="297"/>
      <c r="AF185" s="297"/>
      <c r="AM185" s="297"/>
    </row>
    <row r="186" spans="1:39" x14ac:dyDescent="0.2">
      <c r="A186"/>
      <c r="C186"/>
      <c r="D186"/>
      <c r="E186"/>
      <c r="I186" s="297"/>
      <c r="J186" s="297"/>
      <c r="O186" s="290"/>
      <c r="P186" s="297"/>
      <c r="Q186" s="297"/>
      <c r="S186" s="297"/>
      <c r="X186" s="297"/>
      <c r="Z186" s="297"/>
      <c r="AF186" s="297"/>
      <c r="AM186" s="297"/>
    </row>
    <row r="187" spans="1:39" x14ac:dyDescent="0.2">
      <c r="A187"/>
      <c r="C187"/>
      <c r="D187"/>
      <c r="E187"/>
      <c r="I187" s="297"/>
      <c r="O187" s="290"/>
      <c r="P187" s="297"/>
      <c r="S187" s="297"/>
      <c r="X187" s="297"/>
      <c r="Z187" s="297"/>
      <c r="AF187" s="297"/>
      <c r="AM187" s="297"/>
    </row>
    <row r="188" spans="1:39" x14ac:dyDescent="0.2">
      <c r="A188"/>
      <c r="C188"/>
      <c r="D188"/>
      <c r="E188"/>
      <c r="I188" s="297"/>
      <c r="O188" s="290"/>
      <c r="P188" s="297"/>
      <c r="S188" s="297"/>
      <c r="X188" s="297"/>
      <c r="Z188" s="297"/>
      <c r="AF188" s="297"/>
      <c r="AM188" s="297"/>
    </row>
    <row r="189" spans="1:39" x14ac:dyDescent="0.2">
      <c r="I189" s="297"/>
      <c r="O189" s="290"/>
      <c r="P189" s="297"/>
      <c r="S189" s="297"/>
      <c r="X189" s="297"/>
      <c r="Z189" s="297"/>
    </row>
    <row r="190" spans="1:39" s="9" customFormat="1" x14ac:dyDescent="0.2">
      <c r="A190" s="14"/>
      <c r="B190"/>
      <c r="C190" s="42"/>
      <c r="D190" s="42"/>
      <c r="E190" s="15"/>
      <c r="I190" s="298"/>
      <c r="P190" s="298"/>
      <c r="S190" s="298"/>
      <c r="X190" s="298"/>
      <c r="Z190" s="298"/>
    </row>
    <row r="191" spans="1:39" x14ac:dyDescent="0.2">
      <c r="I191" s="297"/>
      <c r="P191" s="297"/>
      <c r="S191" s="297"/>
      <c r="X191" s="297"/>
      <c r="Z191" s="297"/>
    </row>
    <row r="192" spans="1:39" x14ac:dyDescent="0.2">
      <c r="I192" s="297"/>
      <c r="P192" s="297"/>
      <c r="S192" s="297"/>
      <c r="X192" s="297"/>
      <c r="Z192" s="297"/>
    </row>
    <row r="193" spans="9:26" x14ac:dyDescent="0.2">
      <c r="I193" s="297"/>
      <c r="P193" s="297"/>
      <c r="Z193" s="297"/>
    </row>
    <row r="194" spans="9:26" x14ac:dyDescent="0.2">
      <c r="I194" s="297"/>
      <c r="P194" s="297"/>
      <c r="Z194" s="297"/>
    </row>
    <row r="195" spans="9:26" x14ac:dyDescent="0.2">
      <c r="P195" s="297"/>
      <c r="Z195" s="297"/>
    </row>
    <row r="196" spans="9:26" x14ac:dyDescent="0.2">
      <c r="P196" s="297"/>
      <c r="Z196" s="297"/>
    </row>
    <row r="197" spans="9:26" x14ac:dyDescent="0.2">
      <c r="P197" s="297"/>
      <c r="Z197" s="297"/>
    </row>
    <row r="198" spans="9:26" x14ac:dyDescent="0.2">
      <c r="P198" s="297"/>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view="pageBreakPreview" topLeftCell="A4" zoomScale="90" zoomScaleNormal="100" zoomScaleSheetLayoutView="90" zoomScalePageLayoutView="70" workbookViewId="0">
      <selection activeCell="A13" sqref="A13"/>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9.95" customHeight="1" x14ac:dyDescent="0.25">
      <c r="A1" s="339"/>
      <c r="B1" s="339"/>
      <c r="C1" s="339"/>
      <c r="D1" s="339"/>
      <c r="E1" s="339"/>
      <c r="F1" s="339"/>
      <c r="G1" s="175"/>
      <c r="H1" s="181"/>
    </row>
    <row r="2" spans="1:11" ht="69.95" customHeight="1" x14ac:dyDescent="0.25">
      <c r="A2" s="339"/>
      <c r="B2" s="339"/>
      <c r="C2" s="339"/>
      <c r="D2" s="339"/>
      <c r="E2" s="339"/>
      <c r="F2" s="339"/>
      <c r="G2" s="19"/>
    </row>
    <row r="3" spans="1:11" s="182" customFormat="1" ht="69.95" customHeight="1" x14ac:dyDescent="0.25">
      <c r="A3" s="339"/>
      <c r="B3" s="339"/>
      <c r="C3" s="339"/>
      <c r="D3" s="339"/>
      <c r="E3" s="339"/>
      <c r="F3" s="339"/>
      <c r="G3"/>
      <c r="H3"/>
      <c r="I3"/>
      <c r="J3"/>
      <c r="K3"/>
    </row>
    <row r="4" spans="1:11" ht="69.95" customHeight="1" x14ac:dyDescent="0.25">
      <c r="A4" s="339"/>
      <c r="B4" s="339"/>
      <c r="C4" s="339"/>
      <c r="D4" s="339"/>
      <c r="E4" s="339"/>
      <c r="F4" s="339"/>
    </row>
    <row r="5" spans="1:11" ht="69.95" customHeight="1" x14ac:dyDescent="0.25">
      <c r="A5" s="339"/>
      <c r="B5" s="339"/>
      <c r="C5" s="339"/>
      <c r="D5" s="339"/>
      <c r="E5" s="339"/>
      <c r="F5" s="339"/>
    </row>
    <row r="6" spans="1:11" ht="69.95" customHeight="1" x14ac:dyDescent="0.25">
      <c r="A6" s="339"/>
      <c r="B6" s="339"/>
      <c r="C6" s="339"/>
      <c r="D6" s="339"/>
      <c r="E6" s="339"/>
      <c r="F6" s="339"/>
    </row>
    <row r="7" spans="1:11" ht="69.95" customHeight="1" x14ac:dyDescent="0.25">
      <c r="A7" s="339"/>
      <c r="B7" s="339"/>
      <c r="C7" s="339"/>
      <c r="D7" s="339"/>
      <c r="E7" s="339"/>
      <c r="F7" s="339"/>
      <c r="G7" s="175"/>
    </row>
    <row r="8" spans="1:11" s="337" customFormat="1" ht="30" customHeight="1" x14ac:dyDescent="0.3">
      <c r="A8" s="338" t="s">
        <v>333</v>
      </c>
      <c r="B8" s="338" t="s">
        <v>6</v>
      </c>
      <c r="C8" s="338" t="s">
        <v>110</v>
      </c>
      <c r="D8" s="338" t="s">
        <v>76</v>
      </c>
      <c r="E8" s="338" t="s">
        <v>78</v>
      </c>
      <c r="F8" s="338" t="s">
        <v>334</v>
      </c>
    </row>
    <row r="9" spans="1:11" ht="69.95" customHeight="1" x14ac:dyDescent="0.25">
      <c r="A9" s="333">
        <v>1</v>
      </c>
      <c r="B9" s="334" t="s">
        <v>474</v>
      </c>
      <c r="C9" s="336">
        <v>1</v>
      </c>
      <c r="D9" s="335" t="s">
        <v>475</v>
      </c>
      <c r="E9" s="335" t="s">
        <v>476</v>
      </c>
      <c r="F9" s="332">
        <v>210.75749999999999</v>
      </c>
    </row>
    <row r="10" spans="1:11" ht="69.95" customHeight="1" x14ac:dyDescent="0.25">
      <c r="A10" s="333">
        <v>2</v>
      </c>
      <c r="B10" s="334" t="s">
        <v>477</v>
      </c>
      <c r="C10" s="336">
        <v>1</v>
      </c>
      <c r="D10" s="335" t="s">
        <v>475</v>
      </c>
      <c r="E10" s="335" t="s">
        <v>478</v>
      </c>
      <c r="F10" s="332">
        <v>191.285</v>
      </c>
    </row>
    <row r="11" spans="1:11" ht="69.95" customHeight="1" x14ac:dyDescent="0.25">
      <c r="A11" s="340">
        <v>3</v>
      </c>
      <c r="B11" s="341" t="s">
        <v>477</v>
      </c>
      <c r="C11" s="339">
        <v>1</v>
      </c>
      <c r="D11" s="342" t="s">
        <v>475</v>
      </c>
      <c r="E11" s="342" t="s">
        <v>478</v>
      </c>
      <c r="F11" s="343">
        <v>206.85509999999999</v>
      </c>
    </row>
    <row r="12" spans="1:11" ht="30" customHeight="1" x14ac:dyDescent="0.25">
      <c r="A12" s="339"/>
      <c r="B12" s="339"/>
      <c r="C12" s="339"/>
      <c r="D12" s="339"/>
      <c r="E12" s="339"/>
      <c r="F12" s="344">
        <v>608.89760000000001</v>
      </c>
    </row>
    <row r="13" spans="1:11" ht="30" customHeight="1" x14ac:dyDescent="0.25">
      <c r="A13" s="339"/>
      <c r="B13" s="339"/>
      <c r="C13" s="339"/>
      <c r="D13" s="345" t="s">
        <v>387</v>
      </c>
      <c r="E13" s="339"/>
      <c r="F13" s="343">
        <v>121.77952000000001</v>
      </c>
    </row>
    <row r="14" spans="1:11" ht="30" customHeight="1" thickBot="1" x14ac:dyDescent="0.3">
      <c r="A14" s="339"/>
      <c r="B14" s="339"/>
      <c r="C14" s="339"/>
      <c r="D14" s="346" t="s">
        <v>388</v>
      </c>
      <c r="E14" s="339"/>
      <c r="F14" s="347">
        <v>730.67711999999995</v>
      </c>
    </row>
    <row r="15" spans="1:11" ht="90" customHeight="1" thickTop="1" x14ac:dyDescent="0.3">
      <c r="A15" s="367" t="s">
        <v>342</v>
      </c>
      <c r="B15" s="367"/>
      <c r="C15" s="367"/>
      <c r="D15" s="367"/>
      <c r="E15" s="367"/>
      <c r="F15" s="367"/>
    </row>
    <row r="16" spans="1:11" ht="69.95" customHeight="1" x14ac:dyDescent="0.25">
      <c r="A16" s="339"/>
      <c r="B16" s="339"/>
      <c r="C16" s="339"/>
      <c r="D16" s="339"/>
      <c r="E16" s="339"/>
      <c r="F16" s="339"/>
    </row>
    <row r="17" spans="1:6" ht="69.95" customHeight="1" x14ac:dyDescent="0.25">
      <c r="A17" s="339"/>
      <c r="B17" s="339"/>
      <c r="C17" s="339"/>
      <c r="D17" s="339"/>
      <c r="E17" s="339"/>
      <c r="F17" s="339"/>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1">
    <mergeCell ref="A15:F15"/>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rowBreaks count="1" manualBreakCount="1">
    <brk id="11"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DC5F6-F122-492E-AE3E-E8A69046A194}">
  <sheetPr codeName="Sheet30"/>
  <dimension ref="A1:K252"/>
  <sheetViews>
    <sheetView showGridLines="0" tabSelected="1" view="pageBreakPreview" topLeftCell="A4" zoomScale="90" zoomScaleNormal="100" zoomScaleSheetLayoutView="90" zoomScalePageLayoutView="70" workbookViewId="0">
      <selection activeCell="G4" sqref="G4"/>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224"/>
      <c r="C1" s="40"/>
      <c r="D1" s="40"/>
      <c r="E1" s="224"/>
      <c r="F1" s="19"/>
      <c r="G1" s="175"/>
      <c r="H1" s="181"/>
    </row>
    <row r="2" spans="1:11" ht="32.1" customHeight="1" x14ac:dyDescent="0.2">
      <c r="A2" s="3" t="s">
        <v>329</v>
      </c>
      <c r="C2" s="3"/>
      <c r="D2" s="3"/>
      <c r="E2" s="19"/>
      <c r="F2" s="19"/>
      <c r="G2" s="19"/>
    </row>
    <row r="3" spans="1:11" s="182" customFormat="1" ht="30" customHeight="1" x14ac:dyDescent="0.2">
      <c r="A3"/>
      <c r="B3"/>
      <c r="C3"/>
      <c r="D3"/>
      <c r="E3"/>
      <c r="F3"/>
      <c r="G3"/>
      <c r="H3"/>
      <c r="I3"/>
      <c r="J3"/>
      <c r="K3"/>
    </row>
    <row r="4" spans="1:11" ht="99.95" customHeight="1" x14ac:dyDescent="0.2">
      <c r="A4" s="368" t="str">
        <f>CustomerName &amp; CHAR(10) &amp; CustomerCompany &amp; CHAR(10) &amp;  CustomerAddressLine1 &amp; CHAR(10) &amp; CustomerAddressLine2 &amp; CHAR(10) &amp; CustomerTownCity &amp; CHAR(10) &amp; CustomerPostcode</f>
        <v>Dr Rob Morse
Central Doors
5 Haypark Business Centre
Marchmont Avenue
Dahab
FK2 0NZ</v>
      </c>
      <c r="B4" s="368"/>
      <c r="C4" s="368"/>
      <c r="D4" s="368"/>
      <c r="E4" s="368"/>
      <c r="F4" s="368"/>
    </row>
    <row r="5" spans="1:11" ht="50.1" customHeight="1" x14ac:dyDescent="0.2">
      <c r="A5" s="369" t="s">
        <v>520</v>
      </c>
      <c r="B5" s="369"/>
      <c r="C5" s="369"/>
      <c r="D5" s="369"/>
      <c r="E5" s="369"/>
      <c r="F5" s="369"/>
    </row>
    <row r="6" spans="1:11" ht="69.95" customHeight="1" x14ac:dyDescent="0.2">
      <c r="A6" s="368" t="str">
        <f>"Reference: " &amp; "Source?" &amp; CHAR(10) &amp; "Quote number RQ: " &amp; QuoteNumberRQ &amp; CHAR(10 )&amp; "Date of estimate: "</f>
        <v xml:space="preserve">Reference: Source?
Quote number RQ: 9.0900909090909E+22
Date of estimate: </v>
      </c>
      <c r="B6" s="368"/>
      <c r="C6" s="368"/>
      <c r="D6" s="368"/>
      <c r="E6" s="368"/>
      <c r="F6" s="368"/>
    </row>
    <row r="7" spans="1:11" ht="69.95" customHeight="1" x14ac:dyDescent="0.2">
      <c r="A7" s="370" t="s">
        <v>519</v>
      </c>
      <c r="B7" s="370"/>
      <c r="C7" s="370"/>
      <c r="D7" s="370"/>
      <c r="E7" s="370"/>
      <c r="F7" s="370"/>
      <c r="G7" s="175"/>
    </row>
    <row r="8" spans="1:11" ht="69.95" customHeight="1" x14ac:dyDescent="0.2">
      <c r="A8"/>
      <c r="C8"/>
      <c r="D8"/>
      <c r="E8"/>
    </row>
    <row r="9" spans="1:11" ht="69.95" customHeight="1" x14ac:dyDescent="0.2">
      <c r="A9"/>
      <c r="C9"/>
      <c r="D9"/>
      <c r="E9"/>
    </row>
    <row r="10" spans="1:11" ht="69.95" customHeight="1" x14ac:dyDescent="0.2">
      <c r="A10"/>
      <c r="C10"/>
      <c r="D10"/>
      <c r="E10"/>
    </row>
    <row r="11" spans="1:11" ht="69.95" customHeight="1" x14ac:dyDescent="0.2">
      <c r="A11"/>
      <c r="C11"/>
      <c r="D11"/>
      <c r="E11"/>
    </row>
    <row r="12" spans="1:11" ht="69.95" customHeight="1" x14ac:dyDescent="0.2">
      <c r="A12"/>
      <c r="C12"/>
      <c r="D12"/>
      <c r="E12"/>
    </row>
    <row r="13" spans="1:11" ht="69.95" customHeight="1" x14ac:dyDescent="0.2">
      <c r="A13"/>
      <c r="C13"/>
      <c r="D13"/>
      <c r="E13"/>
    </row>
    <row r="14" spans="1:11" ht="69.95" customHeight="1" x14ac:dyDescent="0.2">
      <c r="A14"/>
      <c r="C14"/>
      <c r="D14"/>
      <c r="E14"/>
    </row>
    <row r="15" spans="1:11" ht="69.95" customHeight="1" x14ac:dyDescent="0.2">
      <c r="A15"/>
      <c r="C15"/>
      <c r="D15"/>
      <c r="E15"/>
    </row>
    <row r="16" spans="1:11" ht="69.95" customHeight="1" x14ac:dyDescent="0.2">
      <c r="A16"/>
      <c r="C16"/>
      <c r="D16"/>
      <c r="E16"/>
    </row>
    <row r="17" spans="1:5" ht="69.95" customHeight="1" x14ac:dyDescent="0.2">
      <c r="A17"/>
      <c r="C17"/>
      <c r="D17"/>
      <c r="E17"/>
    </row>
    <row r="18" spans="1:5" ht="69.95" customHeight="1" x14ac:dyDescent="0.2">
      <c r="A18"/>
      <c r="C18"/>
      <c r="D18"/>
      <c r="E18"/>
    </row>
    <row r="19" spans="1:5" ht="69.95" customHeight="1" x14ac:dyDescent="0.2">
      <c r="A19"/>
      <c r="C19"/>
      <c r="D19"/>
      <c r="E19"/>
    </row>
    <row r="20" spans="1:5" ht="69.95" customHeight="1" x14ac:dyDescent="0.2">
      <c r="A20"/>
      <c r="C20"/>
      <c r="D20"/>
      <c r="E20"/>
    </row>
    <row r="21" spans="1:5" ht="69.95" customHeight="1" x14ac:dyDescent="0.2">
      <c r="A21"/>
      <c r="C21"/>
      <c r="D21"/>
      <c r="E21"/>
    </row>
    <row r="22" spans="1:5" ht="69.95" customHeight="1" x14ac:dyDescent="0.2">
      <c r="A22"/>
      <c r="C22"/>
      <c r="D22"/>
      <c r="E22"/>
    </row>
    <row r="23" spans="1:5" ht="69.95" customHeight="1" x14ac:dyDescent="0.2">
      <c r="A23"/>
      <c r="C23"/>
      <c r="D23"/>
      <c r="E23"/>
    </row>
    <row r="24" spans="1:5" ht="69.95" customHeight="1" x14ac:dyDescent="0.2">
      <c r="A24"/>
      <c r="C24"/>
      <c r="D24"/>
      <c r="E24"/>
    </row>
    <row r="25" spans="1:5" ht="69.95" customHeight="1" x14ac:dyDescent="0.2">
      <c r="A25"/>
      <c r="C25"/>
      <c r="D25"/>
      <c r="E25"/>
    </row>
    <row r="26" spans="1:5" ht="69.95" customHeight="1" x14ac:dyDescent="0.2">
      <c r="A26"/>
      <c r="C26"/>
      <c r="D26"/>
      <c r="E26"/>
    </row>
    <row r="27" spans="1:5" ht="69.95" customHeight="1" x14ac:dyDescent="0.2">
      <c r="A27"/>
      <c r="C27"/>
      <c r="D27"/>
      <c r="E27"/>
    </row>
    <row r="28" spans="1:5" ht="69.95" customHeight="1" x14ac:dyDescent="0.2">
      <c r="A28"/>
      <c r="C28"/>
      <c r="D28"/>
      <c r="E28"/>
    </row>
    <row r="29" spans="1:5" ht="69.95" customHeight="1" x14ac:dyDescent="0.2">
      <c r="A29"/>
      <c r="C29"/>
      <c r="D29"/>
      <c r="E29"/>
    </row>
    <row r="30" spans="1:5" ht="69.95" customHeight="1" x14ac:dyDescent="0.2">
      <c r="A30"/>
      <c r="C30"/>
      <c r="D30"/>
      <c r="E30"/>
    </row>
    <row r="31" spans="1:5" ht="69.95" customHeight="1" x14ac:dyDescent="0.2">
      <c r="A31"/>
      <c r="C31"/>
      <c r="D31"/>
      <c r="E31"/>
    </row>
    <row r="32" spans="1:5"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4">
    <mergeCell ref="A4:F4"/>
    <mergeCell ref="A5:F5"/>
    <mergeCell ref="A6:F6"/>
    <mergeCell ref="A7:F7"/>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A0934-410A-4DA7-925B-801E7BB2E391}">
  <sheetPr codeName="Sheet29"/>
  <dimension ref="A1:K252"/>
  <sheetViews>
    <sheetView showGridLines="0" view="pageBreakPreview" topLeftCell="A27" zoomScale="90" zoomScaleNormal="100" zoomScaleSheetLayoutView="90" zoomScalePageLayoutView="70" workbookViewId="0">
      <selection activeCell="D32" sqref="D32"/>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224"/>
      <c r="C1" s="40"/>
      <c r="D1" s="40"/>
      <c r="E1" s="224"/>
      <c r="F1" s="19"/>
      <c r="G1" s="175"/>
      <c r="H1" s="181"/>
    </row>
    <row r="2" spans="1:11" ht="32.1" customHeight="1" x14ac:dyDescent="0.2">
      <c r="A2" s="3" t="s">
        <v>329</v>
      </c>
      <c r="C2" s="3"/>
      <c r="D2" s="3"/>
      <c r="E2" s="19"/>
      <c r="F2" s="19"/>
      <c r="G2" s="19"/>
    </row>
    <row r="3" spans="1:11" s="182" customFormat="1" ht="30" customHeight="1" x14ac:dyDescent="0.2">
      <c r="A3"/>
      <c r="B3"/>
      <c r="C3"/>
      <c r="D3"/>
      <c r="E3"/>
      <c r="F3"/>
      <c r="G3"/>
      <c r="H3"/>
      <c r="I3"/>
      <c r="J3"/>
      <c r="K3"/>
    </row>
    <row r="4" spans="1:11" ht="99.95" customHeight="1" x14ac:dyDescent="0.2">
      <c r="A4" s="368" t="str">
        <f>CustomerName &amp; CHAR(10) &amp; CustomerCompany &amp; CHAR(10) &amp;  CustomerAddressLine1 &amp; CHAR(10) &amp; CustomerAddressLine2 &amp; CHAR(10) &amp; CustomerTownCity &amp; CHAR(10) &amp; CustomerPostcode</f>
        <v>Dr Rob Morse
Central Doors
5 Haypark Business Centre
Marchmont Avenue
Dahab
FK2 0NZ</v>
      </c>
      <c r="B4" s="368"/>
      <c r="C4" s="368"/>
      <c r="D4" s="368"/>
      <c r="E4" s="368"/>
      <c r="F4" s="368"/>
    </row>
    <row r="5" spans="1:11" ht="50.1" customHeight="1" x14ac:dyDescent="0.2">
      <c r="A5" s="369" t="s">
        <v>520</v>
      </c>
      <c r="B5" s="369"/>
      <c r="C5" s="369"/>
      <c r="D5" s="369"/>
      <c r="E5" s="369"/>
      <c r="F5" s="369"/>
    </row>
    <row r="6" spans="1:11" ht="69.95" customHeight="1" x14ac:dyDescent="0.2">
      <c r="A6" s="368" t="str">
        <f>"Reference: " &amp; "Source?" &amp; CHAR(10) &amp; "Quote number RQ: " &amp; QuoteNumberRQ &amp; CHAR(10 )&amp; "Date of estimate: "</f>
        <v xml:space="preserve">Reference: Source?
Quote number RQ: 9.0900909090909E+22
Date of estimate: </v>
      </c>
      <c r="B6" s="368"/>
      <c r="C6" s="368"/>
      <c r="D6" s="368"/>
      <c r="E6" s="368"/>
      <c r="F6" s="368"/>
    </row>
    <row r="7" spans="1:11" ht="70.7" customHeight="1" x14ac:dyDescent="0.2">
      <c r="A7" s="370" t="s">
        <v>519</v>
      </c>
      <c r="B7" s="370"/>
      <c r="C7" s="370"/>
      <c r="D7" s="370"/>
      <c r="E7" s="370"/>
      <c r="F7" s="370"/>
      <c r="G7" s="175"/>
    </row>
    <row r="8" spans="1:11" s="31" customFormat="1" ht="35.1" customHeight="1" x14ac:dyDescent="0.2">
      <c r="A8" s="202" t="s">
        <v>333</v>
      </c>
      <c r="B8" s="245" t="s">
        <v>6</v>
      </c>
      <c r="C8" s="246" t="s">
        <v>110</v>
      </c>
      <c r="D8" s="246" t="s">
        <v>76</v>
      </c>
      <c r="E8" s="246" t="s">
        <v>78</v>
      </c>
      <c r="F8" s="247" t="s">
        <v>334</v>
      </c>
      <c r="G8" s="248"/>
    </row>
    <row r="9" spans="1:11" s="40" customFormat="1" ht="70.7" customHeight="1" x14ac:dyDescent="0.2">
      <c r="A9" s="292">
        <v>1</v>
      </c>
      <c r="B9" s="218" t="s">
        <v>474</v>
      </c>
      <c r="C9" s="219">
        <v>1</v>
      </c>
      <c r="D9" s="219" t="s">
        <v>475</v>
      </c>
      <c r="E9" s="219" t="s">
        <v>476</v>
      </c>
      <c r="F9" s="293">
        <v>210.75749999999999</v>
      </c>
      <c r="G9" s="244"/>
    </row>
    <row r="10" spans="1:11" s="40" customFormat="1" ht="70.7" customHeight="1" x14ac:dyDescent="0.2">
      <c r="A10" s="292">
        <v>2</v>
      </c>
      <c r="B10" s="218" t="s">
        <v>490</v>
      </c>
      <c r="C10" s="219">
        <v>10</v>
      </c>
      <c r="D10" s="219" t="s">
        <v>475</v>
      </c>
      <c r="E10" s="219" t="s">
        <v>512</v>
      </c>
      <c r="F10" s="293">
        <v>3928.7919999999999</v>
      </c>
      <c r="G10" s="244"/>
    </row>
    <row r="11" spans="1:11" s="40" customFormat="1" ht="70.7" customHeight="1" x14ac:dyDescent="0.2">
      <c r="A11" s="292">
        <v>3</v>
      </c>
      <c r="B11" s="218" t="s">
        <v>489</v>
      </c>
      <c r="C11" s="219">
        <v>3</v>
      </c>
      <c r="D11" s="219" t="s">
        <v>475</v>
      </c>
      <c r="E11" s="219" t="s">
        <v>479</v>
      </c>
      <c r="F11" s="293">
        <v>852.63390000000004</v>
      </c>
      <c r="G11" s="244"/>
    </row>
    <row r="12" spans="1:11" s="40" customFormat="1" ht="70.7" customHeight="1" x14ac:dyDescent="0.2">
      <c r="A12" s="292">
        <v>4</v>
      </c>
      <c r="B12" s="218" t="s">
        <v>477</v>
      </c>
      <c r="C12" s="219">
        <v>4</v>
      </c>
      <c r="D12" s="219" t="s">
        <v>475</v>
      </c>
      <c r="E12" s="219" t="s">
        <v>494</v>
      </c>
      <c r="F12" s="293">
        <v>1659.9828</v>
      </c>
      <c r="G12" s="244"/>
    </row>
    <row r="13" spans="1:11" s="40" customFormat="1" ht="70.7" customHeight="1" x14ac:dyDescent="0.2">
      <c r="A13" s="292">
        <v>5</v>
      </c>
      <c r="B13" s="218" t="s">
        <v>477</v>
      </c>
      <c r="C13" s="219">
        <v>4</v>
      </c>
      <c r="D13" s="219" t="s">
        <v>475</v>
      </c>
      <c r="E13" s="219" t="s">
        <v>512</v>
      </c>
      <c r="F13" s="293">
        <v>1550.15</v>
      </c>
      <c r="G13" s="244"/>
    </row>
    <row r="14" spans="1:11" s="31" customFormat="1" ht="35.1" customHeight="1" x14ac:dyDescent="0.2">
      <c r="A14" s="202" t="s">
        <v>333</v>
      </c>
      <c r="B14" s="245" t="s">
        <v>6</v>
      </c>
      <c r="C14" s="246" t="s">
        <v>110</v>
      </c>
      <c r="D14" s="246" t="s">
        <v>76</v>
      </c>
      <c r="E14" s="246" t="s">
        <v>78</v>
      </c>
      <c r="F14" s="247" t="s">
        <v>334</v>
      </c>
      <c r="G14" s="248"/>
    </row>
    <row r="15" spans="1:11" s="40" customFormat="1" ht="70.7" customHeight="1" x14ac:dyDescent="0.2">
      <c r="A15" s="292">
        <v>6</v>
      </c>
      <c r="B15" s="218" t="s">
        <v>477</v>
      </c>
      <c r="C15" s="219">
        <v>4</v>
      </c>
      <c r="D15" s="219" t="s">
        <v>475</v>
      </c>
      <c r="E15" s="219" t="s">
        <v>512</v>
      </c>
      <c r="F15" s="293">
        <v>1550.15</v>
      </c>
      <c r="G15" s="244"/>
    </row>
    <row r="16" spans="1:11" s="40" customFormat="1" ht="70.7" customHeight="1" x14ac:dyDescent="0.2">
      <c r="A16" s="292">
        <v>7</v>
      </c>
      <c r="B16" s="218" t="s">
        <v>477</v>
      </c>
      <c r="C16" s="219">
        <v>4</v>
      </c>
      <c r="D16" s="219" t="s">
        <v>475</v>
      </c>
      <c r="E16" s="219" t="s">
        <v>512</v>
      </c>
      <c r="F16" s="293">
        <v>1550.15</v>
      </c>
      <c r="G16" s="244"/>
    </row>
    <row r="17" spans="1:7" s="40" customFormat="1" ht="70.7" customHeight="1" x14ac:dyDescent="0.2">
      <c r="A17" s="292">
        <v>8</v>
      </c>
      <c r="B17" s="218" t="s">
        <v>477</v>
      </c>
      <c r="C17" s="219">
        <v>4</v>
      </c>
      <c r="D17" s="219" t="s">
        <v>475</v>
      </c>
      <c r="E17" s="219" t="s">
        <v>512</v>
      </c>
      <c r="F17" s="293">
        <v>1550.15</v>
      </c>
      <c r="G17" s="244"/>
    </row>
    <row r="18" spans="1:7" s="40" customFormat="1" ht="70.7" customHeight="1" x14ac:dyDescent="0.2">
      <c r="A18" s="292">
        <v>9</v>
      </c>
      <c r="B18" s="218" t="s">
        <v>477</v>
      </c>
      <c r="C18" s="219">
        <v>4</v>
      </c>
      <c r="D18" s="219" t="s">
        <v>475</v>
      </c>
      <c r="E18" s="219" t="s">
        <v>512</v>
      </c>
      <c r="F18" s="293">
        <v>1550.15</v>
      </c>
      <c r="G18" s="244"/>
    </row>
    <row r="19" spans="1:7" s="40" customFormat="1" ht="70.7" customHeight="1" x14ac:dyDescent="0.2">
      <c r="A19" s="292">
        <v>10</v>
      </c>
      <c r="B19" s="218" t="s">
        <v>477</v>
      </c>
      <c r="C19" s="219">
        <v>4</v>
      </c>
      <c r="D19" s="219" t="s">
        <v>475</v>
      </c>
      <c r="E19" s="219" t="s">
        <v>512</v>
      </c>
      <c r="F19" s="293">
        <v>1550.15</v>
      </c>
      <c r="G19" s="244"/>
    </row>
    <row r="20" spans="1:7" s="40" customFormat="1" ht="70.7" customHeight="1" x14ac:dyDescent="0.2">
      <c r="A20" s="292">
        <v>11</v>
      </c>
      <c r="B20" s="218" t="s">
        <v>477</v>
      </c>
      <c r="C20" s="219">
        <v>4</v>
      </c>
      <c r="D20" s="219" t="s">
        <v>475</v>
      </c>
      <c r="E20" s="219" t="s">
        <v>512</v>
      </c>
      <c r="F20" s="293">
        <v>1550.15</v>
      </c>
      <c r="G20" s="244"/>
    </row>
    <row r="21" spans="1:7" s="40" customFormat="1" ht="70.7" customHeight="1" x14ac:dyDescent="0.2">
      <c r="A21" s="292">
        <v>12</v>
      </c>
      <c r="B21" s="218" t="s">
        <v>477</v>
      </c>
      <c r="C21" s="219">
        <v>4</v>
      </c>
      <c r="D21" s="219" t="s">
        <v>475</v>
      </c>
      <c r="E21" s="219" t="s">
        <v>512</v>
      </c>
      <c r="F21" s="293">
        <v>1550.15</v>
      </c>
      <c r="G21" s="244"/>
    </row>
    <row r="22" spans="1:7" s="40" customFormat="1" ht="70.7" customHeight="1" x14ac:dyDescent="0.2">
      <c r="A22" s="292">
        <v>13</v>
      </c>
      <c r="B22" s="218" t="s">
        <v>477</v>
      </c>
      <c r="C22" s="219">
        <v>4</v>
      </c>
      <c r="D22" s="219" t="s">
        <v>475</v>
      </c>
      <c r="E22" s="219" t="s">
        <v>512</v>
      </c>
      <c r="F22" s="293">
        <v>1550.15</v>
      </c>
      <c r="G22" s="244"/>
    </row>
    <row r="23" spans="1:7" s="40" customFormat="1" ht="70.7" customHeight="1" x14ac:dyDescent="0.2">
      <c r="A23" s="292">
        <v>14</v>
      </c>
      <c r="B23" s="218" t="s">
        <v>477</v>
      </c>
      <c r="C23" s="219">
        <v>4</v>
      </c>
      <c r="D23" s="219" t="s">
        <v>475</v>
      </c>
      <c r="E23" s="219" t="s">
        <v>512</v>
      </c>
      <c r="F23" s="293">
        <v>1550.15</v>
      </c>
      <c r="G23" s="244"/>
    </row>
    <row r="24" spans="1:7" s="31" customFormat="1" ht="35.1" customHeight="1" x14ac:dyDescent="0.2">
      <c r="A24" s="202" t="s">
        <v>333</v>
      </c>
      <c r="B24" s="245" t="s">
        <v>6</v>
      </c>
      <c r="C24" s="246" t="s">
        <v>110</v>
      </c>
      <c r="D24" s="246" t="s">
        <v>76</v>
      </c>
      <c r="E24" s="246" t="s">
        <v>78</v>
      </c>
      <c r="F24" s="247" t="s">
        <v>334</v>
      </c>
      <c r="G24" s="248"/>
    </row>
    <row r="25" spans="1:7" s="40" customFormat="1" ht="70.7" customHeight="1" x14ac:dyDescent="0.2">
      <c r="A25" s="292">
        <v>15</v>
      </c>
      <c r="B25" s="218" t="s">
        <v>477</v>
      </c>
      <c r="C25" s="219">
        <v>4</v>
      </c>
      <c r="D25" s="219" t="s">
        <v>475</v>
      </c>
      <c r="E25" s="219" t="s">
        <v>512</v>
      </c>
      <c r="F25" s="293">
        <v>1550.15</v>
      </c>
      <c r="G25" s="244"/>
    </row>
    <row r="26" spans="1:7" s="40" customFormat="1" ht="70.7" customHeight="1" x14ac:dyDescent="0.2">
      <c r="A26" s="315">
        <v>16</v>
      </c>
      <c r="B26" s="205" t="s">
        <v>477</v>
      </c>
      <c r="C26" s="206">
        <v>2</v>
      </c>
      <c r="D26" s="206" t="s">
        <v>475</v>
      </c>
      <c r="E26" s="206" t="s">
        <v>478</v>
      </c>
      <c r="F26" s="316">
        <v>382.81639999999999</v>
      </c>
      <c r="G26" s="244"/>
    </row>
    <row r="27" spans="1:7" s="250" customFormat="1" ht="30.2" customHeight="1" x14ac:dyDescent="0.2">
      <c r="A27" s="251"/>
      <c r="B27" s="255"/>
      <c r="C27" s="252"/>
      <c r="D27" s="252"/>
      <c r="E27" s="252"/>
      <c r="F27" s="294">
        <v>8585.132599999999</v>
      </c>
      <c r="G27" s="249"/>
    </row>
    <row r="28" spans="1:7" s="250" customFormat="1" ht="30.2" customHeight="1" x14ac:dyDescent="0.2">
      <c r="A28" s="251"/>
      <c r="B28" s="255"/>
      <c r="C28" s="252"/>
      <c r="D28" s="295" t="s">
        <v>387</v>
      </c>
      <c r="E28" s="252"/>
      <c r="F28" s="274">
        <v>1717.0265199999997</v>
      </c>
      <c r="G28" s="249"/>
    </row>
    <row r="29" spans="1:7" s="250" customFormat="1" ht="30.2" customHeight="1" thickBot="1" x14ac:dyDescent="0.25">
      <c r="A29" s="251"/>
      <c r="B29" s="273"/>
      <c r="C29" s="252"/>
      <c r="D29" s="319" t="s">
        <v>388</v>
      </c>
      <c r="E29" s="296"/>
      <c r="F29" s="320">
        <v>10302.159119999998</v>
      </c>
    </row>
    <row r="30" spans="1:7" s="243" customFormat="1" ht="90" customHeight="1" thickTop="1" x14ac:dyDescent="0.2">
      <c r="A30" s="372" t="s">
        <v>342</v>
      </c>
      <c r="B30" s="372"/>
      <c r="C30" s="372"/>
      <c r="D30" s="372"/>
      <c r="E30" s="372"/>
      <c r="F30" s="372"/>
    </row>
    <row r="31" spans="1:7" ht="70.7" customHeight="1" x14ac:dyDescent="0.2">
      <c r="A31" s="174"/>
      <c r="C31"/>
      <c r="D31"/>
      <c r="E31"/>
      <c r="F31" s="175"/>
      <c r="G31" s="175"/>
    </row>
    <row r="32" spans="1:7" ht="35.25" customHeight="1" x14ac:dyDescent="0.2">
      <c r="A32" s="174"/>
      <c r="C32"/>
      <c r="D32"/>
      <c r="E32"/>
      <c r="F32" s="175"/>
      <c r="G32" s="175"/>
    </row>
    <row r="33" spans="1:7" s="31" customFormat="1" ht="35.25" hidden="1" customHeight="1" x14ac:dyDescent="0.2">
      <c r="A33" s="202" t="s">
        <v>333</v>
      </c>
      <c r="B33" s="245" t="s">
        <v>6</v>
      </c>
      <c r="C33" s="246" t="s">
        <v>110</v>
      </c>
      <c r="D33" s="246" t="s">
        <v>76</v>
      </c>
      <c r="E33" s="246" t="s">
        <v>78</v>
      </c>
      <c r="F33" s="247" t="s">
        <v>334</v>
      </c>
      <c r="G33" s="248"/>
    </row>
    <row r="34" spans="1:7" s="40" customFormat="1" ht="70.7" customHeight="1" x14ac:dyDescent="0.2">
      <c r="A34" s="207"/>
      <c r="B34" s="210"/>
      <c r="C34" s="206"/>
      <c r="D34" s="206"/>
      <c r="E34" s="206"/>
      <c r="F34" s="316"/>
      <c r="G34" s="244"/>
    </row>
    <row r="35" spans="1:7" s="250" customFormat="1" ht="90" customHeight="1" x14ac:dyDescent="0.2">
      <c r="A35" s="373"/>
      <c r="B35" s="373"/>
      <c r="C35" s="373"/>
      <c r="D35" s="373"/>
      <c r="E35" s="373"/>
      <c r="F35" s="373"/>
      <c r="G35" s="249"/>
    </row>
    <row r="36" spans="1:7" s="250" customFormat="1" ht="70.7" customHeight="1" x14ac:dyDescent="0.2">
      <c r="A36" s="312"/>
      <c r="B36" s="255"/>
      <c r="C36" s="312"/>
      <c r="D36" s="253"/>
      <c r="E36" s="253"/>
      <c r="F36" s="317"/>
      <c r="G36" s="249"/>
    </row>
    <row r="37" spans="1:7" s="250" customFormat="1" ht="70.7" hidden="1" customHeight="1" x14ac:dyDescent="0.2">
      <c r="A37" s="251"/>
      <c r="B37" s="255"/>
      <c r="C37" s="252"/>
      <c r="D37" s="252"/>
      <c r="E37" s="252"/>
      <c r="F37" s="274"/>
      <c r="G37" s="249"/>
    </row>
    <row r="38" spans="1:7" s="257" customFormat="1" ht="90" hidden="1" customHeight="1" x14ac:dyDescent="0.3">
      <c r="A38" s="371"/>
      <c r="B38" s="371"/>
      <c r="C38" s="371"/>
      <c r="D38" s="371"/>
      <c r="E38" s="371"/>
      <c r="F38" s="371"/>
    </row>
    <row r="39" spans="1:7" s="257" customFormat="1" ht="70.7" hidden="1" customHeight="1" x14ac:dyDescent="0.2">
      <c r="A39" s="258"/>
      <c r="E39" s="259"/>
      <c r="F39" s="259"/>
    </row>
    <row r="40" spans="1:7" s="257" customFormat="1" ht="35.450000000000003" hidden="1" customHeight="1" x14ac:dyDescent="0.2">
      <c r="A40" s="258"/>
      <c r="E40" s="260"/>
    </row>
    <row r="41" spans="1:7" s="261" customFormat="1" ht="35.25" hidden="1" customHeight="1" x14ac:dyDescent="0.2">
      <c r="A41" s="262" t="s">
        <v>333</v>
      </c>
      <c r="B41" s="263" t="s">
        <v>6</v>
      </c>
      <c r="C41" s="264" t="s">
        <v>110</v>
      </c>
      <c r="D41" s="264" t="s">
        <v>76</v>
      </c>
      <c r="E41" s="264" t="s">
        <v>78</v>
      </c>
      <c r="F41" s="265" t="s">
        <v>334</v>
      </c>
    </row>
    <row r="42" spans="1:7" s="250" customFormat="1" ht="70.7" hidden="1" customHeight="1" x14ac:dyDescent="0.2">
      <c r="A42" s="251"/>
      <c r="B42" s="255"/>
      <c r="C42" s="252"/>
      <c r="D42" s="252"/>
      <c r="E42" s="252"/>
      <c r="F42" s="274"/>
      <c r="G42" s="249"/>
    </row>
    <row r="43" spans="1:7" s="250" customFormat="1" ht="70.7" hidden="1" customHeight="1" x14ac:dyDescent="0.2">
      <c r="A43" s="251"/>
      <c r="B43" s="256"/>
      <c r="C43" s="271"/>
      <c r="D43" s="252"/>
      <c r="E43" s="252"/>
      <c r="F43" s="254"/>
      <c r="G43" s="249"/>
    </row>
    <row r="44" spans="1:7" s="250" customFormat="1" ht="70.7" hidden="1" customHeight="1" x14ac:dyDescent="0.2">
      <c r="A44" s="251"/>
      <c r="B44" s="256"/>
      <c r="C44" s="271"/>
      <c r="D44" s="252"/>
      <c r="E44" s="252"/>
      <c r="F44" s="254"/>
      <c r="G44" s="249"/>
    </row>
    <row r="45" spans="1:7" s="250" customFormat="1" ht="70.7" hidden="1" customHeight="1" x14ac:dyDescent="0.2">
      <c r="A45" s="251"/>
      <c r="B45" s="256"/>
      <c r="C45" s="271"/>
      <c r="D45" s="252"/>
      <c r="E45" s="252"/>
      <c r="F45" s="254"/>
      <c r="G45" s="249"/>
    </row>
    <row r="46" spans="1:7" s="250" customFormat="1" ht="70.7" hidden="1" customHeight="1" x14ac:dyDescent="0.2">
      <c r="A46" s="275"/>
      <c r="B46" s="276"/>
      <c r="C46" s="275"/>
      <c r="D46" s="277"/>
      <c r="E46" s="277"/>
      <c r="F46" s="278"/>
      <c r="G46" s="249"/>
    </row>
    <row r="47" spans="1:7" s="250" customFormat="1" ht="70.7" hidden="1" customHeight="1" x14ac:dyDescent="0.2">
      <c r="A47" s="251"/>
      <c r="B47" s="256"/>
      <c r="C47" s="271"/>
      <c r="D47" s="252"/>
      <c r="E47" s="252"/>
      <c r="F47" s="254"/>
      <c r="G47" s="249"/>
    </row>
    <row r="48" spans="1:7" s="250" customFormat="1" ht="70.7" hidden="1" customHeight="1" x14ac:dyDescent="0.2">
      <c r="A48" s="251"/>
      <c r="B48" s="256"/>
      <c r="C48" s="271"/>
      <c r="D48" s="252"/>
      <c r="E48" s="252"/>
      <c r="F48" s="254"/>
      <c r="G48" s="249"/>
    </row>
    <row r="49" spans="1:7" s="257" customFormat="1" ht="70.7" hidden="1" customHeight="1" x14ac:dyDescent="0.25">
      <c r="A49" s="258"/>
      <c r="C49" s="272"/>
      <c r="F49" s="266"/>
      <c r="G49" s="266"/>
    </row>
    <row r="50" spans="1:7" s="257" customFormat="1" ht="70.7" hidden="1" customHeight="1" x14ac:dyDescent="0.2">
      <c r="A50" s="258"/>
      <c r="F50" s="266"/>
      <c r="G50" s="266"/>
    </row>
    <row r="51" spans="1:7" s="257" customFormat="1" ht="35.450000000000003" hidden="1" customHeight="1" x14ac:dyDescent="0.2">
      <c r="A51" s="258"/>
      <c r="F51" s="266"/>
      <c r="G51" s="266"/>
    </row>
    <row r="52" spans="1:7" s="261" customFormat="1" ht="35.450000000000003" hidden="1" customHeight="1" x14ac:dyDescent="0.2">
      <c r="A52" s="262" t="s">
        <v>333</v>
      </c>
      <c r="B52" s="263" t="s">
        <v>6</v>
      </c>
      <c r="C52" s="264" t="s">
        <v>110</v>
      </c>
      <c r="D52" s="264" t="s">
        <v>76</v>
      </c>
      <c r="E52" s="264" t="s">
        <v>78</v>
      </c>
      <c r="F52" s="265" t="s">
        <v>334</v>
      </c>
      <c r="G52" s="267"/>
    </row>
    <row r="53" spans="1:7" s="250" customFormat="1" ht="70.7" hidden="1" customHeight="1" x14ac:dyDescent="0.2">
      <c r="A53" s="251"/>
      <c r="B53" s="256"/>
      <c r="C53" s="271"/>
      <c r="D53" s="252"/>
      <c r="E53" s="252"/>
      <c r="F53" s="254"/>
      <c r="G53" s="249"/>
    </row>
    <row r="54" spans="1:7" s="250" customFormat="1" ht="70.7" hidden="1" customHeight="1" x14ac:dyDescent="0.2">
      <c r="A54" s="251"/>
      <c r="B54" s="256"/>
      <c r="C54" s="271"/>
      <c r="D54" s="252"/>
      <c r="E54" s="252"/>
      <c r="F54" s="254"/>
      <c r="G54" s="249"/>
    </row>
    <row r="55" spans="1:7" s="250" customFormat="1" ht="70.7" hidden="1" customHeight="1" x14ac:dyDescent="0.2">
      <c r="A55" s="268"/>
      <c r="B55" s="269"/>
      <c r="C55" s="271"/>
      <c r="D55" s="252"/>
      <c r="E55" s="253"/>
      <c r="F55" s="254"/>
    </row>
    <row r="56" spans="1:7" s="250" customFormat="1" ht="70.7" hidden="1" customHeight="1" x14ac:dyDescent="0.2">
      <c r="A56" s="251"/>
      <c r="B56" s="270"/>
      <c r="C56" s="271"/>
      <c r="D56" s="252"/>
      <c r="E56" s="252"/>
      <c r="F56" s="254"/>
      <c r="G56" s="249"/>
    </row>
    <row r="57" spans="1:7" s="250" customFormat="1" ht="70.7" hidden="1" customHeight="1" x14ac:dyDescent="0.2">
      <c r="A57" s="251"/>
      <c r="B57" s="270"/>
      <c r="C57" s="271"/>
      <c r="D57" s="252"/>
      <c r="E57" s="252"/>
      <c r="F57" s="254"/>
      <c r="G57" s="249"/>
    </row>
    <row r="58" spans="1:7" s="250" customFormat="1" ht="70.7" hidden="1" customHeight="1" x14ac:dyDescent="0.2">
      <c r="A58" s="251"/>
      <c r="B58" s="256"/>
      <c r="C58" s="271"/>
      <c r="D58" s="252"/>
      <c r="E58" s="252"/>
      <c r="F58" s="254"/>
      <c r="G58" s="249"/>
    </row>
    <row r="59" spans="1:7" s="250" customFormat="1" ht="70.7" hidden="1" customHeight="1" x14ac:dyDescent="0.2">
      <c r="A59" s="251"/>
      <c r="B59" s="256"/>
      <c r="C59" s="271"/>
      <c r="D59" s="252"/>
      <c r="E59" s="252"/>
      <c r="F59" s="254"/>
      <c r="G59" s="249"/>
    </row>
    <row r="60" spans="1:7" s="257" customFormat="1" ht="70.7" hidden="1" customHeight="1" x14ac:dyDescent="0.25">
      <c r="A60" s="258"/>
      <c r="C60" s="272"/>
      <c r="F60" s="266"/>
      <c r="G60" s="266"/>
    </row>
    <row r="61" spans="1:7" s="257" customFormat="1" ht="70.7" hidden="1" customHeight="1" x14ac:dyDescent="0.25">
      <c r="A61" s="258"/>
      <c r="C61" s="272"/>
      <c r="F61" s="266"/>
      <c r="G61" s="266"/>
    </row>
    <row r="62" spans="1:7" s="257" customFormat="1" ht="70.7" hidden="1" customHeight="1" x14ac:dyDescent="0.25">
      <c r="A62" s="258"/>
      <c r="C62" s="272"/>
      <c r="F62" s="266"/>
      <c r="G62" s="266"/>
    </row>
    <row r="63" spans="1:7" s="257" customFormat="1" ht="70.7" hidden="1" customHeight="1" x14ac:dyDescent="0.25">
      <c r="A63" s="258"/>
      <c r="C63" s="272"/>
      <c r="F63" s="266"/>
      <c r="G63" s="266"/>
    </row>
    <row r="64" spans="1:7" s="257" customFormat="1" ht="70.7" hidden="1" customHeight="1" x14ac:dyDescent="0.25">
      <c r="A64" s="258"/>
      <c r="C64" s="272"/>
      <c r="F64" s="266"/>
      <c r="G64" s="266"/>
    </row>
    <row r="65" spans="1:7" s="257" customFormat="1" ht="70.7" hidden="1" customHeight="1" x14ac:dyDescent="0.25">
      <c r="A65" s="258"/>
      <c r="C65" s="272"/>
      <c r="F65" s="266"/>
      <c r="G65" s="266"/>
    </row>
    <row r="66" spans="1:7" s="257" customFormat="1" ht="70.7" hidden="1" customHeight="1" x14ac:dyDescent="0.25">
      <c r="A66" s="258"/>
      <c r="C66" s="272"/>
      <c r="F66" s="266"/>
      <c r="G66" s="266"/>
    </row>
    <row r="67" spans="1:7" s="257" customFormat="1" ht="70.7" hidden="1" customHeight="1" x14ac:dyDescent="0.25">
      <c r="A67" s="258"/>
      <c r="C67" s="272"/>
      <c r="F67" s="266"/>
      <c r="G67" s="266"/>
    </row>
    <row r="68" spans="1:7" s="257" customFormat="1" ht="70.7" hidden="1" customHeight="1" x14ac:dyDescent="0.25">
      <c r="A68" s="258"/>
      <c r="C68" s="272"/>
      <c r="F68" s="266"/>
      <c r="G68" s="266"/>
    </row>
    <row r="69" spans="1:7" s="257" customFormat="1" ht="70.7" hidden="1" customHeight="1" x14ac:dyDescent="0.2">
      <c r="A69" s="258"/>
      <c r="F69" s="266"/>
      <c r="G69" s="266"/>
    </row>
    <row r="70" spans="1:7" s="257" customFormat="1" ht="70.7" hidden="1" customHeight="1" x14ac:dyDescent="0.2">
      <c r="A70" s="258"/>
      <c r="F70" s="266"/>
      <c r="G70" s="266"/>
    </row>
    <row r="71" spans="1:7" s="257" customFormat="1" ht="70.7" hidden="1" customHeight="1" x14ac:dyDescent="0.2">
      <c r="A71" s="258"/>
      <c r="F71" s="266"/>
      <c r="G71" s="266"/>
    </row>
    <row r="72" spans="1:7" s="257" customFormat="1" ht="70.7" hidden="1" customHeight="1" x14ac:dyDescent="0.2">
      <c r="A72" s="258"/>
      <c r="F72" s="266"/>
      <c r="G72" s="266"/>
    </row>
    <row r="73" spans="1:7" s="257" customFormat="1" ht="70.7" hidden="1" customHeight="1" x14ac:dyDescent="0.2">
      <c r="A73" s="258"/>
      <c r="F73" s="266"/>
      <c r="G73" s="266"/>
    </row>
    <row r="74" spans="1:7" s="257" customFormat="1" ht="70.7" hidden="1" customHeight="1" x14ac:dyDescent="0.2">
      <c r="A74" s="258"/>
      <c r="F74" s="266"/>
      <c r="G74" s="266"/>
    </row>
    <row r="75" spans="1:7" s="257" customFormat="1" ht="70.7" hidden="1" customHeight="1" x14ac:dyDescent="0.2">
      <c r="A75" s="258"/>
      <c r="F75" s="266"/>
      <c r="G75" s="266"/>
    </row>
    <row r="76" spans="1:7" ht="70.7" hidden="1" customHeight="1" x14ac:dyDescent="0.2">
      <c r="B76" s="43"/>
    </row>
    <row r="77" spans="1:7" ht="70.7" hidden="1" customHeight="1" x14ac:dyDescent="0.2">
      <c r="B77" s="43"/>
    </row>
    <row r="78" spans="1:7" hidden="1" x14ac:dyDescent="0.2">
      <c r="B78" s="43"/>
    </row>
    <row r="79" spans="1:7" hidden="1" x14ac:dyDescent="0.2">
      <c r="B79" s="43"/>
    </row>
    <row r="80" spans="1:7" hidden="1" x14ac:dyDescent="0.2">
      <c r="B80" s="43"/>
    </row>
    <row r="81" spans="2:2" hidden="1" x14ac:dyDescent="0.2">
      <c r="B81" s="43"/>
    </row>
    <row r="82" spans="2:2" hidden="1" x14ac:dyDescent="0.2">
      <c r="B82" s="43"/>
    </row>
    <row r="83" spans="2:2" hidden="1" x14ac:dyDescent="0.2">
      <c r="B83" s="43"/>
    </row>
    <row r="84" spans="2:2" hidden="1" x14ac:dyDescent="0.2"/>
    <row r="85" spans="2:2" hidden="1" x14ac:dyDescent="0.2"/>
    <row r="86" spans="2:2" hidden="1" x14ac:dyDescent="0.2"/>
    <row r="87" spans="2:2" hidden="1" x14ac:dyDescent="0.2"/>
    <row r="88" spans="2:2" hidden="1" x14ac:dyDescent="0.2"/>
    <row r="89" spans="2:2" hidden="1" x14ac:dyDescent="0.2"/>
    <row r="90" spans="2:2" hidden="1" x14ac:dyDescent="0.2"/>
    <row r="91" spans="2:2" hidden="1" x14ac:dyDescent="0.2"/>
    <row r="92" spans="2:2" hidden="1" x14ac:dyDescent="0.2"/>
    <row r="93" spans="2:2" hidden="1" x14ac:dyDescent="0.2"/>
    <row r="94" spans="2:2" hidden="1" x14ac:dyDescent="0.2"/>
    <row r="95" spans="2:2" hidden="1" x14ac:dyDescent="0.2"/>
    <row r="96" spans="2:2"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spans="1:5" hidden="1" x14ac:dyDescent="0.2"/>
    <row r="178" spans="1:5" hidden="1" x14ac:dyDescent="0.2"/>
    <row r="179" spans="1:5" hidden="1" x14ac:dyDescent="0.2"/>
    <row r="180" spans="1:5" s="9" customFormat="1" hidden="1" x14ac:dyDescent="0.2">
      <c r="A180" s="14"/>
      <c r="B180"/>
      <c r="C180" s="42"/>
      <c r="D180" s="42"/>
      <c r="E180" s="15"/>
    </row>
    <row r="181" spans="1:5" hidden="1" x14ac:dyDescent="0.2"/>
    <row r="182" spans="1:5" hidden="1" x14ac:dyDescent="0.2"/>
    <row r="183" spans="1:5" hidden="1" x14ac:dyDescent="0.2"/>
    <row r="184" spans="1:5" hidden="1" x14ac:dyDescent="0.2"/>
    <row r="185" spans="1:5" hidden="1" x14ac:dyDescent="0.2"/>
    <row r="186" spans="1:5" hidden="1" x14ac:dyDescent="0.2"/>
    <row r="187" spans="1:5" hidden="1" x14ac:dyDescent="0.2"/>
    <row r="188" spans="1:5" hidden="1" x14ac:dyDescent="0.2"/>
    <row r="189" spans="1:5" hidden="1" x14ac:dyDescent="0.2"/>
    <row r="190" spans="1:5" hidden="1" x14ac:dyDescent="0.2"/>
    <row r="191" spans="1:5" hidden="1" x14ac:dyDescent="0.2"/>
    <row r="192" spans="1:5"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spans="2:2" hidden="1" x14ac:dyDescent="0.2"/>
    <row r="226" spans="2:2" hidden="1" x14ac:dyDescent="0.2">
      <c r="B226" t="s">
        <v>331</v>
      </c>
    </row>
    <row r="227" spans="2:2" hidden="1" x14ac:dyDescent="0.2"/>
    <row r="228" spans="2:2" hidden="1" x14ac:dyDescent="0.2"/>
    <row r="229" spans="2:2" hidden="1" x14ac:dyDescent="0.2"/>
    <row r="230" spans="2:2" hidden="1" x14ac:dyDescent="0.2"/>
    <row r="231" spans="2:2" hidden="1" x14ac:dyDescent="0.2"/>
    <row r="232" spans="2:2" hidden="1" x14ac:dyDescent="0.2"/>
    <row r="233" spans="2:2" hidden="1" x14ac:dyDescent="0.2"/>
    <row r="234" spans="2:2" hidden="1" x14ac:dyDescent="0.2"/>
    <row r="235" spans="2:2" hidden="1" x14ac:dyDescent="0.2"/>
    <row r="236" spans="2:2" hidden="1" x14ac:dyDescent="0.2"/>
    <row r="237" spans="2:2" hidden="1" x14ac:dyDescent="0.2"/>
    <row r="238" spans="2:2" hidden="1" x14ac:dyDescent="0.2"/>
    <row r="239" spans="2:2" hidden="1" x14ac:dyDescent="0.2"/>
    <row r="240" spans="2:2" hidden="1" x14ac:dyDescent="0.2"/>
    <row r="241" hidden="1" x14ac:dyDescent="0.2"/>
    <row r="242" hidden="1" x14ac:dyDescent="0.2"/>
    <row r="243" hidden="1" x14ac:dyDescent="0.2"/>
    <row r="244" hidden="1" x14ac:dyDescent="0.2"/>
    <row r="245" hidden="1" x14ac:dyDescent="0.2"/>
    <row r="246" hidden="1" x14ac:dyDescent="0.2"/>
    <row r="247" hidden="1" x14ac:dyDescent="0.2"/>
    <row r="248" hidden="1" x14ac:dyDescent="0.2"/>
    <row r="249" hidden="1" x14ac:dyDescent="0.2"/>
    <row r="250" hidden="1" x14ac:dyDescent="0.2"/>
    <row r="251" hidden="1" x14ac:dyDescent="0.2"/>
    <row r="252" hidden="1" x14ac:dyDescent="0.2"/>
  </sheetData>
  <mergeCells count="7">
    <mergeCell ref="A38:F38"/>
    <mergeCell ref="A4:F4"/>
    <mergeCell ref="A5:F5"/>
    <mergeCell ref="A6:F6"/>
    <mergeCell ref="A7:F7"/>
    <mergeCell ref="A30:F30"/>
    <mergeCell ref="A35:F35"/>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AF239-6524-4D5E-80F2-CC9F77917EDD}">
  <sheetPr codeName="Sheet22"/>
  <dimension ref="A1:K191"/>
  <sheetViews>
    <sheetView showGridLines="0" zoomScaleNormal="100" zoomScaleSheetLayoutView="110" workbookViewId="0">
      <pane ySplit="3" topLeftCell="A4" activePane="bottomLeft" state="frozen"/>
      <selection pane="bottomLeft" activeCell="A4" sqref="A4"/>
    </sheetView>
  </sheetViews>
  <sheetFormatPr defaultColWidth="9" defaultRowHeight="12" x14ac:dyDescent="0.2"/>
  <cols>
    <col min="1" max="1" width="11.1640625" style="361" customWidth="1"/>
    <col min="2" max="2" width="14" style="20" customWidth="1"/>
    <col min="3" max="3" width="19.33203125" style="362" customWidth="1"/>
    <col min="4" max="4" width="14.6640625" style="362" customWidth="1"/>
    <col min="5" max="5" width="32.83203125" style="363" customWidth="1"/>
    <col min="6" max="6" width="36" style="20" customWidth="1"/>
    <col min="7" max="7" width="14.1640625" style="20" customWidth="1"/>
    <col min="8" max="8" width="13.5" style="20" customWidth="1"/>
    <col min="9" max="9" width="12" style="20" customWidth="1"/>
    <col min="10" max="10" width="10.83203125" style="20" bestFit="1" customWidth="1"/>
    <col min="11" max="11" width="12.5" style="20" customWidth="1"/>
    <col min="12" max="12" width="9.6640625" style="20" bestFit="1" customWidth="1"/>
    <col min="13" max="13" width="14.6640625" style="20" bestFit="1" customWidth="1"/>
    <col min="14" max="14" width="12.83203125" style="20" bestFit="1" customWidth="1"/>
    <col min="15" max="15" width="14" style="20" customWidth="1"/>
    <col min="16" max="16384" width="9" style="20"/>
  </cols>
  <sheetData>
    <row r="1" spans="1:11" ht="63.95" customHeight="1" x14ac:dyDescent="0.25">
      <c r="A1" s="16"/>
      <c r="C1" s="354"/>
      <c r="D1" s="354"/>
      <c r="E1" s="16"/>
      <c r="F1" s="355"/>
      <c r="G1" s="355"/>
      <c r="H1" s="356"/>
    </row>
    <row r="2" spans="1:11" ht="32.1" customHeight="1" x14ac:dyDescent="0.2">
      <c r="A2" s="357" t="s">
        <v>496</v>
      </c>
      <c r="C2" s="358"/>
      <c r="D2" s="374" t="str">
        <f xml:space="preserve"> "RQ: " &amp; QuoteNumberRQ &amp; ", P/O: " &amp; PurchaseOrderNoRW &amp; ", Contract: " &amp; Contract &amp; ", Site: " &amp; Site &amp; ", Customer O/N: " &amp; CustomerOrderNumber</f>
        <v>RQ: 9.0900909090909E+22, P/O: AB/2304, Contract: Mr Blogs, Site: Big Co Ltd, Customer O/N: contract 23</v>
      </c>
      <c r="E2" s="374"/>
      <c r="F2" s="374"/>
      <c r="G2" s="374"/>
    </row>
    <row r="3" spans="1:11" s="359" customFormat="1" ht="30" customHeight="1" x14ac:dyDescent="0.2">
      <c r="A3" s="364" t="s">
        <v>79</v>
      </c>
      <c r="B3" s="364" t="s">
        <v>206</v>
      </c>
      <c r="C3" s="364" t="s">
        <v>210</v>
      </c>
      <c r="D3" s="364" t="s">
        <v>211</v>
      </c>
      <c r="E3" s="364" t="s">
        <v>212</v>
      </c>
      <c r="F3" s="31"/>
      <c r="G3" s="31"/>
      <c r="H3" s="31"/>
      <c r="I3"/>
      <c r="J3"/>
      <c r="K3" s="20"/>
    </row>
    <row r="4" spans="1:11" ht="12" customHeight="1" x14ac:dyDescent="0.2">
      <c r="A4" s="55"/>
      <c r="B4" s="55"/>
      <c r="C4" s="55"/>
      <c r="D4" s="55"/>
      <c r="E4" s="55"/>
      <c r="F4"/>
      <c r="G4"/>
      <c r="H4"/>
      <c r="I4"/>
      <c r="J4"/>
    </row>
    <row r="5" spans="1:11" x14ac:dyDescent="0.2">
      <c r="A5" s="55"/>
      <c r="B5" s="55"/>
      <c r="C5" s="55"/>
      <c r="D5" s="55"/>
      <c r="E5" s="55"/>
      <c r="F5"/>
      <c r="G5"/>
      <c r="H5"/>
      <c r="I5"/>
      <c r="J5"/>
    </row>
    <row r="6" spans="1:11" x14ac:dyDescent="0.2">
      <c r="A6" s="55"/>
      <c r="B6" s="55"/>
      <c r="C6" s="55"/>
      <c r="D6" s="55"/>
      <c r="E6" s="55"/>
      <c r="F6"/>
      <c r="G6"/>
      <c r="H6"/>
      <c r="I6"/>
      <c r="J6"/>
    </row>
    <row r="7" spans="1:11" x14ac:dyDescent="0.2">
      <c r="A7" s="55"/>
      <c r="B7" s="55"/>
      <c r="C7" s="55"/>
      <c r="D7" s="55"/>
      <c r="E7" s="55"/>
      <c r="F7"/>
      <c r="G7"/>
      <c r="H7"/>
      <c r="I7"/>
      <c r="J7"/>
    </row>
    <row r="8" spans="1:11" x14ac:dyDescent="0.2">
      <c r="A8" s="55"/>
      <c r="B8" s="55"/>
      <c r="C8" s="55"/>
      <c r="D8" s="55"/>
      <c r="E8" s="55"/>
      <c r="F8"/>
      <c r="G8"/>
      <c r="H8"/>
      <c r="I8"/>
      <c r="J8"/>
    </row>
    <row r="9" spans="1:11" x14ac:dyDescent="0.2">
      <c r="A9" s="55"/>
      <c r="B9" s="55"/>
      <c r="C9" s="55"/>
      <c r="D9" s="55"/>
      <c r="E9" s="55"/>
      <c r="F9"/>
      <c r="G9"/>
      <c r="H9"/>
      <c r="I9"/>
      <c r="J9"/>
    </row>
    <row r="10" spans="1:11" x14ac:dyDescent="0.2">
      <c r="A10" s="55"/>
      <c r="B10" s="55"/>
      <c r="C10" s="55"/>
      <c r="D10" s="55"/>
      <c r="E10" s="55"/>
      <c r="F10"/>
      <c r="G10"/>
      <c r="H10"/>
    </row>
    <row r="11" spans="1:11" x14ac:dyDescent="0.2">
      <c r="A11" s="55"/>
      <c r="B11" s="55"/>
      <c r="C11" s="55"/>
      <c r="D11" s="55"/>
      <c r="E11" s="55"/>
      <c r="F11"/>
      <c r="G11"/>
      <c r="H11"/>
    </row>
    <row r="12" spans="1:11" x14ac:dyDescent="0.2">
      <c r="A12" s="55"/>
      <c r="B12" s="55"/>
      <c r="C12" s="55"/>
      <c r="D12" s="55"/>
      <c r="E12" s="55"/>
      <c r="F12"/>
      <c r="G12"/>
      <c r="H12"/>
    </row>
    <row r="13" spans="1:11" x14ac:dyDescent="0.2">
      <c r="A13" s="55"/>
      <c r="B13" s="55"/>
      <c r="C13" s="55"/>
      <c r="D13" s="55"/>
      <c r="E13" s="55"/>
      <c r="F13"/>
      <c r="G13"/>
      <c r="H13"/>
    </row>
    <row r="14" spans="1:11" x14ac:dyDescent="0.2">
      <c r="A14" s="55"/>
      <c r="B14" s="55"/>
      <c r="C14" s="55"/>
      <c r="D14" s="55"/>
      <c r="E14" s="55"/>
    </row>
    <row r="15" spans="1:11" x14ac:dyDescent="0.2">
      <c r="A15" s="55"/>
      <c r="B15" s="55"/>
      <c r="C15" s="55"/>
      <c r="D15" s="55"/>
      <c r="E15" s="55"/>
    </row>
    <row r="16" spans="1:11" x14ac:dyDescent="0.2">
      <c r="A16" s="55"/>
      <c r="B16" s="55"/>
      <c r="C16" s="55"/>
      <c r="D16" s="55"/>
      <c r="E16" s="55"/>
    </row>
    <row r="17" spans="1:5" x14ac:dyDescent="0.2">
      <c r="A17" s="55"/>
      <c r="B17" s="55"/>
      <c r="C17" s="55"/>
      <c r="D17" s="55"/>
      <c r="E17" s="55"/>
    </row>
    <row r="18" spans="1:5" x14ac:dyDescent="0.2">
      <c r="A18" s="55"/>
      <c r="B18" s="55"/>
      <c r="C18" s="55"/>
      <c r="D18" s="55"/>
      <c r="E18" s="55"/>
    </row>
    <row r="19" spans="1:5" x14ac:dyDescent="0.2">
      <c r="A19" s="55"/>
      <c r="B19" s="55"/>
      <c r="C19" s="55"/>
      <c r="D19" s="55"/>
      <c r="E19" s="55"/>
    </row>
    <row r="20" spans="1:5" x14ac:dyDescent="0.2">
      <c r="A20" s="55"/>
      <c r="B20" s="55"/>
      <c r="C20" s="55"/>
      <c r="D20" s="55"/>
      <c r="E20" s="55"/>
    </row>
    <row r="21" spans="1:5" x14ac:dyDescent="0.2">
      <c r="A21" s="55"/>
      <c r="B21" s="55"/>
      <c r="C21" s="55"/>
      <c r="D21" s="55"/>
      <c r="E21" s="55"/>
    </row>
    <row r="22" spans="1:5" x14ac:dyDescent="0.2">
      <c r="A22" s="55"/>
      <c r="B22" s="55"/>
      <c r="C22" s="55"/>
      <c r="D22" s="55"/>
      <c r="E22" s="55"/>
    </row>
    <row r="23" spans="1:5" x14ac:dyDescent="0.2">
      <c r="A23" s="55"/>
      <c r="B23" s="55"/>
      <c r="C23" s="55"/>
      <c r="D23" s="55"/>
      <c r="E23" s="55"/>
    </row>
    <row r="24" spans="1:5" x14ac:dyDescent="0.2">
      <c r="A24" s="55"/>
      <c r="B24" s="55"/>
      <c r="C24" s="55"/>
      <c r="D24" s="55"/>
      <c r="E24" s="55"/>
    </row>
    <row r="25" spans="1:5" x14ac:dyDescent="0.2">
      <c r="A25" s="55"/>
      <c r="B25" s="55"/>
      <c r="C25" s="55"/>
      <c r="D25" s="55"/>
      <c r="E25" s="55"/>
    </row>
    <row r="26" spans="1:5" x14ac:dyDescent="0.2">
      <c r="A26" s="55"/>
      <c r="B26" s="55"/>
      <c r="C26" s="55"/>
      <c r="D26" s="55"/>
      <c r="E26" s="55"/>
    </row>
    <row r="27" spans="1:5" x14ac:dyDescent="0.2">
      <c r="A27" s="55"/>
      <c r="B27" s="55"/>
      <c r="C27" s="55"/>
      <c r="D27" s="55"/>
      <c r="E27" s="55"/>
    </row>
    <row r="28" spans="1:5" x14ac:dyDescent="0.2">
      <c r="A28" s="55"/>
      <c r="B28" s="55"/>
      <c r="C28" s="55"/>
      <c r="D28" s="55"/>
      <c r="E28" s="55"/>
    </row>
    <row r="29" spans="1:5" x14ac:dyDescent="0.2">
      <c r="A29" s="55"/>
      <c r="B29" s="55"/>
      <c r="C29" s="55"/>
      <c r="D29" s="55"/>
      <c r="E29" s="55"/>
    </row>
    <row r="30" spans="1:5" x14ac:dyDescent="0.2">
      <c r="A30" s="55"/>
      <c r="B30" s="55"/>
      <c r="C30" s="55"/>
      <c r="D30" s="55"/>
      <c r="E30" s="55"/>
    </row>
    <row r="31" spans="1:5" x14ac:dyDescent="0.2">
      <c r="A31" s="55"/>
      <c r="B31" s="55"/>
      <c r="C31" s="55"/>
      <c r="D31" s="55"/>
      <c r="E31" s="55"/>
    </row>
    <row r="32" spans="1:5" x14ac:dyDescent="0.2">
      <c r="A32" s="55"/>
      <c r="B32" s="55"/>
      <c r="C32" s="55"/>
      <c r="D32" s="55"/>
      <c r="E32" s="55"/>
    </row>
    <row r="33" spans="1:5" x14ac:dyDescent="0.2">
      <c r="A33" s="55"/>
      <c r="B33" s="55"/>
      <c r="C33" s="55"/>
      <c r="D33" s="55"/>
      <c r="E33" s="55"/>
    </row>
    <row r="34" spans="1:5" x14ac:dyDescent="0.2">
      <c r="A34" s="55"/>
      <c r="B34" s="55"/>
      <c r="C34" s="55"/>
      <c r="D34" s="55"/>
      <c r="E34" s="55"/>
    </row>
    <row r="35" spans="1:5" x14ac:dyDescent="0.2">
      <c r="A35" s="55"/>
      <c r="B35" s="55"/>
      <c r="C35" s="55"/>
      <c r="D35" s="55"/>
      <c r="E35" s="55"/>
    </row>
    <row r="36" spans="1:5" x14ac:dyDescent="0.2">
      <c r="A36" s="55"/>
      <c r="B36" s="55"/>
      <c r="C36" s="55"/>
      <c r="D36" s="55"/>
      <c r="E36" s="55"/>
    </row>
    <row r="37" spans="1:5" x14ac:dyDescent="0.2">
      <c r="A37" s="55"/>
      <c r="B37" s="55"/>
      <c r="C37" s="55"/>
      <c r="D37" s="55"/>
      <c r="E37" s="55"/>
    </row>
    <row r="38" spans="1:5" x14ac:dyDescent="0.2">
      <c r="A38" s="55"/>
      <c r="B38" s="55"/>
      <c r="C38" s="55"/>
      <c r="D38" s="55"/>
      <c r="E38" s="55"/>
    </row>
    <row r="39" spans="1:5" x14ac:dyDescent="0.2">
      <c r="A39" s="55"/>
      <c r="B39" s="55"/>
      <c r="C39" s="55"/>
      <c r="D39" s="55"/>
      <c r="E39" s="55"/>
    </row>
    <row r="40" spans="1:5" x14ac:dyDescent="0.2">
      <c r="A40" s="55"/>
      <c r="B40" s="55"/>
      <c r="C40" s="55"/>
      <c r="D40" s="55"/>
      <c r="E40" s="55"/>
    </row>
    <row r="41" spans="1:5" x14ac:dyDescent="0.2">
      <c r="A41" s="55"/>
      <c r="B41" s="55"/>
      <c r="C41" s="55"/>
      <c r="D41" s="55"/>
      <c r="E41" s="55"/>
    </row>
    <row r="42" spans="1:5" x14ac:dyDescent="0.2">
      <c r="A42" s="55"/>
      <c r="B42" s="55"/>
      <c r="C42" s="55"/>
      <c r="D42" s="55"/>
      <c r="E42" s="55"/>
    </row>
    <row r="43" spans="1:5" x14ac:dyDescent="0.2">
      <c r="A43" s="55"/>
      <c r="B43" s="55"/>
      <c r="C43" s="55"/>
      <c r="D43" s="55"/>
      <c r="E43" s="55"/>
    </row>
    <row r="44" spans="1:5" x14ac:dyDescent="0.2">
      <c r="A44" s="55"/>
      <c r="B44" s="55"/>
      <c r="C44" s="55"/>
      <c r="D44" s="55"/>
      <c r="E44" s="55"/>
    </row>
    <row r="45" spans="1:5" x14ac:dyDescent="0.2">
      <c r="A45" s="55"/>
      <c r="B45" s="55"/>
      <c r="C45" s="55"/>
      <c r="D45" s="55"/>
      <c r="E45" s="55"/>
    </row>
    <row r="46" spans="1:5" x14ac:dyDescent="0.2">
      <c r="A46" s="55"/>
      <c r="B46" s="55"/>
      <c r="C46" s="55"/>
      <c r="D46" s="55"/>
      <c r="E46" s="55"/>
    </row>
    <row r="47" spans="1:5" x14ac:dyDescent="0.2">
      <c r="A47" s="55"/>
      <c r="B47" s="55"/>
      <c r="C47" s="55"/>
      <c r="D47" s="55"/>
      <c r="E47" s="55"/>
    </row>
    <row r="48" spans="1:5" x14ac:dyDescent="0.2">
      <c r="A48" s="55"/>
      <c r="B48" s="55"/>
      <c r="C48" s="55"/>
      <c r="D48" s="55"/>
      <c r="E48" s="55"/>
    </row>
    <row r="49" spans="1:5" x14ac:dyDescent="0.2">
      <c r="A49" s="55"/>
      <c r="B49" s="55"/>
      <c r="C49" s="55"/>
      <c r="D49" s="55"/>
      <c r="E49" s="55"/>
    </row>
    <row r="50" spans="1:5" x14ac:dyDescent="0.2">
      <c r="A50" s="55"/>
      <c r="B50" s="55"/>
      <c r="C50" s="55"/>
      <c r="D50" s="55"/>
      <c r="E50" s="55"/>
    </row>
    <row r="51" spans="1:5" x14ac:dyDescent="0.2">
      <c r="A51" s="55"/>
      <c r="B51" s="55"/>
      <c r="C51" s="55"/>
      <c r="D51" s="55"/>
      <c r="E51" s="55"/>
    </row>
    <row r="52" spans="1:5" x14ac:dyDescent="0.2">
      <c r="A52" s="55"/>
      <c r="B52" s="55"/>
      <c r="C52" s="55"/>
      <c r="D52" s="55"/>
      <c r="E52" s="55"/>
    </row>
    <row r="53" spans="1:5" x14ac:dyDescent="0.2">
      <c r="A53" s="55"/>
      <c r="B53" s="55"/>
      <c r="C53" s="55"/>
      <c r="D53" s="55"/>
      <c r="E53" s="55"/>
    </row>
    <row r="54" spans="1:5" x14ac:dyDescent="0.2">
      <c r="A54" s="55"/>
      <c r="B54" s="55"/>
      <c r="C54" s="55"/>
      <c r="D54" s="55"/>
      <c r="E54" s="55"/>
    </row>
    <row r="55" spans="1:5" x14ac:dyDescent="0.2">
      <c r="A55" s="55"/>
      <c r="B55" s="55"/>
      <c r="C55" s="55"/>
      <c r="D55" s="55"/>
      <c r="E55" s="55"/>
    </row>
    <row r="56" spans="1:5" x14ac:dyDescent="0.2">
      <c r="A56" s="55"/>
      <c r="B56" s="55"/>
      <c r="C56" s="55"/>
      <c r="D56" s="55"/>
      <c r="E56" s="55"/>
    </row>
    <row r="57" spans="1:5" x14ac:dyDescent="0.2">
      <c r="A57" s="55"/>
      <c r="B57" s="55"/>
      <c r="C57" s="55"/>
      <c r="D57" s="55"/>
      <c r="E57" s="55"/>
    </row>
    <row r="58" spans="1:5" x14ac:dyDescent="0.2">
      <c r="A58" s="55"/>
      <c r="B58" s="55"/>
      <c r="C58" s="55"/>
      <c r="D58" s="55"/>
      <c r="E58" s="55"/>
    </row>
    <row r="59" spans="1:5" x14ac:dyDescent="0.2">
      <c r="A59" s="55"/>
      <c r="B59" s="55"/>
      <c r="C59" s="55"/>
      <c r="D59" s="55"/>
      <c r="E59" s="55"/>
    </row>
    <row r="60" spans="1:5" x14ac:dyDescent="0.2">
      <c r="A60" s="55"/>
      <c r="B60" s="55"/>
      <c r="C60" s="55"/>
      <c r="D60" s="55"/>
      <c r="E60" s="55"/>
    </row>
    <row r="61" spans="1:5" x14ac:dyDescent="0.2">
      <c r="A61" s="55"/>
      <c r="B61" s="55"/>
      <c r="C61" s="55"/>
      <c r="D61" s="55"/>
      <c r="E61" s="55"/>
    </row>
    <row r="62" spans="1:5" x14ac:dyDescent="0.2">
      <c r="A62" s="55"/>
      <c r="B62" s="55"/>
      <c r="C62" s="55"/>
      <c r="D62" s="55"/>
      <c r="E62" s="55"/>
    </row>
    <row r="63" spans="1:5" x14ac:dyDescent="0.2">
      <c r="A63" s="55"/>
      <c r="B63" s="55"/>
      <c r="C63" s="55"/>
      <c r="D63" s="55"/>
      <c r="E63" s="55"/>
    </row>
    <row r="64" spans="1:5" x14ac:dyDescent="0.2">
      <c r="A64" s="55"/>
      <c r="B64" s="55"/>
      <c r="C64" s="55"/>
      <c r="D64" s="55"/>
      <c r="E64" s="55"/>
    </row>
    <row r="65" spans="1:5" x14ac:dyDescent="0.2">
      <c r="A65" s="55"/>
      <c r="B65" s="55"/>
      <c r="C65" s="55"/>
      <c r="D65" s="55"/>
      <c r="E65" s="55"/>
    </row>
    <row r="66" spans="1:5" x14ac:dyDescent="0.2">
      <c r="A66" s="55"/>
      <c r="B66" s="55"/>
      <c r="C66" s="55"/>
      <c r="D66" s="55"/>
      <c r="E66" s="55"/>
    </row>
    <row r="67" spans="1:5" x14ac:dyDescent="0.2">
      <c r="A67" s="55"/>
      <c r="B67" s="55"/>
      <c r="C67" s="55"/>
      <c r="D67" s="55"/>
      <c r="E67" s="55"/>
    </row>
    <row r="68" spans="1:5" x14ac:dyDescent="0.2">
      <c r="A68" s="55"/>
      <c r="B68" s="55"/>
      <c r="C68" s="55"/>
      <c r="D68" s="55"/>
      <c r="E68" s="55"/>
    </row>
    <row r="69" spans="1:5" x14ac:dyDescent="0.2">
      <c r="A69" s="55"/>
      <c r="B69" s="55"/>
      <c r="C69" s="55"/>
      <c r="D69" s="55"/>
      <c r="E69" s="55"/>
    </row>
    <row r="70" spans="1:5" x14ac:dyDescent="0.2">
      <c r="A70" s="55"/>
      <c r="B70" s="55"/>
      <c r="C70" s="55"/>
      <c r="D70" s="55"/>
      <c r="E70" s="55"/>
    </row>
    <row r="71" spans="1:5" x14ac:dyDescent="0.2">
      <c r="A71" s="55"/>
      <c r="B71" s="55"/>
      <c r="C71" s="55"/>
      <c r="D71" s="55"/>
      <c r="E71" s="55"/>
    </row>
    <row r="72" spans="1:5" x14ac:dyDescent="0.2">
      <c r="A72" s="55"/>
      <c r="B72" s="55"/>
      <c r="C72" s="55"/>
      <c r="D72" s="55"/>
      <c r="E72" s="55"/>
    </row>
    <row r="73" spans="1:5" x14ac:dyDescent="0.2">
      <c r="A73" s="55"/>
      <c r="B73" s="55"/>
      <c r="C73" s="55"/>
      <c r="D73" s="55"/>
      <c r="E73" s="55"/>
    </row>
    <row r="74" spans="1:5" x14ac:dyDescent="0.2">
      <c r="A74" s="55"/>
      <c r="B74" s="55"/>
      <c r="C74" s="55"/>
      <c r="D74" s="55"/>
      <c r="E74" s="55"/>
    </row>
    <row r="75" spans="1:5" x14ac:dyDescent="0.2">
      <c r="A75" s="55"/>
      <c r="B75" s="55"/>
      <c r="C75" s="55"/>
      <c r="D75" s="55"/>
      <c r="E75" s="55"/>
    </row>
    <row r="76" spans="1:5" x14ac:dyDescent="0.2">
      <c r="A76" s="55"/>
      <c r="B76" s="55"/>
      <c r="C76" s="55"/>
      <c r="D76" s="55"/>
      <c r="E76" s="55"/>
    </row>
    <row r="77" spans="1:5" x14ac:dyDescent="0.2">
      <c r="A77" s="55"/>
      <c r="B77" s="55"/>
      <c r="C77" s="55"/>
      <c r="D77" s="55"/>
      <c r="E77" s="55"/>
    </row>
    <row r="78" spans="1:5" x14ac:dyDescent="0.2">
      <c r="A78" s="55"/>
      <c r="B78" s="55"/>
      <c r="C78" s="55"/>
      <c r="D78" s="55"/>
      <c r="E78" s="55"/>
    </row>
    <row r="79" spans="1:5" x14ac:dyDescent="0.2">
      <c r="A79" s="55"/>
      <c r="B79" s="55"/>
      <c r="C79" s="55"/>
      <c r="D79" s="55"/>
      <c r="E79" s="55"/>
    </row>
    <row r="80" spans="1:5" x14ac:dyDescent="0.2">
      <c r="A80" s="55"/>
      <c r="B80" s="55"/>
      <c r="C80" s="55"/>
      <c r="D80" s="55"/>
      <c r="E80" s="55"/>
    </row>
    <row r="81" spans="1:5" x14ac:dyDescent="0.2">
      <c r="A81" s="55"/>
      <c r="B81" s="55"/>
      <c r="C81" s="55"/>
      <c r="D81" s="55"/>
      <c r="E81" s="55"/>
    </row>
    <row r="82" spans="1:5" x14ac:dyDescent="0.2">
      <c r="A82" s="55"/>
      <c r="B82" s="55"/>
      <c r="C82" s="55"/>
      <c r="D82" s="55"/>
      <c r="E82" s="55"/>
    </row>
    <row r="83" spans="1:5" x14ac:dyDescent="0.2">
      <c r="A83" s="55"/>
      <c r="B83" s="55"/>
      <c r="C83" s="55"/>
      <c r="D83" s="55"/>
      <c r="E83" s="55"/>
    </row>
    <row r="84" spans="1:5" x14ac:dyDescent="0.2">
      <c r="A84" s="55"/>
      <c r="B84" s="55"/>
      <c r="C84" s="55"/>
      <c r="D84" s="55"/>
      <c r="E84" s="55"/>
    </row>
    <row r="85" spans="1:5" x14ac:dyDescent="0.2">
      <c r="A85" s="55"/>
      <c r="B85" s="55"/>
      <c r="C85" s="55"/>
      <c r="D85" s="55"/>
      <c r="E85" s="55"/>
    </row>
    <row r="86" spans="1:5" x14ac:dyDescent="0.2">
      <c r="A86" s="55"/>
      <c r="B86" s="55"/>
      <c r="C86" s="55"/>
      <c r="D86" s="55"/>
      <c r="E86" s="55"/>
    </row>
    <row r="87" spans="1:5" x14ac:dyDescent="0.2">
      <c r="A87" s="55"/>
      <c r="B87" s="55"/>
      <c r="C87" s="55"/>
      <c r="D87" s="55"/>
      <c r="E87" s="55"/>
    </row>
    <row r="88" spans="1:5" x14ac:dyDescent="0.2">
      <c r="A88" s="55"/>
      <c r="B88" s="55"/>
      <c r="C88" s="55"/>
      <c r="D88" s="55"/>
      <c r="E88" s="55"/>
    </row>
    <row r="89" spans="1:5" x14ac:dyDescent="0.2">
      <c r="A89" s="55"/>
      <c r="B89" s="55"/>
      <c r="C89" s="55"/>
      <c r="D89" s="55"/>
      <c r="E89" s="55"/>
    </row>
    <row r="90" spans="1:5" x14ac:dyDescent="0.2">
      <c r="A90" s="55"/>
      <c r="B90" s="55"/>
      <c r="C90" s="55"/>
      <c r="D90" s="55"/>
      <c r="E90" s="55"/>
    </row>
    <row r="91" spans="1:5" x14ac:dyDescent="0.2">
      <c r="A91" s="55"/>
      <c r="B91" s="55"/>
      <c r="C91" s="55"/>
      <c r="D91" s="55"/>
      <c r="E91" s="55"/>
    </row>
    <row r="92" spans="1:5" x14ac:dyDescent="0.2">
      <c r="A92" s="55"/>
      <c r="B92" s="55"/>
      <c r="C92" s="55"/>
      <c r="D92" s="55"/>
      <c r="E92" s="55"/>
    </row>
    <row r="93" spans="1:5" x14ac:dyDescent="0.2">
      <c r="A93" s="55"/>
      <c r="B93" s="55"/>
      <c r="C93" s="55"/>
      <c r="D93" s="55"/>
      <c r="E93" s="55"/>
    </row>
    <row r="94" spans="1:5" x14ac:dyDescent="0.2">
      <c r="A94" s="55"/>
      <c r="B94" s="55"/>
      <c r="C94" s="55"/>
      <c r="D94" s="55"/>
      <c r="E94" s="55"/>
    </row>
    <row r="95" spans="1:5" x14ac:dyDescent="0.2">
      <c r="A95" s="55"/>
      <c r="B95" s="55"/>
      <c r="C95" s="55"/>
      <c r="D95" s="55"/>
      <c r="E95" s="55"/>
    </row>
    <row r="96" spans="1:5" x14ac:dyDescent="0.2">
      <c r="A96" s="55"/>
      <c r="B96" s="55"/>
      <c r="C96" s="55"/>
      <c r="D96" s="55"/>
      <c r="E96" s="55"/>
    </row>
    <row r="97" spans="1:5" x14ac:dyDescent="0.2">
      <c r="A97" s="55"/>
      <c r="B97" s="55"/>
      <c r="C97" s="55"/>
      <c r="D97" s="55"/>
      <c r="E97" s="55"/>
    </row>
    <row r="98" spans="1:5" x14ac:dyDescent="0.2">
      <c r="A98" s="55"/>
      <c r="B98" s="55"/>
      <c r="C98" s="55"/>
      <c r="D98" s="55"/>
      <c r="E98" s="55"/>
    </row>
    <row r="99" spans="1:5" x14ac:dyDescent="0.2">
      <c r="A99" s="55"/>
      <c r="B99" s="55"/>
      <c r="C99" s="55"/>
      <c r="D99" s="55"/>
      <c r="E99" s="55"/>
    </row>
    <row r="100" spans="1:5" x14ac:dyDescent="0.2">
      <c r="A100" s="55"/>
      <c r="B100" s="55"/>
      <c r="C100" s="55"/>
      <c r="D100" s="55"/>
      <c r="E100" s="55"/>
    </row>
    <row r="101" spans="1:5" x14ac:dyDescent="0.2">
      <c r="A101" s="55"/>
      <c r="B101" s="55"/>
      <c r="C101" s="55"/>
      <c r="D101" s="55"/>
      <c r="E101" s="55"/>
    </row>
    <row r="102" spans="1:5" x14ac:dyDescent="0.2">
      <c r="A102" s="55"/>
      <c r="B102" s="55"/>
      <c r="C102" s="55"/>
      <c r="D102" s="55"/>
      <c r="E102" s="55"/>
    </row>
    <row r="103" spans="1:5" x14ac:dyDescent="0.2">
      <c r="A103" s="55"/>
      <c r="B103" s="55"/>
      <c r="C103" s="55"/>
      <c r="D103" s="55"/>
      <c r="E103" s="55"/>
    </row>
    <row r="104" spans="1:5" x14ac:dyDescent="0.2">
      <c r="A104" s="55"/>
      <c r="B104" s="55"/>
      <c r="C104" s="55"/>
      <c r="D104" s="55"/>
      <c r="E104" s="55"/>
    </row>
    <row r="105" spans="1:5" x14ac:dyDescent="0.2">
      <c r="A105" s="55"/>
      <c r="B105" s="55"/>
      <c r="C105" s="55"/>
      <c r="D105" s="55"/>
      <c r="E105" s="55"/>
    </row>
    <row r="106" spans="1:5" x14ac:dyDescent="0.2">
      <c r="A106" s="55"/>
      <c r="B106" s="55"/>
      <c r="C106" s="55"/>
      <c r="D106" s="55"/>
      <c r="E106" s="55"/>
    </row>
    <row r="107" spans="1:5" x14ac:dyDescent="0.2">
      <c r="A107" s="55"/>
      <c r="B107" s="55"/>
      <c r="C107" s="55"/>
      <c r="D107" s="55"/>
      <c r="E107" s="55"/>
    </row>
    <row r="108" spans="1:5" x14ac:dyDescent="0.2">
      <c r="A108" s="55"/>
      <c r="B108" s="55"/>
      <c r="C108" s="55"/>
      <c r="D108" s="55"/>
      <c r="E108" s="55"/>
    </row>
    <row r="109" spans="1:5" x14ac:dyDescent="0.2">
      <c r="A109" s="55"/>
      <c r="B109" s="55"/>
      <c r="C109" s="55"/>
      <c r="D109" s="55"/>
      <c r="E109" s="55"/>
    </row>
    <row r="110" spans="1:5" x14ac:dyDescent="0.2">
      <c r="A110" s="55"/>
      <c r="B110" s="55"/>
      <c r="C110" s="55"/>
      <c r="D110" s="55"/>
      <c r="E110" s="55"/>
    </row>
    <row r="111" spans="1:5" x14ac:dyDescent="0.2">
      <c r="A111" s="55"/>
      <c r="B111" s="55"/>
      <c r="C111" s="55"/>
      <c r="D111" s="55"/>
      <c r="E111" s="55"/>
    </row>
    <row r="112" spans="1:5" x14ac:dyDescent="0.2">
      <c r="A112" s="55"/>
      <c r="B112" s="55"/>
      <c r="C112" s="55"/>
      <c r="D112" s="55"/>
      <c r="E112" s="55"/>
    </row>
    <row r="113" spans="1:5" x14ac:dyDescent="0.2">
      <c r="A113" s="55"/>
      <c r="B113" s="55"/>
      <c r="C113" s="55"/>
      <c r="D113" s="55"/>
      <c r="E113" s="55"/>
    </row>
    <row r="114" spans="1:5" x14ac:dyDescent="0.2">
      <c r="A114" s="55"/>
      <c r="B114" s="55"/>
      <c r="C114" s="55"/>
      <c r="D114" s="55"/>
      <c r="E114" s="55"/>
    </row>
    <row r="115" spans="1:5" x14ac:dyDescent="0.2">
      <c r="A115" s="55"/>
      <c r="B115" s="55"/>
      <c r="C115" s="55"/>
      <c r="D115" s="55"/>
      <c r="E115" s="55"/>
    </row>
    <row r="116" spans="1:5" x14ac:dyDescent="0.2">
      <c r="A116" s="55"/>
      <c r="B116" s="55"/>
      <c r="C116" s="55"/>
      <c r="D116" s="55"/>
      <c r="E116" s="55"/>
    </row>
    <row r="117" spans="1:5" x14ac:dyDescent="0.2">
      <c r="A117" s="55"/>
      <c r="B117" s="55"/>
      <c r="C117" s="55"/>
      <c r="D117" s="55"/>
      <c r="E117" s="55"/>
    </row>
    <row r="118" spans="1:5" x14ac:dyDescent="0.2">
      <c r="A118" s="55"/>
      <c r="B118" s="55"/>
      <c r="C118" s="55"/>
      <c r="D118" s="55"/>
      <c r="E118" s="55"/>
    </row>
    <row r="119" spans="1:5" x14ac:dyDescent="0.2">
      <c r="A119" s="55"/>
      <c r="B119" s="55"/>
      <c r="C119" s="55"/>
      <c r="D119" s="55"/>
      <c r="E119" s="55"/>
    </row>
    <row r="120" spans="1:5" x14ac:dyDescent="0.2">
      <c r="A120" s="55"/>
      <c r="B120" s="55"/>
      <c r="C120" s="55"/>
      <c r="D120" s="55"/>
      <c r="E120" s="55"/>
    </row>
    <row r="121" spans="1:5" x14ac:dyDescent="0.2">
      <c r="A121" s="55"/>
      <c r="B121" s="55"/>
      <c r="C121" s="55"/>
      <c r="D121" s="55"/>
      <c r="E121" s="55"/>
    </row>
    <row r="122" spans="1:5" x14ac:dyDescent="0.2">
      <c r="A122" s="55"/>
      <c r="B122" s="55"/>
      <c r="C122" s="55"/>
      <c r="D122" s="55"/>
      <c r="E122" s="55"/>
    </row>
    <row r="123" spans="1:5" x14ac:dyDescent="0.2">
      <c r="A123" s="55"/>
      <c r="B123" s="55"/>
      <c r="C123" s="55"/>
      <c r="D123" s="55"/>
      <c r="E123" s="55"/>
    </row>
    <row r="124" spans="1:5" x14ac:dyDescent="0.2">
      <c r="A124" s="55"/>
      <c r="B124" s="55"/>
      <c r="C124" s="55"/>
      <c r="D124" s="55"/>
      <c r="E124" s="55"/>
    </row>
    <row r="125" spans="1:5" x14ac:dyDescent="0.2">
      <c r="A125" s="55"/>
      <c r="B125" s="55"/>
      <c r="C125" s="55"/>
      <c r="D125" s="55"/>
      <c r="E125" s="55"/>
    </row>
    <row r="126" spans="1:5" x14ac:dyDescent="0.2">
      <c r="A126" s="55"/>
      <c r="B126" s="55"/>
      <c r="C126" s="55"/>
      <c r="D126" s="55"/>
      <c r="E126" s="55"/>
    </row>
    <row r="127" spans="1:5" x14ac:dyDescent="0.2">
      <c r="A127" s="55"/>
      <c r="B127" s="55"/>
      <c r="C127" s="55"/>
      <c r="D127" s="55"/>
      <c r="E127" s="55"/>
    </row>
    <row r="128" spans="1:5" x14ac:dyDescent="0.2">
      <c r="A128" s="55"/>
      <c r="B128" s="55"/>
      <c r="C128" s="55"/>
      <c r="D128" s="55"/>
      <c r="E128" s="55"/>
    </row>
    <row r="129" spans="1:5" x14ac:dyDescent="0.2">
      <c r="A129" s="55"/>
      <c r="B129" s="55"/>
      <c r="C129" s="55"/>
      <c r="D129" s="55"/>
      <c r="E129" s="55"/>
    </row>
    <row r="130" spans="1:5" x14ac:dyDescent="0.2">
      <c r="A130" s="55"/>
      <c r="B130" s="55"/>
      <c r="C130" s="55"/>
      <c r="D130" s="55"/>
      <c r="E130" s="55"/>
    </row>
    <row r="131" spans="1:5" x14ac:dyDescent="0.2">
      <c r="A131" s="55"/>
      <c r="B131" s="55"/>
      <c r="C131" s="55"/>
      <c r="D131" s="55"/>
      <c r="E131" s="55"/>
    </row>
    <row r="132" spans="1:5" x14ac:dyDescent="0.2">
      <c r="A132" s="55"/>
      <c r="B132" s="55"/>
      <c r="C132" s="55"/>
      <c r="D132" s="55"/>
      <c r="E132" s="55"/>
    </row>
    <row r="133" spans="1:5" x14ac:dyDescent="0.2">
      <c r="A133" s="55"/>
      <c r="B133" s="55"/>
      <c r="C133" s="55"/>
      <c r="D133" s="55"/>
      <c r="E133" s="55"/>
    </row>
    <row r="134" spans="1:5" x14ac:dyDescent="0.2">
      <c r="A134" s="55"/>
      <c r="B134" s="55"/>
      <c r="C134" s="55"/>
      <c r="D134" s="55"/>
      <c r="E134" s="55"/>
    </row>
    <row r="135" spans="1:5" x14ac:dyDescent="0.2">
      <c r="A135" s="55"/>
      <c r="B135" s="55"/>
      <c r="C135" s="55"/>
      <c r="D135" s="55"/>
      <c r="E135" s="55"/>
    </row>
    <row r="136" spans="1:5" x14ac:dyDescent="0.2">
      <c r="A136" s="55"/>
      <c r="B136" s="55"/>
      <c r="C136" s="55"/>
      <c r="D136" s="55"/>
      <c r="E136" s="55"/>
    </row>
    <row r="137" spans="1:5" x14ac:dyDescent="0.2">
      <c r="A137" s="55"/>
      <c r="B137" s="55"/>
      <c r="C137" s="55"/>
      <c r="D137" s="55"/>
      <c r="E137" s="55"/>
    </row>
    <row r="138" spans="1:5" x14ac:dyDescent="0.2">
      <c r="A138" s="55"/>
      <c r="B138" s="55"/>
      <c r="C138" s="55"/>
      <c r="D138" s="55"/>
      <c r="E138" s="55"/>
    </row>
    <row r="139" spans="1:5" x14ac:dyDescent="0.2">
      <c r="A139" s="55"/>
      <c r="B139" s="55"/>
      <c r="C139" s="55"/>
      <c r="D139" s="55"/>
      <c r="E139" s="55"/>
    </row>
    <row r="140" spans="1:5" x14ac:dyDescent="0.2">
      <c r="A140" s="55"/>
      <c r="B140" s="55"/>
      <c r="C140" s="55"/>
      <c r="D140" s="55"/>
      <c r="E140" s="55"/>
    </row>
    <row r="141" spans="1:5" x14ac:dyDescent="0.2">
      <c r="A141" s="55"/>
      <c r="B141" s="55"/>
      <c r="C141" s="55"/>
      <c r="D141" s="55"/>
      <c r="E141" s="55"/>
    </row>
    <row r="142" spans="1:5" x14ac:dyDescent="0.2">
      <c r="A142" s="55"/>
      <c r="B142" s="55"/>
      <c r="C142" s="55"/>
      <c r="D142" s="55"/>
      <c r="E142" s="55"/>
    </row>
    <row r="143" spans="1:5" x14ac:dyDescent="0.2">
      <c r="A143" s="55"/>
      <c r="B143" s="55"/>
      <c r="C143" s="55"/>
      <c r="D143" s="55"/>
      <c r="E143" s="55"/>
    </row>
    <row r="144" spans="1:5" x14ac:dyDescent="0.2">
      <c r="A144" s="55"/>
      <c r="B144" s="55"/>
      <c r="C144" s="55"/>
      <c r="D144" s="55"/>
      <c r="E144" s="55"/>
    </row>
    <row r="145" spans="1:5" x14ac:dyDescent="0.2">
      <c r="A145" s="55"/>
      <c r="B145" s="55"/>
      <c r="C145" s="55"/>
      <c r="D145" s="55"/>
      <c r="E145" s="55"/>
    </row>
    <row r="146" spans="1:5" x14ac:dyDescent="0.2">
      <c r="A146" s="55"/>
      <c r="B146" s="55"/>
      <c r="C146" s="55"/>
      <c r="D146" s="55"/>
      <c r="E146" s="55"/>
    </row>
    <row r="147" spans="1:5" x14ac:dyDescent="0.2">
      <c r="A147" s="55"/>
      <c r="B147" s="55"/>
      <c r="C147" s="55"/>
      <c r="D147" s="55"/>
      <c r="E147" s="55"/>
    </row>
    <row r="148" spans="1:5" x14ac:dyDescent="0.2">
      <c r="A148" s="55"/>
      <c r="B148" s="55"/>
      <c r="C148" s="55"/>
      <c r="D148" s="55"/>
      <c r="E148" s="55"/>
    </row>
    <row r="149" spans="1:5" x14ac:dyDescent="0.2">
      <c r="A149" s="55"/>
      <c r="B149" s="55"/>
      <c r="C149" s="55"/>
      <c r="D149" s="55"/>
      <c r="E149" s="55"/>
    </row>
    <row r="150" spans="1:5" x14ac:dyDescent="0.2">
      <c r="A150" s="55"/>
      <c r="B150" s="55"/>
      <c r="C150" s="55"/>
      <c r="D150" s="55"/>
      <c r="E150" s="55"/>
    </row>
    <row r="151" spans="1:5" x14ac:dyDescent="0.2">
      <c r="A151" s="55"/>
      <c r="B151" s="55"/>
      <c r="C151" s="55"/>
      <c r="D151" s="55"/>
      <c r="E151" s="55"/>
    </row>
    <row r="152" spans="1:5" x14ac:dyDescent="0.2">
      <c r="A152" s="55"/>
      <c r="B152" s="55"/>
      <c r="C152" s="55"/>
      <c r="D152" s="55"/>
      <c r="E152" s="55"/>
    </row>
    <row r="153" spans="1:5" x14ac:dyDescent="0.2">
      <c r="A153" s="55"/>
      <c r="B153" s="55"/>
      <c r="C153" s="55"/>
      <c r="D153" s="55"/>
      <c r="E153" s="55"/>
    </row>
    <row r="154" spans="1:5" x14ac:dyDescent="0.2">
      <c r="A154" s="55"/>
      <c r="B154" s="55"/>
      <c r="C154" s="55"/>
      <c r="D154" s="55"/>
      <c r="E154" s="55"/>
    </row>
    <row r="155" spans="1:5" x14ac:dyDescent="0.2">
      <c r="A155" s="55"/>
      <c r="B155" s="55"/>
      <c r="C155" s="55"/>
      <c r="D155" s="55"/>
      <c r="E155" s="55"/>
    </row>
    <row r="156" spans="1:5" x14ac:dyDescent="0.2">
      <c r="A156" s="55"/>
      <c r="B156" s="55"/>
      <c r="C156" s="55"/>
      <c r="D156" s="55"/>
      <c r="E156" s="55"/>
    </row>
    <row r="157" spans="1:5" x14ac:dyDescent="0.2">
      <c r="A157" s="55"/>
      <c r="B157" s="55"/>
      <c r="C157" s="55"/>
      <c r="D157" s="55"/>
      <c r="E157" s="55"/>
    </row>
    <row r="158" spans="1:5" x14ac:dyDescent="0.2">
      <c r="A158" s="55"/>
      <c r="B158" s="55"/>
      <c r="C158" s="55"/>
      <c r="D158" s="55"/>
      <c r="E158" s="55"/>
    </row>
    <row r="159" spans="1:5" x14ac:dyDescent="0.2">
      <c r="A159" s="55"/>
      <c r="B159" s="55"/>
      <c r="C159" s="55"/>
      <c r="D159" s="55"/>
      <c r="E159" s="55"/>
    </row>
    <row r="160" spans="1:5" x14ac:dyDescent="0.2">
      <c r="A160" s="55"/>
      <c r="B160" s="55"/>
      <c r="C160" s="55"/>
      <c r="D160" s="55"/>
      <c r="E160" s="55"/>
    </row>
    <row r="161" spans="1:5" x14ac:dyDescent="0.2">
      <c r="A161" s="55"/>
      <c r="B161" s="55"/>
      <c r="C161" s="55"/>
      <c r="D161" s="55"/>
      <c r="E161" s="55"/>
    </row>
    <row r="162" spans="1:5" x14ac:dyDescent="0.2">
      <c r="A162" s="55"/>
      <c r="B162" s="55"/>
      <c r="C162" s="55"/>
      <c r="D162" s="55"/>
      <c r="E162" s="55"/>
    </row>
    <row r="163" spans="1:5" x14ac:dyDescent="0.2">
      <c r="A163" s="55"/>
      <c r="B163" s="55"/>
      <c r="C163" s="55"/>
      <c r="D163" s="55"/>
      <c r="E163" s="55"/>
    </row>
    <row r="164" spans="1:5" x14ac:dyDescent="0.2">
      <c r="A164" s="55"/>
      <c r="B164" s="55"/>
      <c r="C164" s="55"/>
      <c r="D164" s="55"/>
      <c r="E164" s="55"/>
    </row>
    <row r="165" spans="1:5" x14ac:dyDescent="0.2">
      <c r="A165" s="55"/>
      <c r="B165" s="55"/>
      <c r="C165" s="55"/>
      <c r="D165" s="55"/>
      <c r="E165" s="55"/>
    </row>
    <row r="166" spans="1:5" x14ac:dyDescent="0.2">
      <c r="A166" s="55"/>
      <c r="B166" s="55"/>
      <c r="C166" s="55"/>
      <c r="D166" s="55"/>
      <c r="E166" s="55"/>
    </row>
    <row r="167" spans="1:5" x14ac:dyDescent="0.2">
      <c r="A167" s="55"/>
      <c r="B167" s="55"/>
      <c r="C167" s="55"/>
      <c r="D167" s="55"/>
      <c r="E167" s="55"/>
    </row>
    <row r="168" spans="1:5" x14ac:dyDescent="0.2">
      <c r="A168" s="55"/>
      <c r="B168" s="55"/>
      <c r="C168" s="55"/>
      <c r="D168" s="55"/>
      <c r="E168" s="55"/>
    </row>
    <row r="169" spans="1:5" x14ac:dyDescent="0.2">
      <c r="A169" s="55"/>
      <c r="B169" s="55"/>
      <c r="C169" s="55"/>
      <c r="D169" s="55"/>
      <c r="E169" s="55"/>
    </row>
    <row r="170" spans="1:5" x14ac:dyDescent="0.2">
      <c r="A170" s="55"/>
      <c r="B170" s="55"/>
      <c r="C170" s="55"/>
      <c r="D170" s="55"/>
      <c r="E170" s="55"/>
    </row>
    <row r="171" spans="1:5" x14ac:dyDescent="0.2">
      <c r="A171" s="55"/>
      <c r="B171" s="55"/>
      <c r="C171" s="55"/>
      <c r="D171" s="55"/>
      <c r="E171" s="55"/>
    </row>
    <row r="172" spans="1:5" x14ac:dyDescent="0.2">
      <c r="A172" s="55"/>
      <c r="B172" s="55"/>
      <c r="C172" s="55"/>
      <c r="D172" s="55"/>
      <c r="E172" s="55"/>
    </row>
    <row r="173" spans="1:5" x14ac:dyDescent="0.2">
      <c r="A173" s="55"/>
      <c r="B173" s="55"/>
      <c r="C173" s="55"/>
      <c r="D173" s="55"/>
      <c r="E173" s="55"/>
    </row>
    <row r="174" spans="1:5" x14ac:dyDescent="0.2">
      <c r="A174" s="55"/>
      <c r="B174" s="55"/>
      <c r="C174" s="55"/>
      <c r="D174" s="55"/>
      <c r="E174" s="55"/>
    </row>
    <row r="175" spans="1:5" x14ac:dyDescent="0.2">
      <c r="A175" s="55"/>
      <c r="B175" s="55"/>
      <c r="C175" s="55"/>
      <c r="D175" s="55"/>
      <c r="E175" s="55"/>
    </row>
    <row r="176" spans="1:5" x14ac:dyDescent="0.2">
      <c r="A176" s="55"/>
      <c r="B176" s="55"/>
      <c r="C176" s="55"/>
      <c r="D176" s="55"/>
      <c r="E176" s="55"/>
    </row>
    <row r="177" spans="1:10" x14ac:dyDescent="0.2">
      <c r="A177" s="55"/>
      <c r="B177" s="55"/>
      <c r="C177" s="55"/>
      <c r="D177" s="55"/>
      <c r="E177" s="55"/>
    </row>
    <row r="178" spans="1:10" x14ac:dyDescent="0.2">
      <c r="A178" s="55"/>
      <c r="B178" s="55"/>
      <c r="C178" s="55"/>
      <c r="D178" s="55"/>
      <c r="E178" s="55"/>
    </row>
    <row r="179" spans="1:10" x14ac:dyDescent="0.2">
      <c r="A179" s="55"/>
      <c r="B179" s="55"/>
      <c r="C179" s="55"/>
      <c r="D179" s="55"/>
      <c r="E179" s="55"/>
    </row>
    <row r="180" spans="1:10" x14ac:dyDescent="0.2">
      <c r="A180" s="55"/>
      <c r="B180" s="55"/>
      <c r="C180" s="55"/>
      <c r="D180" s="55"/>
      <c r="E180" s="55"/>
    </row>
    <row r="181" spans="1:10" x14ac:dyDescent="0.2">
      <c r="A181" s="55"/>
      <c r="B181" s="55"/>
      <c r="C181" s="55"/>
      <c r="D181" s="55"/>
      <c r="E181" s="55"/>
    </row>
    <row r="182" spans="1:10" x14ac:dyDescent="0.2">
      <c r="A182" s="55"/>
      <c r="B182" s="55"/>
      <c r="C182" s="55"/>
      <c r="D182" s="55"/>
      <c r="E182" s="55"/>
    </row>
    <row r="183" spans="1:10" x14ac:dyDescent="0.2">
      <c r="A183" s="55"/>
      <c r="B183" s="55"/>
      <c r="C183" s="55"/>
      <c r="D183" s="55"/>
      <c r="E183" s="55"/>
    </row>
    <row r="184" spans="1:10" x14ac:dyDescent="0.2">
      <c r="A184" s="55"/>
      <c r="B184" s="55"/>
      <c r="C184" s="55"/>
      <c r="D184" s="55"/>
      <c r="E184" s="55"/>
    </row>
    <row r="185" spans="1:10" x14ac:dyDescent="0.2">
      <c r="A185" s="55"/>
      <c r="B185" s="55"/>
      <c r="C185" s="55"/>
      <c r="D185" s="55"/>
      <c r="E185" s="55"/>
    </row>
    <row r="186" spans="1:10" x14ac:dyDescent="0.2">
      <c r="A186" s="20"/>
      <c r="C186" s="20"/>
      <c r="D186" s="20"/>
      <c r="E186" s="20"/>
    </row>
    <row r="187" spans="1:10" x14ac:dyDescent="0.2">
      <c r="A187" s="20"/>
      <c r="C187" s="20"/>
      <c r="D187" s="20"/>
      <c r="E187" s="20"/>
    </row>
    <row r="188" spans="1:10" x14ac:dyDescent="0.2">
      <c r="A188" s="20"/>
      <c r="C188" s="20"/>
      <c r="D188" s="20"/>
      <c r="E188" s="20"/>
    </row>
    <row r="189" spans="1:10" x14ac:dyDescent="0.2">
      <c r="A189" s="20"/>
      <c r="C189" s="20"/>
      <c r="D189" s="20"/>
      <c r="E189" s="20"/>
    </row>
    <row r="190" spans="1:10" s="360" customFormat="1" x14ac:dyDescent="0.2">
      <c r="A190" s="20"/>
      <c r="B190" s="20"/>
      <c r="C190" s="20"/>
      <c r="D190" s="20"/>
      <c r="E190" s="20"/>
      <c r="F190" s="20"/>
      <c r="G190" s="20"/>
      <c r="H190" s="20"/>
      <c r="I190" s="20"/>
      <c r="J190" s="20"/>
    </row>
    <row r="191" spans="1:10" x14ac:dyDescent="0.2">
      <c r="A191" s="20"/>
      <c r="C191" s="20"/>
      <c r="D191" s="20"/>
      <c r="E191" s="20"/>
    </row>
  </sheetData>
  <mergeCells count="1">
    <mergeCell ref="D2: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J386"/>
  <sheetViews>
    <sheetView showGridLines="0" topLeftCell="A3" zoomScale="80" zoomScaleNormal="80" workbookViewId="0">
      <selection activeCell="D26" sqref="D26"/>
    </sheetView>
  </sheetViews>
  <sheetFormatPr defaultColWidth="9.33203125" defaultRowHeight="12" x14ac:dyDescent="0.2"/>
  <cols>
    <col min="1" max="1" width="15.83203125" style="153" bestFit="1" customWidth="1"/>
    <col min="2" max="2" width="15.6640625" style="156" bestFit="1" customWidth="1"/>
    <col min="3" max="3" width="16.1640625" style="143" bestFit="1" customWidth="1"/>
    <col min="4" max="4" width="14.5" style="143" bestFit="1" customWidth="1"/>
    <col min="5" max="5" width="22.83203125" style="143" bestFit="1" customWidth="1"/>
    <col min="6" max="6" width="16.83203125" style="143" bestFit="1" customWidth="1"/>
    <col min="7" max="7" width="22" style="143" bestFit="1" customWidth="1"/>
    <col min="8" max="8" width="20.1640625" style="143" bestFit="1" customWidth="1"/>
    <col min="9" max="9" width="21.1640625" style="143" bestFit="1" customWidth="1"/>
    <col min="10" max="10" width="13.6640625" style="144" bestFit="1" customWidth="1"/>
    <col min="11" max="11" width="28.33203125" style="143" bestFit="1" customWidth="1"/>
    <col min="12" max="12" width="29.1640625" style="143" bestFit="1" customWidth="1"/>
    <col min="13" max="13" width="24" style="143" bestFit="1" customWidth="1"/>
    <col min="14" max="14" width="27.83203125" style="143" bestFit="1" customWidth="1"/>
    <col min="15" max="15" width="25.6640625" style="144" bestFit="1" customWidth="1"/>
    <col min="16" max="16" width="23.5" style="143" bestFit="1" customWidth="1"/>
    <col min="17" max="17" width="16.1640625" style="143" bestFit="1" customWidth="1"/>
    <col min="18" max="18" width="20.33203125" style="143" bestFit="1" customWidth="1"/>
    <col min="19" max="19" width="18.33203125" style="143" bestFit="1" customWidth="1"/>
    <col min="20" max="20" width="25.83203125" style="143" bestFit="1" customWidth="1"/>
    <col min="21" max="21" width="27.5" style="143" bestFit="1" customWidth="1"/>
    <col min="22" max="22" width="19.1640625" style="143" bestFit="1" customWidth="1"/>
    <col min="23" max="23" width="29.1640625" style="143" bestFit="1" customWidth="1"/>
    <col min="24" max="24" width="24.1640625" style="143" bestFit="1" customWidth="1"/>
    <col min="25" max="25" width="28.5" style="143" bestFit="1" customWidth="1"/>
    <col min="26" max="26" width="17.5" style="143" bestFit="1" customWidth="1"/>
    <col min="27" max="27" width="27.5" style="143" bestFit="1" customWidth="1"/>
    <col min="28" max="28" width="22.5" style="143" bestFit="1" customWidth="1"/>
    <col min="29" max="29" width="20.83203125" style="143" bestFit="1" customWidth="1"/>
    <col min="30" max="30" width="21.1640625" style="143" bestFit="1" customWidth="1"/>
    <col min="31" max="31" width="19.5" style="143" bestFit="1" customWidth="1"/>
    <col min="32" max="32" width="26" style="143" bestFit="1" customWidth="1"/>
    <col min="33" max="33" width="26.5" style="143" bestFit="1" customWidth="1"/>
    <col min="34" max="34" width="26" style="143" bestFit="1" customWidth="1"/>
    <col min="35" max="35" width="29.5" style="143" bestFit="1" customWidth="1"/>
    <col min="36" max="36" width="26.1640625" style="143" bestFit="1" customWidth="1"/>
    <col min="37" max="37" width="20.33203125" style="143" bestFit="1" customWidth="1"/>
    <col min="38" max="38" width="13.5" style="143" bestFit="1" customWidth="1"/>
    <col min="39" max="39" width="25" style="143" bestFit="1" customWidth="1"/>
    <col min="40" max="40" width="25.6640625" style="143" bestFit="1" customWidth="1"/>
    <col min="41" max="43" width="25.6640625" style="143" customWidth="1"/>
    <col min="44" max="45" width="25.6640625" customWidth="1"/>
    <col min="46" max="46" width="19.33203125" style="143" customWidth="1"/>
    <col min="47" max="47" width="21.6640625" style="143" customWidth="1"/>
    <col min="48" max="48" width="17" style="143" customWidth="1"/>
    <col min="49" max="49" width="16.1640625" style="143" customWidth="1"/>
    <col min="50" max="50" width="17.83203125" style="143" customWidth="1"/>
    <col min="51" max="51" width="18.33203125" style="143" customWidth="1"/>
    <col min="52" max="52" width="27.5" style="143" customWidth="1"/>
    <col min="53" max="53" width="31.33203125" style="143" customWidth="1"/>
    <col min="54" max="54" width="34.83203125" style="143" customWidth="1"/>
    <col min="55" max="62" width="31.33203125" style="143" customWidth="1"/>
    <col min="63" max="63" width="30" style="143" customWidth="1"/>
    <col min="64" max="64" width="12" style="143" customWidth="1"/>
    <col min="65" max="65" width="22" bestFit="1" customWidth="1"/>
    <col min="66" max="66" width="15" bestFit="1" customWidth="1"/>
    <col min="67" max="67" width="10.6640625" bestFit="1" customWidth="1"/>
    <col min="68" max="68" width="19.6640625" bestFit="1" customWidth="1"/>
    <col min="69" max="69" width="17.83203125" bestFit="1" customWidth="1"/>
    <col min="70" max="70" width="25.33203125" bestFit="1" customWidth="1"/>
    <col min="71" max="71" width="10.1640625" bestFit="1" customWidth="1"/>
    <col min="72" max="72" width="10.6640625" bestFit="1" customWidth="1"/>
    <col min="73" max="74" width="12.33203125" bestFit="1" customWidth="1"/>
    <col min="75" max="75" width="27" bestFit="1" customWidth="1"/>
    <col min="76" max="76" width="22.83203125" bestFit="1" customWidth="1"/>
    <col min="77" max="77" width="23.33203125" bestFit="1" customWidth="1"/>
    <col min="78" max="78" width="31.1640625" bestFit="1" customWidth="1"/>
    <col min="79" max="79" width="27" bestFit="1" customWidth="1"/>
    <col min="80" max="80" width="28.6640625" bestFit="1" customWidth="1"/>
    <col min="81" max="81" width="31.1640625" bestFit="1" customWidth="1"/>
    <col min="82" max="82" width="19.5" bestFit="1" customWidth="1"/>
    <col min="83" max="83" width="19" bestFit="1" customWidth="1"/>
    <col min="84" max="84" width="20.5" bestFit="1" customWidth="1"/>
    <col min="85" max="85" width="19" bestFit="1" customWidth="1"/>
    <col min="86" max="86" width="17.5" bestFit="1" customWidth="1"/>
    <col min="87" max="87" width="11" bestFit="1" customWidth="1"/>
    <col min="89" max="16384" width="9.33203125" style="143"/>
  </cols>
  <sheetData>
    <row r="1" spans="1:88" s="140" customFormat="1" ht="63.95" customHeight="1" x14ac:dyDescent="0.2">
      <c r="A1" s="150"/>
      <c r="B1" s="154"/>
      <c r="J1" s="141"/>
      <c r="O1" s="141"/>
      <c r="AR1"/>
      <c r="AS1"/>
      <c r="BM1"/>
      <c r="BN1"/>
      <c r="BO1"/>
      <c r="BP1"/>
      <c r="BQ1"/>
      <c r="BR1"/>
      <c r="BS1"/>
      <c r="BT1"/>
      <c r="BU1"/>
      <c r="BV1"/>
      <c r="BW1"/>
      <c r="BX1"/>
      <c r="BY1"/>
      <c r="BZ1"/>
      <c r="CA1"/>
      <c r="CB1"/>
      <c r="CC1"/>
      <c r="CD1"/>
      <c r="CE1"/>
      <c r="CF1"/>
      <c r="CG1"/>
      <c r="CH1"/>
      <c r="CI1"/>
      <c r="CJ1"/>
    </row>
    <row r="2" spans="1:88" s="140" customFormat="1" ht="32.1" customHeight="1" x14ac:dyDescent="0.2">
      <c r="A2" s="151" t="s">
        <v>19</v>
      </c>
      <c r="B2" s="154"/>
      <c r="Q2" s="141"/>
      <c r="AR2"/>
      <c r="AS2"/>
      <c r="BM2"/>
      <c r="BN2"/>
      <c r="BO2"/>
      <c r="BP2"/>
      <c r="BQ2"/>
      <c r="BR2"/>
      <c r="BS2"/>
      <c r="BT2"/>
      <c r="BU2"/>
      <c r="BV2"/>
      <c r="BW2"/>
      <c r="BX2"/>
      <c r="BY2"/>
      <c r="BZ2"/>
      <c r="CA2"/>
      <c r="CB2"/>
      <c r="CC2"/>
      <c r="CD2"/>
      <c r="CE2"/>
      <c r="CF2"/>
      <c r="CG2"/>
      <c r="CH2"/>
      <c r="CI2"/>
      <c r="CJ2"/>
    </row>
    <row r="3" spans="1:88" s="142" customFormat="1" ht="16.5" customHeight="1" x14ac:dyDescent="0.2">
      <c r="A3" s="152" t="s">
        <v>110</v>
      </c>
      <c r="B3" s="155" t="s">
        <v>143</v>
      </c>
      <c r="C3" s="149" t="s">
        <v>131</v>
      </c>
      <c r="D3" s="149" t="s">
        <v>4</v>
      </c>
      <c r="E3" s="149" t="s">
        <v>144</v>
      </c>
      <c r="F3" s="149" t="s">
        <v>20</v>
      </c>
      <c r="G3" s="149" t="s">
        <v>142</v>
      </c>
      <c r="H3" s="149" t="s">
        <v>139</v>
      </c>
      <c r="I3" s="149" t="s">
        <v>145</v>
      </c>
      <c r="J3" s="149" t="s">
        <v>38</v>
      </c>
      <c r="K3" s="149" t="s">
        <v>184</v>
      </c>
      <c r="L3" s="149" t="s">
        <v>185</v>
      </c>
      <c r="M3" s="149" t="s">
        <v>186</v>
      </c>
      <c r="N3" s="149" t="s">
        <v>187</v>
      </c>
      <c r="O3" s="149" t="s">
        <v>148</v>
      </c>
      <c r="P3" s="149" t="s">
        <v>149</v>
      </c>
      <c r="Q3" s="149" t="s">
        <v>155</v>
      </c>
      <c r="R3" s="149" t="s">
        <v>152</v>
      </c>
      <c r="S3" s="149" t="s">
        <v>23</v>
      </c>
      <c r="T3" s="149" t="s">
        <v>156</v>
      </c>
      <c r="U3" s="149" t="s">
        <v>154</v>
      </c>
      <c r="V3" s="149" t="s">
        <v>203</v>
      </c>
      <c r="W3" s="149" t="s">
        <v>202</v>
      </c>
      <c r="X3" s="149" t="s">
        <v>201</v>
      </c>
      <c r="Y3" s="149" t="s">
        <v>200</v>
      </c>
      <c r="Z3" s="149" t="s">
        <v>199</v>
      </c>
      <c r="AA3" s="149" t="s">
        <v>204</v>
      </c>
      <c r="AB3" s="149" t="s">
        <v>198</v>
      </c>
      <c r="AC3" s="149" t="s">
        <v>209</v>
      </c>
      <c r="AD3" s="149" t="s">
        <v>270</v>
      </c>
      <c r="AE3" s="149" t="s">
        <v>205</v>
      </c>
      <c r="AF3" s="149" t="s">
        <v>197</v>
      </c>
      <c r="AG3" s="149" t="s">
        <v>196</v>
      </c>
      <c r="AH3" s="149" t="s">
        <v>206</v>
      </c>
      <c r="AI3" s="149" t="s">
        <v>195</v>
      </c>
      <c r="AJ3" s="149" t="s">
        <v>188</v>
      </c>
      <c r="AK3" s="149" t="s">
        <v>194</v>
      </c>
      <c r="AL3" s="149" t="s">
        <v>189</v>
      </c>
      <c r="AM3" s="149" t="s">
        <v>207</v>
      </c>
      <c r="AN3" s="149" t="s">
        <v>190</v>
      </c>
      <c r="AO3" s="149" t="s">
        <v>191</v>
      </c>
      <c r="AP3" s="149" t="s">
        <v>208</v>
      </c>
      <c r="AQ3" s="149" t="s">
        <v>269</v>
      </c>
      <c r="AR3" s="149" t="s">
        <v>79</v>
      </c>
      <c r="AS3" s="149" t="s">
        <v>434</v>
      </c>
      <c r="AT3" s="149" t="s">
        <v>318</v>
      </c>
      <c r="AU3" s="149" t="s">
        <v>319</v>
      </c>
      <c r="AV3" s="149" t="s">
        <v>294</v>
      </c>
      <c r="AW3" s="149" t="s">
        <v>292</v>
      </c>
      <c r="AX3" s="149" t="s">
        <v>298</v>
      </c>
      <c r="AY3" s="149" t="s">
        <v>297</v>
      </c>
      <c r="AZ3" s="149" t="s">
        <v>302</v>
      </c>
      <c r="BA3" s="149" t="s">
        <v>326</v>
      </c>
      <c r="BB3" s="222" t="s">
        <v>390</v>
      </c>
      <c r="BC3" s="222" t="s">
        <v>391</v>
      </c>
      <c r="BD3" s="222" t="s">
        <v>392</v>
      </c>
      <c r="BE3" s="222" t="s">
        <v>413</v>
      </c>
      <c r="BF3" s="222" t="s">
        <v>414</v>
      </c>
      <c r="BG3" s="222" t="s">
        <v>417</v>
      </c>
      <c r="BH3" s="222" t="s">
        <v>415</v>
      </c>
      <c r="BI3" s="222" t="s">
        <v>473</v>
      </c>
      <c r="BJ3" s="222" t="s">
        <v>416</v>
      </c>
      <c r="BK3" s="149" t="s">
        <v>339</v>
      </c>
      <c r="BL3"/>
      <c r="BM3"/>
      <c r="BN3"/>
      <c r="BO3"/>
      <c r="BP3"/>
      <c r="BQ3"/>
      <c r="BR3"/>
      <c r="BS3"/>
      <c r="BT3"/>
      <c r="BU3"/>
      <c r="BV3"/>
      <c r="BW3"/>
      <c r="BX3"/>
      <c r="BY3"/>
      <c r="BZ3"/>
      <c r="CA3"/>
      <c r="CB3"/>
      <c r="CC3"/>
      <c r="CD3"/>
      <c r="CE3"/>
      <c r="CF3"/>
      <c r="CG3"/>
      <c r="CH3"/>
      <c r="CI3"/>
      <c r="CJ3"/>
    </row>
    <row r="4" spans="1:88" x14ac:dyDescent="0.2">
      <c r="A4" s="192">
        <v>2</v>
      </c>
      <c r="B4" s="193"/>
      <c r="C4" s="158"/>
      <c r="D4" s="158"/>
      <c r="E4" s="158"/>
      <c r="F4" s="194"/>
      <c r="G4" s="158"/>
      <c r="H4" s="158"/>
      <c r="I4" s="158"/>
      <c r="J4" s="158"/>
      <c r="K4" s="158"/>
      <c r="L4" s="158"/>
      <c r="M4" s="158"/>
      <c r="N4" s="158"/>
      <c r="O4" s="158"/>
      <c r="P4" s="195"/>
      <c r="Q4" s="196"/>
      <c r="R4" s="195"/>
      <c r="S4" s="158"/>
      <c r="T4" s="158"/>
      <c r="U4" s="158"/>
      <c r="V4" s="158"/>
      <c r="W4" s="158"/>
      <c r="X4" s="158"/>
      <c r="Y4" s="158"/>
      <c r="Z4" s="197"/>
      <c r="AA4" s="195"/>
      <c r="AB4" s="195"/>
      <c r="AC4" s="158"/>
      <c r="AD4" s="158"/>
      <c r="AE4" s="158"/>
      <c r="AF4" s="158"/>
      <c r="AG4" s="158"/>
      <c r="AH4" s="158"/>
      <c r="AI4" s="158"/>
      <c r="AJ4" s="158"/>
      <c r="AK4" s="158"/>
      <c r="AL4" s="158"/>
      <c r="AM4" s="158"/>
      <c r="AN4" s="158"/>
      <c r="AO4" s="158"/>
      <c r="AP4" s="158" t="s">
        <v>320</v>
      </c>
      <c r="AQ4" s="158">
        <v>0</v>
      </c>
      <c r="AR4" s="158">
        <v>1</v>
      </c>
      <c r="AT4" s="158">
        <v>12</v>
      </c>
      <c r="AU4" s="158"/>
      <c r="AV4" s="158"/>
      <c r="AW4" s="158"/>
      <c r="AX4" s="158"/>
      <c r="AY4" s="158"/>
      <c r="AZ4" s="158"/>
      <c r="BA4" s="158"/>
      <c r="BB4" s="158"/>
      <c r="BC4" s="158"/>
      <c r="BD4" s="158"/>
      <c r="BE4" s="158"/>
      <c r="BM4" s="143"/>
      <c r="BN4" s="143"/>
      <c r="BO4" s="143"/>
      <c r="BP4" s="143"/>
      <c r="BQ4" s="143"/>
      <c r="BR4" s="143"/>
      <c r="BS4" s="143"/>
      <c r="BT4" s="143"/>
      <c r="BU4" s="143"/>
      <c r="BV4" s="143"/>
      <c r="BW4" s="143"/>
      <c r="BX4" s="143"/>
      <c r="BY4" s="143"/>
      <c r="BZ4" s="143"/>
      <c r="CA4" s="143"/>
      <c r="CB4" s="143"/>
      <c r="CC4" s="143"/>
      <c r="CD4" s="143"/>
      <c r="CE4" s="143"/>
      <c r="CF4" s="143"/>
      <c r="CG4" s="143"/>
      <c r="CH4" s="143"/>
      <c r="CI4" s="143"/>
      <c r="CJ4" s="143"/>
    </row>
    <row r="5" spans="1:88" x14ac:dyDescent="0.2">
      <c r="A5" s="192">
        <v>3</v>
      </c>
      <c r="B5" s="195" t="s">
        <v>351</v>
      </c>
      <c r="C5" s="158" t="s">
        <v>132</v>
      </c>
      <c r="D5" s="158" t="s">
        <v>214</v>
      </c>
      <c r="E5" s="158" t="s">
        <v>352</v>
      </c>
      <c r="F5" s="194" t="s">
        <v>140</v>
      </c>
      <c r="G5" s="158" t="s">
        <v>136</v>
      </c>
      <c r="H5" s="158" t="s">
        <v>146</v>
      </c>
      <c r="I5" s="158" t="s">
        <v>91</v>
      </c>
      <c r="J5" s="196" t="s">
        <v>107</v>
      </c>
      <c r="K5" s="158">
        <v>888</v>
      </c>
      <c r="L5" s="158">
        <v>500</v>
      </c>
      <c r="M5" s="158">
        <v>1500</v>
      </c>
      <c r="N5" s="158">
        <v>27</v>
      </c>
      <c r="O5" s="196" t="s">
        <v>86</v>
      </c>
      <c r="P5" s="195">
        <v>2</v>
      </c>
      <c r="Q5" s="196" t="s">
        <v>150</v>
      </c>
      <c r="R5" s="195">
        <v>3</v>
      </c>
      <c r="S5" s="158" t="s">
        <v>96</v>
      </c>
      <c r="T5" s="158">
        <v>1</v>
      </c>
      <c r="U5" s="158">
        <v>2</v>
      </c>
      <c r="V5" s="158" t="s">
        <v>162</v>
      </c>
      <c r="W5" s="158">
        <v>40</v>
      </c>
      <c r="X5" s="158">
        <v>53</v>
      </c>
      <c r="Y5" s="158">
        <v>25</v>
      </c>
      <c r="Z5" s="197" t="s">
        <v>101</v>
      </c>
      <c r="AA5" s="195">
        <v>26</v>
      </c>
      <c r="AB5" s="195">
        <v>55</v>
      </c>
      <c r="AC5" s="158">
        <v>5</v>
      </c>
      <c r="AD5" s="158" t="b">
        <v>0</v>
      </c>
      <c r="AE5" s="158"/>
      <c r="AF5" s="158"/>
      <c r="AG5" s="158"/>
      <c r="AH5" s="158"/>
      <c r="AI5" s="158"/>
      <c r="AJ5" s="158"/>
      <c r="AK5" s="158"/>
      <c r="AL5" s="158"/>
      <c r="AM5" s="158"/>
      <c r="AN5" s="158"/>
      <c r="AO5" s="158"/>
      <c r="AP5" s="158" t="s">
        <v>273</v>
      </c>
      <c r="AQ5" s="158">
        <v>0</v>
      </c>
      <c r="AR5" s="158">
        <v>1</v>
      </c>
      <c r="AT5" s="158">
        <v>5</v>
      </c>
      <c r="AU5" s="158"/>
      <c r="AV5" s="158">
        <v>1513</v>
      </c>
      <c r="AW5" s="158">
        <v>1403</v>
      </c>
      <c r="AX5" s="158">
        <v>1482</v>
      </c>
      <c r="AY5" s="158">
        <v>1323</v>
      </c>
      <c r="AZ5" s="158">
        <v>1403</v>
      </c>
      <c r="BA5" s="158">
        <v>1508</v>
      </c>
      <c r="BB5" s="158">
        <v>1411</v>
      </c>
      <c r="BC5" s="158">
        <v>1482</v>
      </c>
      <c r="BD5" s="158">
        <v>1359</v>
      </c>
      <c r="BE5" s="158">
        <v>100</v>
      </c>
      <c r="BF5" s="143">
        <v>50</v>
      </c>
      <c r="BG5" s="143">
        <v>4429</v>
      </c>
      <c r="BH5" s="143">
        <v>2.3252249999999999E-2</v>
      </c>
      <c r="BI5" s="143">
        <v>4287</v>
      </c>
      <c r="BJ5" s="143">
        <v>6.4369305000000002E-3</v>
      </c>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row>
    <row r="6" spans="1:88" x14ac:dyDescent="0.2">
      <c r="A6" s="192">
        <v>9</v>
      </c>
      <c r="B6" s="195" t="s">
        <v>351</v>
      </c>
      <c r="C6" s="158" t="s">
        <v>132</v>
      </c>
      <c r="D6" s="158" t="s">
        <v>321</v>
      </c>
      <c r="E6" s="158" t="s">
        <v>353</v>
      </c>
      <c r="F6" s="194" t="s">
        <v>140</v>
      </c>
      <c r="G6" s="158" t="s">
        <v>138</v>
      </c>
      <c r="H6" s="158" t="s">
        <v>146</v>
      </c>
      <c r="I6" s="158" t="s">
        <v>91</v>
      </c>
      <c r="J6" s="196" t="s">
        <v>107</v>
      </c>
      <c r="K6" s="158">
        <v>400</v>
      </c>
      <c r="L6" s="158">
        <v>500</v>
      </c>
      <c r="M6" s="158">
        <v>1800</v>
      </c>
      <c r="N6" s="158">
        <v>27</v>
      </c>
      <c r="O6" s="196" t="s">
        <v>86</v>
      </c>
      <c r="P6" s="195">
        <v>2</v>
      </c>
      <c r="Q6" s="196" t="s">
        <v>150</v>
      </c>
      <c r="R6" s="195">
        <v>3</v>
      </c>
      <c r="S6" s="158" t="s">
        <v>96</v>
      </c>
      <c r="T6" s="158">
        <v>1</v>
      </c>
      <c r="U6" s="158">
        <v>2</v>
      </c>
      <c r="V6" s="158" t="s">
        <v>162</v>
      </c>
      <c r="W6" s="158">
        <v>45</v>
      </c>
      <c r="X6" s="158">
        <v>57</v>
      </c>
      <c r="Y6" s="158">
        <v>25</v>
      </c>
      <c r="Z6" s="197" t="s">
        <v>101</v>
      </c>
      <c r="AA6" s="195">
        <v>26</v>
      </c>
      <c r="AB6" s="195">
        <v>57</v>
      </c>
      <c r="AC6" s="158">
        <v>5</v>
      </c>
      <c r="AD6" s="158" t="b">
        <v>0</v>
      </c>
      <c r="AE6" s="158"/>
      <c r="AF6" s="158"/>
      <c r="AG6" s="158"/>
      <c r="AH6" s="158"/>
      <c r="AI6" s="158"/>
      <c r="AJ6" s="158"/>
      <c r="AK6" s="158"/>
      <c r="AL6" s="158"/>
      <c r="AM6" s="158"/>
      <c r="AN6" s="158"/>
      <c r="AO6" s="158"/>
      <c r="AP6" s="158" t="s">
        <v>273</v>
      </c>
      <c r="AQ6" s="158">
        <v>0</v>
      </c>
      <c r="AR6" s="158">
        <v>0</v>
      </c>
      <c r="AT6" s="158">
        <v>5</v>
      </c>
      <c r="AU6" s="158"/>
      <c r="AV6" s="158">
        <v>1813</v>
      </c>
      <c r="AW6" s="158">
        <v>959</v>
      </c>
      <c r="AX6" s="158">
        <v>1782</v>
      </c>
      <c r="AY6" s="158">
        <v>943</v>
      </c>
      <c r="AZ6" s="158">
        <v>959</v>
      </c>
      <c r="BA6" s="158">
        <v>1808</v>
      </c>
      <c r="BB6" s="158">
        <v>967</v>
      </c>
      <c r="BC6" s="158"/>
      <c r="BD6" s="158"/>
      <c r="BE6" s="158">
        <v>100</v>
      </c>
      <c r="BF6" s="143">
        <v>38</v>
      </c>
      <c r="BG6" s="143">
        <v>4585</v>
      </c>
      <c r="BH6" s="143">
        <v>1.8294149999999999E-2</v>
      </c>
      <c r="BI6" s="143">
        <v>4507</v>
      </c>
      <c r="BJ6" s="143">
        <v>7.0133427000000003E-3</v>
      </c>
      <c r="BM6" s="143"/>
      <c r="BN6" s="143"/>
      <c r="BO6" s="143"/>
      <c r="BP6" s="143"/>
      <c r="BQ6" s="143"/>
      <c r="BR6" s="143"/>
      <c r="BS6" s="143"/>
      <c r="BT6" s="143"/>
      <c r="BU6" s="143"/>
      <c r="BV6" s="143"/>
      <c r="BW6" s="143"/>
      <c r="BX6" s="143"/>
      <c r="BY6" s="143"/>
      <c r="BZ6" s="143"/>
      <c r="CA6" s="143"/>
      <c r="CB6" s="143"/>
      <c r="CC6" s="143"/>
      <c r="CD6" s="143"/>
      <c r="CE6" s="143"/>
      <c r="CF6" s="143"/>
      <c r="CG6" s="143"/>
      <c r="CH6" s="143"/>
      <c r="CI6" s="143"/>
      <c r="CJ6" s="143"/>
    </row>
    <row r="7" spans="1:88" x14ac:dyDescent="0.2">
      <c r="A7" s="192">
        <v>13</v>
      </c>
      <c r="B7" s="195" t="s">
        <v>351</v>
      </c>
      <c r="C7" s="158" t="s">
        <v>132</v>
      </c>
      <c r="D7" s="158" t="s">
        <v>321</v>
      </c>
      <c r="E7" s="158" t="s">
        <v>353</v>
      </c>
      <c r="F7" s="194" t="s">
        <v>140</v>
      </c>
      <c r="G7" s="158" t="s">
        <v>138</v>
      </c>
      <c r="H7" s="158" t="s">
        <v>146</v>
      </c>
      <c r="I7" s="158" t="s">
        <v>91</v>
      </c>
      <c r="J7" s="196" t="s">
        <v>107</v>
      </c>
      <c r="K7" s="158">
        <v>444</v>
      </c>
      <c r="L7" s="158">
        <v>500</v>
      </c>
      <c r="M7" s="158">
        <v>1800</v>
      </c>
      <c r="N7" s="158">
        <v>27</v>
      </c>
      <c r="O7" s="196" t="s">
        <v>86</v>
      </c>
      <c r="P7" s="195">
        <v>2</v>
      </c>
      <c r="Q7" s="196" t="s">
        <v>150</v>
      </c>
      <c r="R7" s="195">
        <v>3</v>
      </c>
      <c r="S7" s="158" t="s">
        <v>96</v>
      </c>
      <c r="T7" s="158">
        <v>1</v>
      </c>
      <c r="U7" s="158">
        <v>2</v>
      </c>
      <c r="V7" s="158" t="s">
        <v>162</v>
      </c>
      <c r="W7" s="158">
        <v>30</v>
      </c>
      <c r="X7" s="158">
        <v>64</v>
      </c>
      <c r="Y7" s="158">
        <v>25</v>
      </c>
      <c r="Z7" s="197" t="s">
        <v>101</v>
      </c>
      <c r="AA7" s="195">
        <v>26</v>
      </c>
      <c r="AB7" s="195">
        <v>57</v>
      </c>
      <c r="AC7" s="158">
        <v>5</v>
      </c>
      <c r="AD7" s="158" t="b">
        <v>0</v>
      </c>
      <c r="AE7" s="158"/>
      <c r="AF7" s="158"/>
      <c r="AG7" s="158"/>
      <c r="AH7" s="158"/>
      <c r="AI7" s="158"/>
      <c r="AJ7" s="158"/>
      <c r="AK7" s="158"/>
      <c r="AL7" s="158"/>
      <c r="AM7" s="158"/>
      <c r="AN7" s="158"/>
      <c r="AO7" s="158"/>
      <c r="AP7" s="158" t="s">
        <v>273</v>
      </c>
      <c r="AQ7" s="158">
        <v>0</v>
      </c>
      <c r="AR7" s="158">
        <v>1</v>
      </c>
      <c r="AT7" s="158">
        <v>5</v>
      </c>
      <c r="AU7" s="158"/>
      <c r="AV7" s="158">
        <v>1813</v>
      </c>
      <c r="AW7" s="158">
        <v>959</v>
      </c>
      <c r="AX7" s="158">
        <v>1782</v>
      </c>
      <c r="AY7" s="158">
        <v>899</v>
      </c>
      <c r="AZ7" s="158">
        <v>959</v>
      </c>
      <c r="BA7" s="158">
        <v>1808</v>
      </c>
      <c r="BB7" s="158">
        <v>967</v>
      </c>
      <c r="BC7" s="158">
        <v>1782</v>
      </c>
      <c r="BD7" s="158">
        <v>915</v>
      </c>
      <c r="BE7" s="158">
        <v>100</v>
      </c>
      <c r="BF7" s="143">
        <v>38</v>
      </c>
      <c r="BG7" s="143">
        <v>4585</v>
      </c>
      <c r="BH7" s="143">
        <v>1.8294149999999999E-2</v>
      </c>
      <c r="BI7" s="143">
        <v>4463</v>
      </c>
      <c r="BJ7" s="143">
        <v>6.9448743000000007E-3</v>
      </c>
      <c r="BM7" s="143"/>
      <c r="BN7" s="143"/>
      <c r="BO7" s="143"/>
      <c r="BP7" s="143"/>
      <c r="BQ7" s="143"/>
      <c r="BR7" s="143"/>
      <c r="BS7" s="143"/>
      <c r="BT7" s="143"/>
      <c r="BU7" s="143"/>
      <c r="BV7" s="143"/>
      <c r="BW7" s="143"/>
      <c r="BX7" s="143"/>
      <c r="BY7" s="143"/>
      <c r="BZ7" s="143"/>
      <c r="CA7" s="143"/>
      <c r="CB7" s="143"/>
      <c r="CC7" s="143"/>
      <c r="CD7" s="143"/>
      <c r="CE7" s="143"/>
      <c r="CF7" s="143"/>
      <c r="CG7" s="143"/>
      <c r="CH7" s="143"/>
      <c r="CI7" s="143"/>
      <c r="CJ7" s="143"/>
    </row>
    <row r="8" spans="1:88" x14ac:dyDescent="0.2">
      <c r="A8" s="192">
        <v>14</v>
      </c>
      <c r="B8" s="195" t="s">
        <v>351</v>
      </c>
      <c r="C8" s="158" t="s">
        <v>132</v>
      </c>
      <c r="D8" s="158" t="s">
        <v>321</v>
      </c>
      <c r="E8" s="158" t="s">
        <v>353</v>
      </c>
      <c r="F8" s="194" t="s">
        <v>140</v>
      </c>
      <c r="G8" s="158" t="s">
        <v>138</v>
      </c>
      <c r="H8" s="158" t="s">
        <v>146</v>
      </c>
      <c r="I8" s="158" t="s">
        <v>91</v>
      </c>
      <c r="J8" s="196" t="s">
        <v>107</v>
      </c>
      <c r="K8" s="158">
        <v>444</v>
      </c>
      <c r="L8" s="158">
        <v>500</v>
      </c>
      <c r="M8" s="158">
        <v>1800</v>
      </c>
      <c r="N8" s="158">
        <v>27</v>
      </c>
      <c r="O8" s="196" t="s">
        <v>86</v>
      </c>
      <c r="P8" s="195">
        <v>2</v>
      </c>
      <c r="Q8" s="196" t="s">
        <v>150</v>
      </c>
      <c r="R8" s="195">
        <v>3</v>
      </c>
      <c r="S8" s="158" t="s">
        <v>96</v>
      </c>
      <c r="T8" s="158">
        <v>1</v>
      </c>
      <c r="U8" s="158">
        <v>2</v>
      </c>
      <c r="V8" s="158" t="s">
        <v>162</v>
      </c>
      <c r="W8" s="158">
        <v>35</v>
      </c>
      <c r="X8" s="158">
        <v>62</v>
      </c>
      <c r="Y8" s="158">
        <v>25</v>
      </c>
      <c r="Z8" s="197" t="s">
        <v>101</v>
      </c>
      <c r="AA8" s="195">
        <v>26</v>
      </c>
      <c r="AB8" s="195">
        <v>57</v>
      </c>
      <c r="AC8" s="158">
        <v>5</v>
      </c>
      <c r="AD8" s="158" t="b">
        <v>0</v>
      </c>
      <c r="AE8" s="158"/>
      <c r="AF8" s="158"/>
      <c r="AG8" s="158"/>
      <c r="AH8" s="158"/>
      <c r="AI8" s="158"/>
      <c r="AJ8" s="158"/>
      <c r="AK8" s="158"/>
      <c r="AL8" s="158"/>
      <c r="AM8" s="158"/>
      <c r="AN8" s="158"/>
      <c r="AO8" s="158"/>
      <c r="AP8" s="158" t="s">
        <v>273</v>
      </c>
      <c r="AQ8" s="158">
        <v>0</v>
      </c>
      <c r="AR8" s="158">
        <v>1</v>
      </c>
      <c r="AT8" s="158">
        <v>5</v>
      </c>
      <c r="AU8" s="158"/>
      <c r="AV8" s="158">
        <v>1813</v>
      </c>
      <c r="AW8" s="158">
        <v>959</v>
      </c>
      <c r="AX8" s="158">
        <v>1782</v>
      </c>
      <c r="AY8" s="158">
        <v>889</v>
      </c>
      <c r="AZ8" s="158">
        <v>959</v>
      </c>
      <c r="BA8" s="158">
        <v>1808</v>
      </c>
      <c r="BB8" s="158">
        <v>967</v>
      </c>
      <c r="BC8" s="158">
        <v>1782</v>
      </c>
      <c r="BD8" s="158">
        <v>915</v>
      </c>
      <c r="BE8" s="158">
        <v>100</v>
      </c>
      <c r="BF8" s="143">
        <v>50</v>
      </c>
      <c r="BG8" s="143">
        <v>4585</v>
      </c>
      <c r="BH8" s="143">
        <v>2.4071249999999999E-2</v>
      </c>
      <c r="BI8" s="143">
        <v>4453</v>
      </c>
      <c r="BJ8" s="143">
        <v>6.9293133000000008E-3</v>
      </c>
      <c r="BM8" s="143"/>
      <c r="BN8" s="143"/>
      <c r="BO8" s="143"/>
      <c r="BP8" s="143"/>
      <c r="BQ8" s="143"/>
      <c r="BR8" s="143"/>
      <c r="BS8" s="143"/>
      <c r="BT8" s="143"/>
      <c r="BU8" s="143"/>
      <c r="BV8" s="143"/>
      <c r="BW8" s="143"/>
      <c r="BX8" s="143"/>
      <c r="BY8" s="143"/>
      <c r="BZ8" s="143"/>
      <c r="CA8" s="143"/>
      <c r="CB8" s="143"/>
      <c r="CC8" s="143"/>
      <c r="CD8" s="143"/>
      <c r="CE8" s="143"/>
      <c r="CF8" s="143"/>
      <c r="CG8" s="143"/>
      <c r="CH8" s="143"/>
      <c r="CI8" s="143"/>
      <c r="CJ8" s="143"/>
    </row>
    <row r="9" spans="1:88" x14ac:dyDescent="0.2">
      <c r="A9" s="192"/>
      <c r="B9" s="193"/>
      <c r="C9" s="158"/>
      <c r="D9" s="158"/>
      <c r="E9" s="158"/>
      <c r="F9" s="194"/>
      <c r="G9" s="158"/>
      <c r="H9" s="158"/>
      <c r="I9" s="158"/>
      <c r="J9" s="158"/>
      <c r="K9" s="158"/>
      <c r="L9" s="158"/>
      <c r="M9" s="158"/>
      <c r="N9" s="158"/>
      <c r="O9" s="158"/>
      <c r="P9" s="195"/>
      <c r="Q9" s="196"/>
      <c r="R9" s="195"/>
      <c r="S9" s="158"/>
      <c r="T9" s="158"/>
      <c r="U9" s="158"/>
      <c r="V9" s="158"/>
      <c r="W9" s="158"/>
      <c r="X9" s="158"/>
      <c r="Y9" s="158"/>
      <c r="Z9" s="197"/>
      <c r="AA9" s="195"/>
      <c r="AB9" s="195"/>
      <c r="AC9" s="158"/>
      <c r="AD9" s="158"/>
      <c r="AE9" s="158"/>
      <c r="AF9" s="158"/>
      <c r="AG9" s="158"/>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c r="BM9" s="143"/>
      <c r="BN9" s="143"/>
      <c r="BO9" s="143"/>
      <c r="BP9" s="143"/>
      <c r="BQ9" s="143"/>
      <c r="BR9" s="143"/>
      <c r="BS9" s="143"/>
      <c r="BT9" s="143"/>
      <c r="BU9" s="143"/>
      <c r="BV9" s="143"/>
      <c r="BW9" s="143"/>
      <c r="BX9" s="143"/>
      <c r="BY9" s="143"/>
      <c r="BZ9" s="143"/>
      <c r="CA9" s="143"/>
      <c r="CB9" s="143"/>
      <c r="CC9" s="143"/>
      <c r="CD9" s="143"/>
      <c r="CE9" s="143"/>
      <c r="CF9" s="143"/>
      <c r="CG9" s="143"/>
      <c r="CH9" s="143"/>
      <c r="CI9" s="143"/>
      <c r="CJ9" s="143"/>
    </row>
    <row r="10" spans="1:88" x14ac:dyDescent="0.2">
      <c r="A10" s="192"/>
      <c r="B10" s="193"/>
      <c r="C10" s="158"/>
      <c r="D10" s="158"/>
      <c r="E10" s="158"/>
      <c r="F10" s="194"/>
      <c r="G10" s="158"/>
      <c r="H10" s="158"/>
      <c r="I10" s="158"/>
      <c r="J10" s="158"/>
      <c r="K10" s="158"/>
      <c r="L10" s="158"/>
      <c r="M10" s="158"/>
      <c r="N10" s="158"/>
      <c r="O10" s="158"/>
      <c r="P10" s="195"/>
      <c r="Q10" s="196"/>
      <c r="R10" s="195"/>
      <c r="S10" s="158"/>
      <c r="T10" s="158"/>
      <c r="U10" s="158"/>
      <c r="V10" s="158"/>
      <c r="W10" s="158"/>
      <c r="X10" s="158"/>
      <c r="Y10" s="158"/>
      <c r="Z10" s="197"/>
      <c r="AA10" s="195"/>
      <c r="AB10" s="195"/>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c r="BE10" s="158"/>
      <c r="BF10" s="158"/>
      <c r="BG10" s="158"/>
      <c r="BH10" s="158"/>
      <c r="BI10" s="158"/>
      <c r="BJ10" s="158"/>
      <c r="BK10" s="158"/>
      <c r="BM10" s="143"/>
      <c r="BN10" s="143"/>
      <c r="BO10" s="143"/>
      <c r="BP10" s="143"/>
      <c r="BQ10" s="143"/>
      <c r="BR10" s="143"/>
      <c r="BS10" s="143"/>
      <c r="BT10" s="143"/>
      <c r="BU10" s="143"/>
      <c r="BV10" s="143"/>
      <c r="BW10" s="143"/>
      <c r="BX10" s="143"/>
      <c r="BY10" s="143"/>
      <c r="BZ10" s="143"/>
      <c r="CA10" s="143"/>
      <c r="CB10" s="143"/>
      <c r="CC10" s="143"/>
      <c r="CD10" s="143"/>
      <c r="CE10" s="143"/>
      <c r="CF10" s="143"/>
      <c r="CG10" s="143"/>
      <c r="CH10" s="143"/>
      <c r="CI10" s="143"/>
      <c r="CJ10" s="143"/>
    </row>
    <row r="11" spans="1:88" x14ac:dyDescent="0.2">
      <c r="A11" s="192"/>
      <c r="B11" s="193"/>
      <c r="C11" s="158"/>
      <c r="D11" s="158"/>
      <c r="E11" s="158"/>
      <c r="F11" s="194"/>
      <c r="G11" s="158"/>
      <c r="H11" s="158"/>
      <c r="I11" s="158"/>
      <c r="J11" s="158"/>
      <c r="K11" s="158"/>
      <c r="L11" s="158"/>
      <c r="M11" s="158"/>
      <c r="N11" s="158"/>
      <c r="O11" s="158"/>
      <c r="P11" s="195"/>
      <c r="Q11" s="196"/>
      <c r="R11" s="195"/>
      <c r="S11" s="158"/>
      <c r="T11" s="158"/>
      <c r="U11" s="158"/>
      <c r="V11" s="158"/>
      <c r="W11" s="158"/>
      <c r="X11" s="158"/>
      <c r="Y11" s="158"/>
      <c r="Z11" s="197"/>
      <c r="AA11" s="195"/>
      <c r="AB11" s="195"/>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c r="BM11" s="143"/>
      <c r="BN11" s="143"/>
      <c r="BO11" s="143"/>
      <c r="BP11" s="143"/>
      <c r="BQ11" s="143"/>
      <c r="BR11" s="143"/>
      <c r="BS11" s="143"/>
      <c r="BT11" s="143"/>
      <c r="BU11" s="143"/>
      <c r="BV11" s="143"/>
      <c r="BW11" s="143"/>
      <c r="BX11" s="143"/>
      <c r="BY11" s="143"/>
      <c r="BZ11" s="143"/>
      <c r="CA11" s="143"/>
      <c r="CB11" s="143"/>
      <c r="CC11" s="143"/>
      <c r="CD11" s="143"/>
      <c r="CE11" s="143"/>
      <c r="CF11" s="143"/>
      <c r="CG11" s="143"/>
      <c r="CH11" s="143"/>
      <c r="CI11" s="143"/>
      <c r="CJ11" s="143"/>
    </row>
    <row r="12" spans="1:88" x14ac:dyDescent="0.2">
      <c r="A12" s="192"/>
      <c r="B12" s="193"/>
      <c r="C12" s="158"/>
      <c r="D12" s="158"/>
      <c r="E12" s="158"/>
      <c r="F12" s="194"/>
      <c r="G12" s="158"/>
      <c r="H12" s="158"/>
      <c r="I12" s="158"/>
      <c r="J12" s="158"/>
      <c r="K12" s="158"/>
      <c r="L12" s="158"/>
      <c r="M12" s="158"/>
      <c r="N12" s="158"/>
      <c r="O12" s="158"/>
      <c r="P12" s="195"/>
      <c r="Q12" s="196"/>
      <c r="R12" s="195"/>
      <c r="S12" s="158"/>
      <c r="T12" s="158"/>
      <c r="U12" s="158"/>
      <c r="V12" s="158"/>
      <c r="W12" s="158"/>
      <c r="X12" s="158"/>
      <c r="Y12" s="158"/>
      <c r="Z12" s="197"/>
      <c r="AA12" s="195"/>
      <c r="AB12" s="195"/>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c r="BE12" s="158"/>
      <c r="BF12" s="158"/>
      <c r="BG12" s="158"/>
      <c r="BH12" s="158"/>
      <c r="BI12" s="158"/>
      <c r="BJ12" s="158"/>
      <c r="BK12" s="158"/>
      <c r="BM12" s="143"/>
      <c r="BN12" s="143"/>
      <c r="BO12" s="143"/>
      <c r="BP12" s="143"/>
      <c r="BQ12" s="143"/>
      <c r="BR12" s="143"/>
      <c r="BS12" s="143"/>
      <c r="BT12" s="143"/>
      <c r="BU12" s="143"/>
      <c r="BV12" s="143"/>
      <c r="BW12" s="143"/>
      <c r="BX12" s="143"/>
      <c r="BY12" s="143"/>
      <c r="BZ12" s="143"/>
      <c r="CA12" s="143"/>
      <c r="CB12" s="143"/>
      <c r="CC12" s="143"/>
      <c r="CD12" s="143"/>
      <c r="CE12" s="143"/>
      <c r="CF12" s="143"/>
      <c r="CG12" s="143"/>
      <c r="CH12" s="143"/>
      <c r="CI12" s="143"/>
      <c r="CJ12" s="143"/>
    </row>
    <row r="13" spans="1:88" x14ac:dyDescent="0.2">
      <c r="A13" s="192"/>
      <c r="B13" s="193"/>
      <c r="C13" s="158"/>
      <c r="D13" s="158"/>
      <c r="E13" s="158"/>
      <c r="F13" s="194"/>
      <c r="G13" s="158"/>
      <c r="H13" s="158"/>
      <c r="I13" s="158"/>
      <c r="J13" s="158"/>
      <c r="K13" s="158"/>
      <c r="L13" s="158"/>
      <c r="M13" s="158"/>
      <c r="N13" s="158"/>
      <c r="O13" s="158"/>
      <c r="P13" s="195"/>
      <c r="Q13" s="196"/>
      <c r="R13" s="195"/>
      <c r="S13" s="158"/>
      <c r="T13" s="158"/>
      <c r="U13" s="158"/>
      <c r="V13" s="158"/>
      <c r="W13" s="158"/>
      <c r="X13" s="158"/>
      <c r="Y13" s="158"/>
      <c r="Z13" s="197"/>
      <c r="AA13" s="195"/>
      <c r="AB13" s="195"/>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c r="BE13" s="158"/>
      <c r="BF13" s="158"/>
      <c r="BG13" s="158"/>
      <c r="BH13" s="158"/>
      <c r="BI13" s="158"/>
      <c r="BJ13" s="158"/>
      <c r="BK13" s="158"/>
      <c r="BM13" s="143"/>
      <c r="BN13" s="143"/>
      <c r="BO13" s="143"/>
      <c r="BP13" s="143"/>
      <c r="BQ13" s="143"/>
      <c r="BR13" s="143"/>
      <c r="BS13" s="143"/>
      <c r="BT13" s="143"/>
      <c r="BU13" s="143"/>
      <c r="BV13" s="143"/>
      <c r="BW13" s="143"/>
      <c r="BX13" s="143"/>
      <c r="BY13" s="143"/>
      <c r="BZ13" s="143"/>
      <c r="CA13" s="143"/>
      <c r="CB13" s="143"/>
      <c r="CC13" s="143"/>
      <c r="CD13" s="143"/>
      <c r="CE13" s="143"/>
      <c r="CF13" s="143"/>
      <c r="CG13" s="143"/>
      <c r="CH13" s="143"/>
      <c r="CI13" s="143"/>
      <c r="CJ13" s="143"/>
    </row>
    <row r="14" spans="1:88" x14ac:dyDescent="0.2">
      <c r="A14" s="192"/>
      <c r="B14" s="193"/>
      <c r="C14" s="158"/>
      <c r="D14" s="158"/>
      <c r="E14" s="158"/>
      <c r="F14" s="194"/>
      <c r="G14" s="158"/>
      <c r="H14" s="158"/>
      <c r="I14" s="158"/>
      <c r="J14" s="158"/>
      <c r="K14" s="158"/>
      <c r="L14" s="158"/>
      <c r="M14" s="158"/>
      <c r="N14" s="158"/>
      <c r="O14" s="158"/>
      <c r="P14" s="195"/>
      <c r="Q14" s="196"/>
      <c r="R14" s="195"/>
      <c r="S14" s="158"/>
      <c r="T14" s="158"/>
      <c r="U14" s="158"/>
      <c r="V14" s="158"/>
      <c r="W14" s="158"/>
      <c r="X14" s="158"/>
      <c r="Y14" s="158"/>
      <c r="Z14" s="197"/>
      <c r="AA14" s="195"/>
      <c r="AB14" s="195"/>
      <c r="AC14" s="158"/>
      <c r="AD14" s="158"/>
      <c r="AE14" s="158"/>
      <c r="AF14" s="158"/>
      <c r="AG14" s="158"/>
      <c r="AH14" s="158"/>
      <c r="AI14" s="158"/>
      <c r="AJ14" s="158"/>
      <c r="AK14" s="158"/>
      <c r="AL14" s="158"/>
      <c r="AM14" s="158"/>
      <c r="AN14" s="158"/>
      <c r="AO14" s="158"/>
      <c r="AP14" s="158"/>
      <c r="AQ14" s="158"/>
      <c r="AR14" s="158"/>
      <c r="AS14" s="158"/>
      <c r="AT14" s="158"/>
      <c r="AU14" s="158"/>
      <c r="AV14" s="158"/>
      <c r="AW14" s="158"/>
      <c r="AX14" s="158"/>
      <c r="AY14" s="158"/>
      <c r="AZ14" s="158"/>
      <c r="BA14" s="158"/>
      <c r="BB14" s="158"/>
      <c r="BC14" s="158"/>
      <c r="BD14" s="158"/>
      <c r="BE14" s="158"/>
      <c r="BF14" s="158"/>
      <c r="BG14" s="158"/>
      <c r="BH14" s="158"/>
      <c r="BI14" s="158"/>
      <c r="BJ14" s="158"/>
      <c r="BK14" s="158"/>
      <c r="BM14" s="143"/>
      <c r="BN14" s="143"/>
      <c r="BO14" s="143"/>
      <c r="BP14" s="143"/>
      <c r="BQ14" s="143"/>
      <c r="BR14" s="143"/>
      <c r="BS14" s="143"/>
      <c r="BT14" s="143"/>
      <c r="BU14" s="143"/>
      <c r="BV14" s="143"/>
      <c r="BW14" s="143"/>
      <c r="BX14" s="143"/>
      <c r="BY14" s="143"/>
      <c r="BZ14" s="143"/>
      <c r="CA14" s="143"/>
      <c r="CB14" s="143"/>
      <c r="CC14" s="143"/>
      <c r="CD14" s="143"/>
      <c r="CE14" s="143"/>
      <c r="CF14" s="143"/>
      <c r="CG14" s="143"/>
      <c r="CH14" s="143"/>
      <c r="CI14" s="143"/>
      <c r="CJ14" s="143"/>
    </row>
    <row r="15" spans="1:88" x14ac:dyDescent="0.2">
      <c r="A15" s="192"/>
      <c r="B15" s="193"/>
      <c r="C15" s="158"/>
      <c r="D15" s="158"/>
      <c r="E15" s="158"/>
      <c r="F15" s="194"/>
      <c r="G15" s="158"/>
      <c r="H15" s="158"/>
      <c r="I15" s="158"/>
      <c r="J15" s="158"/>
      <c r="K15" s="158"/>
      <c r="L15" s="158"/>
      <c r="M15" s="158"/>
      <c r="N15" s="158"/>
      <c r="O15" s="158"/>
      <c r="P15" s="195"/>
      <c r="Q15" s="196"/>
      <c r="R15" s="195"/>
      <c r="S15" s="158"/>
      <c r="T15" s="158"/>
      <c r="U15" s="158"/>
      <c r="V15" s="158"/>
      <c r="W15" s="158"/>
      <c r="X15" s="158"/>
      <c r="Y15" s="158"/>
      <c r="Z15" s="197"/>
      <c r="AA15" s="195"/>
      <c r="AB15" s="195"/>
      <c r="AC15" s="158"/>
      <c r="AD15" s="158"/>
      <c r="AE15" s="158"/>
      <c r="AF15" s="158"/>
      <c r="AG15" s="158"/>
      <c r="AH15" s="158"/>
      <c r="AI15" s="158"/>
      <c r="AJ15" s="158"/>
      <c r="AK15" s="158"/>
      <c r="AL15" s="158"/>
      <c r="AM15" s="158"/>
      <c r="AN15" s="158"/>
      <c r="AO15" s="158"/>
      <c r="AP15" s="158"/>
      <c r="AQ15" s="158"/>
      <c r="AR15" s="158"/>
      <c r="AS15" s="158"/>
      <c r="AT15" s="158"/>
      <c r="AU15" s="158"/>
      <c r="AV15" s="158"/>
      <c r="AW15" s="158"/>
      <c r="AX15" s="158"/>
      <c r="AY15" s="158"/>
      <c r="AZ15" s="158"/>
      <c r="BA15" s="158"/>
      <c r="BB15" s="158"/>
      <c r="BC15" s="158"/>
      <c r="BD15" s="158"/>
      <c r="BE15" s="158"/>
      <c r="BF15" s="158"/>
      <c r="BG15" s="158"/>
      <c r="BH15" s="158"/>
      <c r="BI15" s="158"/>
      <c r="BJ15" s="158"/>
      <c r="BK15" s="158"/>
      <c r="BM15" s="143"/>
      <c r="BN15" s="143"/>
      <c r="BO15" s="143"/>
      <c r="BP15" s="143"/>
      <c r="BQ15" s="143"/>
      <c r="BR15" s="143"/>
      <c r="BS15" s="143"/>
      <c r="BT15" s="143"/>
      <c r="BU15" s="143"/>
      <c r="BV15" s="143"/>
      <c r="BW15" s="143"/>
      <c r="BX15" s="143"/>
      <c r="BY15" s="143"/>
      <c r="BZ15" s="143"/>
      <c r="CA15" s="143"/>
      <c r="CB15" s="143"/>
      <c r="CC15" s="143"/>
      <c r="CD15" s="143"/>
      <c r="CE15" s="143"/>
      <c r="CF15" s="143"/>
      <c r="CG15" s="143"/>
      <c r="CH15" s="143"/>
      <c r="CI15" s="143"/>
      <c r="CJ15" s="143"/>
    </row>
    <row r="16" spans="1:88" x14ac:dyDescent="0.2">
      <c r="A16" s="192"/>
      <c r="B16" s="193"/>
      <c r="C16" s="158"/>
      <c r="D16" s="158"/>
      <c r="E16" s="158"/>
      <c r="F16" s="194"/>
      <c r="G16" s="158"/>
      <c r="H16" s="158"/>
      <c r="I16" s="158"/>
      <c r="J16" s="158"/>
      <c r="K16" s="158"/>
      <c r="L16" s="158"/>
      <c r="M16" s="158"/>
      <c r="N16" s="158"/>
      <c r="O16" s="158"/>
      <c r="P16" s="195"/>
      <c r="Q16" s="196"/>
      <c r="R16" s="195"/>
      <c r="S16" s="158"/>
      <c r="T16" s="158"/>
      <c r="U16" s="158"/>
      <c r="V16" s="158"/>
      <c r="W16" s="158"/>
      <c r="X16" s="158"/>
      <c r="Y16" s="158"/>
      <c r="Z16" s="197"/>
      <c r="AA16" s="195"/>
      <c r="AB16" s="195"/>
      <c r="AC16" s="158"/>
      <c r="AD16" s="158"/>
      <c r="AE16" s="158"/>
      <c r="AF16" s="158"/>
      <c r="AG16" s="158"/>
      <c r="AH16" s="158"/>
      <c r="AI16" s="158"/>
      <c r="AJ16" s="158"/>
      <c r="AK16" s="158"/>
      <c r="AL16" s="158"/>
      <c r="AM16" s="158"/>
      <c r="AN16" s="158"/>
      <c r="AO16" s="158"/>
      <c r="AP16" s="158"/>
      <c r="AQ16" s="158"/>
      <c r="AR16" s="158"/>
      <c r="AS16" s="158"/>
      <c r="AT16" s="158"/>
      <c r="AU16" s="158"/>
      <c r="AV16" s="158"/>
      <c r="AW16" s="158"/>
      <c r="AX16" s="158"/>
      <c r="AY16" s="158"/>
      <c r="AZ16" s="158"/>
      <c r="BA16" s="158"/>
      <c r="BB16" s="158"/>
      <c r="BC16" s="158"/>
      <c r="BD16" s="158"/>
      <c r="BE16" s="158"/>
      <c r="BF16" s="158"/>
      <c r="BG16" s="158"/>
      <c r="BH16" s="158"/>
      <c r="BI16" s="158"/>
      <c r="BJ16" s="158"/>
      <c r="BK16" s="158"/>
      <c r="BM16" s="143"/>
      <c r="BN16" s="143"/>
      <c r="BO16" s="143"/>
      <c r="BP16" s="143"/>
      <c r="BQ16" s="143"/>
      <c r="BR16" s="143"/>
      <c r="BS16" s="143"/>
      <c r="BT16" s="143"/>
      <c r="BU16" s="143"/>
      <c r="BV16" s="143"/>
      <c r="BW16" s="143"/>
      <c r="BX16" s="143"/>
      <c r="BY16" s="143"/>
      <c r="BZ16" s="143"/>
      <c r="CA16" s="143"/>
      <c r="CB16" s="143"/>
      <c r="CC16" s="143"/>
      <c r="CD16" s="143"/>
      <c r="CE16" s="143"/>
      <c r="CF16" s="143"/>
      <c r="CG16" s="143"/>
      <c r="CH16" s="143"/>
      <c r="CI16" s="143"/>
      <c r="CJ16" s="143"/>
    </row>
    <row r="17" spans="1:88" x14ac:dyDescent="0.2">
      <c r="A17" s="192"/>
      <c r="B17" s="193"/>
      <c r="C17" s="158"/>
      <c r="D17" s="158"/>
      <c r="E17" s="158"/>
      <c r="F17" s="194"/>
      <c r="G17" s="158"/>
      <c r="H17" s="158"/>
      <c r="I17" s="158"/>
      <c r="J17" s="158"/>
      <c r="K17" s="158"/>
      <c r="L17" s="158"/>
      <c r="M17" s="158"/>
      <c r="N17" s="158"/>
      <c r="O17" s="158"/>
      <c r="P17" s="195"/>
      <c r="Q17" s="196"/>
      <c r="R17" s="195"/>
      <c r="S17" s="158"/>
      <c r="T17" s="158"/>
      <c r="U17" s="158"/>
      <c r="V17" s="158"/>
      <c r="W17" s="158"/>
      <c r="X17" s="158"/>
      <c r="Y17" s="158"/>
      <c r="Z17" s="197"/>
      <c r="AA17" s="195"/>
      <c r="AB17" s="195"/>
      <c r="AC17" s="158"/>
      <c r="AD17" s="158"/>
      <c r="AE17" s="158"/>
      <c r="AF17" s="158"/>
      <c r="AG17" s="158"/>
      <c r="AH17" s="158"/>
      <c r="AI17" s="158"/>
      <c r="AJ17" s="158"/>
      <c r="AK17" s="158"/>
      <c r="AL17" s="158"/>
      <c r="AM17" s="158"/>
      <c r="AN17" s="158"/>
      <c r="AO17" s="158"/>
      <c r="AP17" s="158"/>
      <c r="AQ17" s="158"/>
      <c r="AR17" s="158"/>
      <c r="AS17" s="158"/>
      <c r="AT17" s="158"/>
      <c r="AU17" s="158"/>
      <c r="AV17" s="158"/>
      <c r="AW17" s="158"/>
      <c r="AX17" s="158"/>
      <c r="AY17" s="158"/>
      <c r="AZ17" s="158"/>
      <c r="BA17" s="158"/>
      <c r="BB17" s="158"/>
      <c r="BC17" s="158"/>
      <c r="BD17" s="158"/>
      <c r="BE17" s="158"/>
      <c r="BF17" s="158"/>
      <c r="BG17" s="158"/>
      <c r="BH17" s="158"/>
      <c r="BI17" s="158"/>
      <c r="BJ17" s="158"/>
      <c r="BK17" s="158"/>
      <c r="BM17" s="143"/>
      <c r="BN17" s="143"/>
      <c r="BO17" s="143"/>
      <c r="BP17" s="143"/>
      <c r="BQ17" s="143"/>
      <c r="BR17" s="143"/>
      <c r="BS17" s="143"/>
      <c r="BT17" s="143"/>
      <c r="BU17" s="143"/>
      <c r="BV17" s="143"/>
      <c r="BW17" s="143"/>
      <c r="BX17" s="143"/>
      <c r="BY17" s="143"/>
      <c r="BZ17" s="143"/>
      <c r="CA17" s="143"/>
      <c r="CB17" s="143"/>
      <c r="CC17" s="143"/>
      <c r="CD17" s="143"/>
      <c r="CE17" s="143"/>
      <c r="CF17" s="143"/>
      <c r="CG17" s="143"/>
      <c r="CH17" s="143"/>
      <c r="CI17" s="143"/>
      <c r="CJ17" s="143"/>
    </row>
    <row r="18" spans="1:88" x14ac:dyDescent="0.2">
      <c r="A18" s="192"/>
      <c r="B18" s="193"/>
      <c r="C18" s="158"/>
      <c r="D18" s="158"/>
      <c r="E18" s="158"/>
      <c r="F18" s="194"/>
      <c r="G18" s="158"/>
      <c r="H18" s="158"/>
      <c r="I18" s="158"/>
      <c r="J18" s="158"/>
      <c r="K18" s="158"/>
      <c r="L18" s="158"/>
      <c r="M18" s="158"/>
      <c r="N18" s="158"/>
      <c r="O18" s="158"/>
      <c r="P18" s="195"/>
      <c r="Q18" s="196"/>
      <c r="R18" s="195"/>
      <c r="S18" s="158"/>
      <c r="T18" s="158"/>
      <c r="U18" s="158"/>
      <c r="V18" s="158"/>
      <c r="W18" s="158"/>
      <c r="X18" s="158"/>
      <c r="Y18" s="158"/>
      <c r="Z18" s="197"/>
      <c r="AA18" s="195"/>
      <c r="AB18" s="195"/>
      <c r="AC18" s="158"/>
      <c r="AD18" s="158"/>
      <c r="AE18" s="158"/>
      <c r="AF18" s="158"/>
      <c r="AG18" s="158"/>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M18" s="143"/>
      <c r="BN18" s="143"/>
      <c r="BO18" s="143"/>
      <c r="BP18" s="143"/>
      <c r="BQ18" s="143"/>
      <c r="BR18" s="143"/>
      <c r="BS18" s="143"/>
      <c r="BT18" s="143"/>
      <c r="BU18" s="143"/>
      <c r="BV18" s="143"/>
      <c r="BW18" s="143"/>
      <c r="BX18" s="143"/>
      <c r="BY18" s="143"/>
      <c r="BZ18" s="143"/>
      <c r="CA18" s="143"/>
      <c r="CB18" s="143"/>
      <c r="CC18" s="143"/>
      <c r="CD18" s="143"/>
      <c r="CE18" s="143"/>
      <c r="CF18" s="143"/>
      <c r="CG18" s="143"/>
      <c r="CH18" s="143"/>
      <c r="CI18" s="143"/>
      <c r="CJ18" s="143"/>
    </row>
    <row r="19" spans="1:88" x14ac:dyDescent="0.2">
      <c r="A19" s="192"/>
      <c r="B19" s="193"/>
      <c r="C19" s="158"/>
      <c r="D19" s="158"/>
      <c r="E19" s="158"/>
      <c r="F19" s="194"/>
      <c r="G19" s="158"/>
      <c r="H19" s="158"/>
      <c r="I19" s="158"/>
      <c r="J19" s="158"/>
      <c r="K19" s="158"/>
      <c r="L19" s="158"/>
      <c r="M19" s="158"/>
      <c r="N19" s="158"/>
      <c r="O19" s="158"/>
      <c r="P19" s="195"/>
      <c r="Q19" s="196"/>
      <c r="R19" s="195"/>
      <c r="S19" s="158"/>
      <c r="T19" s="158"/>
      <c r="U19" s="158"/>
      <c r="V19" s="158"/>
      <c r="W19" s="158"/>
      <c r="X19" s="158"/>
      <c r="Y19" s="158"/>
      <c r="Z19" s="197"/>
      <c r="AA19" s="195"/>
      <c r="AB19" s="195"/>
      <c r="AC19" s="158"/>
      <c r="AD19" s="158"/>
      <c r="AE19" s="158"/>
      <c r="AF19" s="158"/>
      <c r="AG19" s="158"/>
      <c r="AH19" s="158"/>
      <c r="AI19" s="158"/>
      <c r="AJ19" s="158"/>
      <c r="AK19" s="158"/>
      <c r="AL19" s="158"/>
      <c r="AM19" s="158"/>
      <c r="AN19" s="158"/>
      <c r="AO19" s="158"/>
      <c r="AP19" s="158"/>
      <c r="AQ19" s="158"/>
      <c r="AR19" s="158"/>
      <c r="AS19" s="158"/>
      <c r="AT19" s="158"/>
      <c r="AU19" s="158"/>
      <c r="AV19" s="158"/>
      <c r="AW19" s="158"/>
      <c r="AX19" s="158"/>
      <c r="AY19" s="158"/>
      <c r="AZ19" s="158"/>
      <c r="BA19" s="158"/>
      <c r="BB19" s="158"/>
      <c r="BC19" s="158"/>
      <c r="BD19" s="158"/>
      <c r="BE19" s="158"/>
      <c r="BF19" s="158"/>
      <c r="BG19" s="158"/>
      <c r="BH19" s="158"/>
      <c r="BI19" s="158"/>
      <c r="BJ19" s="158"/>
      <c r="BK19" s="158"/>
    </row>
    <row r="20" spans="1:88" x14ac:dyDescent="0.2">
      <c r="A20" s="192"/>
      <c r="B20" s="193"/>
      <c r="C20" s="158"/>
      <c r="D20" s="158"/>
      <c r="E20" s="158"/>
      <c r="F20" s="194"/>
      <c r="G20" s="158"/>
      <c r="H20" s="158"/>
      <c r="I20" s="158"/>
      <c r="J20" s="158"/>
      <c r="K20" s="158"/>
      <c r="L20" s="158"/>
      <c r="M20" s="158"/>
      <c r="N20" s="158"/>
      <c r="O20" s="158"/>
      <c r="P20" s="195"/>
      <c r="Q20" s="196"/>
      <c r="R20" s="195"/>
      <c r="S20" s="158"/>
      <c r="T20" s="158"/>
      <c r="U20" s="158"/>
      <c r="V20" s="158"/>
      <c r="W20" s="158"/>
      <c r="X20" s="158"/>
      <c r="Y20" s="158"/>
      <c r="Z20" s="197"/>
      <c r="AA20" s="195"/>
      <c r="AB20" s="195"/>
      <c r="AC20" s="158"/>
      <c r="AD20" s="158"/>
      <c r="AE20" s="158"/>
      <c r="AF20" s="158"/>
      <c r="AG20" s="158"/>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row>
    <row r="21" spans="1:88" x14ac:dyDescent="0.2">
      <c r="A21" s="192"/>
      <c r="B21" s="193"/>
      <c r="C21" s="158"/>
      <c r="D21" s="158"/>
      <c r="E21" s="158"/>
      <c r="F21" s="194"/>
      <c r="G21" s="158"/>
      <c r="H21" s="158"/>
      <c r="I21" s="158"/>
      <c r="J21" s="158"/>
      <c r="K21" s="158"/>
      <c r="L21" s="158"/>
      <c r="M21" s="158"/>
      <c r="N21" s="158"/>
      <c r="O21" s="158"/>
      <c r="P21" s="195"/>
      <c r="Q21" s="196"/>
      <c r="R21" s="195"/>
      <c r="S21" s="158"/>
      <c r="T21" s="158"/>
      <c r="U21" s="158"/>
      <c r="V21" s="158"/>
      <c r="W21" s="158"/>
      <c r="X21" s="158"/>
      <c r="Y21" s="158"/>
      <c r="Z21" s="197"/>
      <c r="AA21" s="195"/>
      <c r="AB21" s="195"/>
      <c r="AC21" s="158"/>
      <c r="AD21" s="158"/>
      <c r="AE21" s="158"/>
      <c r="AF21" s="158"/>
      <c r="AG21" s="158"/>
      <c r="AH21" s="158"/>
      <c r="AI21" s="158"/>
      <c r="AJ21" s="158"/>
      <c r="AK21" s="158"/>
      <c r="AL21" s="158"/>
      <c r="AM21" s="158"/>
      <c r="AN21" s="158"/>
      <c r="AO21" s="158"/>
      <c r="AP21" s="158"/>
      <c r="AQ21" s="158"/>
      <c r="AR21" s="158"/>
      <c r="AS21" s="158"/>
      <c r="AT21" s="158"/>
      <c r="AU21" s="158"/>
      <c r="AV21" s="158"/>
      <c r="AW21" s="158"/>
      <c r="AX21" s="158"/>
      <c r="AY21" s="158"/>
      <c r="AZ21" s="158"/>
      <c r="BA21" s="158"/>
      <c r="BB21" s="158"/>
      <c r="BC21" s="158"/>
      <c r="BD21" s="158"/>
      <c r="BE21" s="158"/>
      <c r="BF21" s="158"/>
      <c r="BG21" s="158"/>
      <c r="BH21" s="158"/>
      <c r="BI21" s="158"/>
      <c r="BJ21" s="158"/>
      <c r="BK21" s="158"/>
    </row>
    <row r="22" spans="1:88" x14ac:dyDescent="0.2">
      <c r="A22" s="192"/>
      <c r="B22" s="193"/>
      <c r="C22" s="158"/>
      <c r="D22" s="158"/>
      <c r="E22" s="158"/>
      <c r="F22" s="194"/>
      <c r="G22" s="158"/>
      <c r="H22" s="158"/>
      <c r="I22" s="158"/>
      <c r="J22" s="158"/>
      <c r="K22" s="158"/>
      <c r="L22" s="158"/>
      <c r="M22" s="158"/>
      <c r="N22" s="158"/>
      <c r="O22" s="158"/>
      <c r="P22" s="195"/>
      <c r="Q22" s="196"/>
      <c r="R22" s="195"/>
      <c r="S22" s="158"/>
      <c r="T22" s="158"/>
      <c r="U22" s="158"/>
      <c r="V22" s="158"/>
      <c r="W22" s="158"/>
      <c r="X22" s="158"/>
      <c r="Y22" s="158"/>
      <c r="Z22" s="197"/>
      <c r="AA22" s="195"/>
      <c r="AB22" s="195"/>
      <c r="AC22" s="158"/>
      <c r="AD22" s="158"/>
      <c r="AE22" s="158"/>
      <c r="AF22" s="158"/>
      <c r="AG22" s="158"/>
      <c r="AH22" s="158"/>
      <c r="AI22" s="158"/>
      <c r="AJ22" s="158"/>
      <c r="AK22" s="158"/>
      <c r="AL22" s="158"/>
      <c r="AM22" s="158"/>
      <c r="AN22" s="158"/>
      <c r="AO22" s="158"/>
      <c r="AP22" s="158"/>
      <c r="AQ22" s="158"/>
      <c r="AR22" s="158"/>
      <c r="AS22" s="158"/>
      <c r="AT22" s="158"/>
      <c r="AU22" s="158"/>
      <c r="AV22" s="158"/>
      <c r="AW22" s="158"/>
      <c r="AX22" s="158"/>
      <c r="AY22" s="158"/>
      <c r="AZ22" s="158"/>
      <c r="BA22" s="158"/>
      <c r="BB22" s="158"/>
      <c r="BC22" s="158"/>
      <c r="BD22" s="158"/>
      <c r="BE22" s="158"/>
      <c r="BF22" s="158"/>
      <c r="BG22" s="158"/>
      <c r="BH22" s="158"/>
      <c r="BI22" s="158"/>
      <c r="BJ22" s="158"/>
      <c r="BK22" s="158"/>
    </row>
    <row r="23" spans="1:88" x14ac:dyDescent="0.2">
      <c r="A23" s="192"/>
      <c r="B23" s="193"/>
      <c r="C23" s="158"/>
      <c r="D23" s="158"/>
      <c r="E23" s="158"/>
      <c r="F23" s="194"/>
      <c r="G23" s="158"/>
      <c r="H23" s="158"/>
      <c r="I23" s="158"/>
      <c r="J23" s="158"/>
      <c r="K23" s="158"/>
      <c r="L23" s="158"/>
      <c r="M23" s="158"/>
      <c r="N23" s="158"/>
      <c r="O23" s="158"/>
      <c r="P23" s="195"/>
      <c r="Q23" s="196"/>
      <c r="R23" s="195"/>
      <c r="S23" s="158"/>
      <c r="T23" s="158"/>
      <c r="U23" s="158"/>
      <c r="V23" s="158"/>
      <c r="W23" s="158"/>
      <c r="X23" s="158"/>
      <c r="Y23" s="158"/>
      <c r="Z23" s="197"/>
      <c r="AA23" s="195"/>
      <c r="AB23" s="195"/>
      <c r="AC23" s="158"/>
      <c r="AD23" s="158"/>
      <c r="AE23" s="158"/>
      <c r="AF23" s="158"/>
      <c r="AG23" s="158"/>
      <c r="AH23" s="158"/>
      <c r="AI23" s="158"/>
      <c r="AJ23" s="158"/>
      <c r="AK23" s="158"/>
      <c r="AL23" s="158"/>
      <c r="AM23" s="158"/>
      <c r="AN23" s="158"/>
      <c r="AO23" s="158"/>
      <c r="AP23" s="158"/>
      <c r="AQ23" s="158"/>
      <c r="AR23" s="158"/>
      <c r="AS23" s="158"/>
      <c r="AT23" s="158"/>
      <c r="AU23" s="158"/>
      <c r="AV23" s="158"/>
      <c r="AW23" s="158"/>
      <c r="AX23" s="158"/>
      <c r="AY23" s="158"/>
      <c r="AZ23" s="158"/>
      <c r="BA23" s="158"/>
      <c r="BB23" s="158"/>
      <c r="BC23" s="158"/>
      <c r="BD23" s="158"/>
      <c r="BE23" s="158"/>
      <c r="BF23" s="158"/>
      <c r="BG23" s="158"/>
      <c r="BH23" s="158"/>
      <c r="BI23" s="158"/>
      <c r="BJ23" s="158"/>
      <c r="BK23" s="158"/>
    </row>
    <row r="24" spans="1:88" x14ac:dyDescent="0.2">
      <c r="A24" s="192"/>
      <c r="B24" s="193"/>
      <c r="C24" s="158"/>
      <c r="D24" s="158"/>
      <c r="E24" s="158"/>
      <c r="F24" s="194"/>
      <c r="G24" s="158"/>
      <c r="H24" s="158"/>
      <c r="I24" s="158"/>
      <c r="J24" s="158"/>
      <c r="K24" s="158"/>
      <c r="L24" s="158"/>
      <c r="M24" s="158"/>
      <c r="N24" s="158"/>
      <c r="O24" s="158"/>
      <c r="P24" s="195"/>
      <c r="Q24" s="196"/>
      <c r="R24" s="195"/>
      <c r="S24" s="158"/>
      <c r="T24" s="158"/>
      <c r="U24" s="158"/>
      <c r="V24" s="158"/>
      <c r="W24" s="158"/>
      <c r="X24" s="158"/>
      <c r="Y24" s="158"/>
      <c r="Z24" s="197"/>
      <c r="AA24" s="195"/>
      <c r="AB24" s="195"/>
      <c r="AC24" s="158"/>
      <c r="AD24" s="158"/>
      <c r="AE24" s="158"/>
      <c r="AF24" s="158"/>
      <c r="AG24" s="158"/>
      <c r="AH24" s="158"/>
      <c r="AI24" s="158"/>
      <c r="AJ24" s="158"/>
      <c r="AK24" s="158"/>
      <c r="AL24" s="158"/>
      <c r="AM24" s="158"/>
      <c r="AN24" s="158"/>
      <c r="AO24" s="158"/>
      <c r="AP24" s="158"/>
      <c r="AQ24" s="158"/>
      <c r="AR24" s="158"/>
      <c r="AS24" s="158"/>
      <c r="AT24" s="158"/>
      <c r="AU24" s="158"/>
      <c r="AV24" s="158"/>
      <c r="AW24" s="158"/>
      <c r="AX24" s="158"/>
      <c r="AY24" s="158"/>
      <c r="AZ24" s="158"/>
      <c r="BA24" s="158"/>
      <c r="BB24" s="158"/>
      <c r="BC24" s="158"/>
      <c r="BD24" s="158"/>
      <c r="BE24" s="158"/>
      <c r="BF24" s="158"/>
      <c r="BG24" s="158"/>
      <c r="BH24" s="158"/>
      <c r="BI24" s="158"/>
      <c r="BJ24" s="158"/>
      <c r="BK24" s="158"/>
    </row>
    <row r="25" spans="1:88" x14ac:dyDescent="0.2">
      <c r="A25" s="192"/>
      <c r="B25" s="193"/>
      <c r="C25" s="158"/>
      <c r="D25" s="158"/>
      <c r="E25" s="158"/>
      <c r="F25" s="194"/>
      <c r="G25" s="158"/>
      <c r="H25" s="158"/>
      <c r="I25" s="158"/>
      <c r="J25" s="158"/>
      <c r="K25" s="158"/>
      <c r="L25" s="158"/>
      <c r="M25" s="158"/>
      <c r="N25" s="158"/>
      <c r="O25" s="158"/>
      <c r="P25" s="195"/>
      <c r="Q25" s="196"/>
      <c r="R25" s="195"/>
      <c r="S25" s="158"/>
      <c r="T25" s="158"/>
      <c r="U25" s="158"/>
      <c r="V25" s="158"/>
      <c r="W25" s="158"/>
      <c r="X25" s="158"/>
      <c r="Y25" s="158"/>
      <c r="Z25" s="197"/>
      <c r="AA25" s="195"/>
      <c r="AB25" s="195"/>
      <c r="AC25" s="158"/>
      <c r="AD25" s="158"/>
      <c r="AE25" s="158"/>
      <c r="AF25" s="158"/>
      <c r="AG25" s="158"/>
      <c r="AH25" s="158"/>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c r="BE25" s="158"/>
      <c r="BF25" s="158"/>
      <c r="BG25" s="158"/>
      <c r="BH25" s="158"/>
      <c r="BI25" s="158"/>
      <c r="BJ25" s="158"/>
      <c r="BK25" s="158"/>
    </row>
    <row r="26" spans="1:88" x14ac:dyDescent="0.2">
      <c r="A26" s="192"/>
      <c r="B26" s="193"/>
      <c r="C26" s="158"/>
      <c r="D26" s="158"/>
      <c r="E26" s="158"/>
      <c r="F26" s="194"/>
      <c r="G26" s="158"/>
      <c r="H26" s="158"/>
      <c r="I26" s="158"/>
      <c r="J26" s="158"/>
      <c r="K26" s="158"/>
      <c r="L26" s="158"/>
      <c r="M26" s="158"/>
      <c r="N26" s="158"/>
      <c r="O26" s="158"/>
      <c r="P26" s="195"/>
      <c r="Q26" s="196"/>
      <c r="R26" s="195"/>
      <c r="S26" s="158"/>
      <c r="T26" s="158"/>
      <c r="U26" s="158"/>
      <c r="V26" s="158"/>
      <c r="W26" s="158"/>
      <c r="X26" s="158"/>
      <c r="Y26" s="158"/>
      <c r="Z26" s="197"/>
      <c r="AA26" s="195"/>
      <c r="AB26" s="195"/>
      <c r="AC26" s="158"/>
      <c r="AD26" s="158"/>
      <c r="AE26" s="158"/>
      <c r="AF26" s="158"/>
      <c r="AG26" s="158"/>
      <c r="AH26" s="158"/>
      <c r="AI26" s="158"/>
      <c r="AJ26" s="158"/>
      <c r="AK26" s="158"/>
      <c r="AL26" s="158"/>
      <c r="AM26" s="158"/>
      <c r="AN26" s="158"/>
      <c r="AO26" s="158"/>
      <c r="AP26" s="158"/>
      <c r="AQ26" s="158"/>
      <c r="AR26" s="158"/>
      <c r="AS26" s="158"/>
      <c r="AT26" s="158"/>
      <c r="AU26" s="158"/>
      <c r="AV26" s="158"/>
      <c r="AW26" s="158"/>
      <c r="AX26" s="158"/>
      <c r="AY26" s="158"/>
      <c r="AZ26" s="158"/>
      <c r="BA26" s="158"/>
      <c r="BB26" s="158"/>
      <c r="BC26" s="158"/>
      <c r="BD26" s="158"/>
      <c r="BE26" s="158"/>
      <c r="BF26" s="158"/>
      <c r="BG26" s="158"/>
      <c r="BH26" s="158"/>
      <c r="BI26" s="158"/>
      <c r="BJ26" s="158"/>
      <c r="BK26" s="158"/>
    </row>
    <row r="27" spans="1:88" x14ac:dyDescent="0.2">
      <c r="A27" s="192"/>
      <c r="B27" s="193"/>
      <c r="C27" s="158"/>
      <c r="D27" s="158"/>
      <c r="E27" s="158"/>
      <c r="F27" s="194"/>
      <c r="G27" s="158"/>
      <c r="H27" s="158"/>
      <c r="I27" s="158"/>
      <c r="J27" s="158"/>
      <c r="K27" s="158"/>
      <c r="L27" s="158"/>
      <c r="M27" s="158"/>
      <c r="N27" s="158"/>
      <c r="O27" s="158"/>
      <c r="P27" s="195"/>
      <c r="Q27" s="196"/>
      <c r="R27" s="195"/>
      <c r="S27" s="158"/>
      <c r="T27" s="158"/>
      <c r="U27" s="158"/>
      <c r="V27" s="158"/>
      <c r="W27" s="158"/>
      <c r="X27" s="158"/>
      <c r="Y27" s="158"/>
      <c r="Z27" s="197"/>
      <c r="AA27" s="195"/>
      <c r="AB27" s="195"/>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c r="BF27" s="158"/>
      <c r="BG27" s="158"/>
      <c r="BH27" s="158"/>
      <c r="BI27" s="158"/>
      <c r="BJ27" s="158"/>
      <c r="BK27" s="158"/>
    </row>
    <row r="28" spans="1:88" x14ac:dyDescent="0.2">
      <c r="Y28" s="145"/>
      <c r="Z28" s="145"/>
      <c r="AA28" s="145"/>
      <c r="AC28" s="145"/>
    </row>
    <row r="29" spans="1:88" x14ac:dyDescent="0.2">
      <c r="Y29" s="145"/>
      <c r="Z29" s="145"/>
      <c r="AA29" s="145"/>
      <c r="AC29" s="145"/>
    </row>
    <row r="30" spans="1:88" x14ac:dyDescent="0.2">
      <c r="Y30" s="145"/>
      <c r="Z30" s="145"/>
      <c r="AA30" s="145"/>
      <c r="AC30" s="145"/>
    </row>
    <row r="31" spans="1:88" x14ac:dyDescent="0.2">
      <c r="Y31" s="145"/>
      <c r="Z31" s="145"/>
      <c r="AA31" s="145"/>
      <c r="AC31" s="145"/>
    </row>
    <row r="32" spans="1:88" x14ac:dyDescent="0.2">
      <c r="Y32" s="145"/>
      <c r="Z32" s="145"/>
      <c r="AA32" s="145"/>
      <c r="AC32" s="145"/>
    </row>
    <row r="33" spans="25:29" x14ac:dyDescent="0.2">
      <c r="Y33" s="145"/>
      <c r="Z33" s="145"/>
      <c r="AA33" s="145"/>
      <c r="AC33" s="145"/>
    </row>
    <row r="34" spans="25:29" x14ac:dyDescent="0.2">
      <c r="Y34" s="145"/>
      <c r="Z34" s="145"/>
      <c r="AA34" s="145"/>
      <c r="AC34" s="145"/>
    </row>
    <row r="35" spans="25:29" x14ac:dyDescent="0.2">
      <c r="Y35" s="145"/>
      <c r="Z35" s="145"/>
      <c r="AA35" s="145"/>
      <c r="AC35" s="145"/>
    </row>
    <row r="36" spans="25:29" x14ac:dyDescent="0.2">
      <c r="Y36" s="145"/>
      <c r="Z36" s="145"/>
      <c r="AA36" s="145"/>
      <c r="AC36" s="145"/>
    </row>
    <row r="37" spans="25:29" x14ac:dyDescent="0.2">
      <c r="Y37" s="145"/>
      <c r="Z37" s="145"/>
      <c r="AA37" s="145"/>
      <c r="AC37" s="145"/>
    </row>
    <row r="38" spans="25:29" x14ac:dyDescent="0.2">
      <c r="Y38" s="145"/>
      <c r="Z38" s="145"/>
      <c r="AA38" s="145"/>
      <c r="AC38" s="145"/>
    </row>
    <row r="39" spans="25:29" x14ac:dyDescent="0.2">
      <c r="Y39" s="145"/>
      <c r="Z39" s="145"/>
      <c r="AA39" s="145"/>
      <c r="AC39" s="145"/>
    </row>
    <row r="40" spans="25:29" x14ac:dyDescent="0.2">
      <c r="Y40" s="145"/>
      <c r="Z40" s="145"/>
      <c r="AA40" s="145"/>
      <c r="AC40" s="145"/>
    </row>
    <row r="41" spans="25:29" x14ac:dyDescent="0.2">
      <c r="Y41" s="145"/>
      <c r="Z41" s="145"/>
      <c r="AA41" s="145"/>
      <c r="AC41" s="145"/>
    </row>
    <row r="42" spans="25:29" x14ac:dyDescent="0.2">
      <c r="Y42" s="145"/>
      <c r="Z42" s="145"/>
      <c r="AA42" s="145"/>
      <c r="AC42" s="145"/>
    </row>
    <row r="43" spans="25:29" x14ac:dyDescent="0.2">
      <c r="Y43" s="145"/>
      <c r="Z43" s="145"/>
      <c r="AA43" s="145"/>
      <c r="AC43" s="145"/>
    </row>
    <row r="44" spans="25:29" x14ac:dyDescent="0.2">
      <c r="Y44" s="145"/>
      <c r="Z44" s="145"/>
      <c r="AA44" s="145"/>
      <c r="AC44" s="145"/>
    </row>
    <row r="45" spans="25:29" x14ac:dyDescent="0.2">
      <c r="Y45" s="145"/>
      <c r="Z45" s="145"/>
      <c r="AA45" s="145"/>
      <c r="AC45" s="145"/>
    </row>
    <row r="46" spans="25:29" x14ac:dyDescent="0.2">
      <c r="Y46" s="145"/>
      <c r="Z46" s="145"/>
      <c r="AA46" s="145"/>
      <c r="AC46" s="145"/>
    </row>
    <row r="47" spans="25:29" x14ac:dyDescent="0.2">
      <c r="Y47" s="145"/>
      <c r="Z47" s="145"/>
      <c r="AA47" s="145"/>
      <c r="AC47" s="145"/>
    </row>
    <row r="48" spans="25:29" x14ac:dyDescent="0.2">
      <c r="Y48" s="145"/>
      <c r="Z48" s="145"/>
      <c r="AA48" s="145"/>
      <c r="AC48" s="145"/>
    </row>
    <row r="49" spans="25:29" x14ac:dyDescent="0.2">
      <c r="Y49" s="145"/>
      <c r="Z49" s="145"/>
      <c r="AA49" s="145"/>
      <c r="AC49" s="145"/>
    </row>
    <row r="50" spans="25:29" x14ac:dyDescent="0.2">
      <c r="Y50" s="145"/>
      <c r="Z50" s="145"/>
      <c r="AA50" s="145"/>
      <c r="AC50" s="145"/>
    </row>
    <row r="51" spans="25:29" x14ac:dyDescent="0.2">
      <c r="Y51" s="145"/>
      <c r="Z51" s="145"/>
      <c r="AA51" s="145"/>
      <c r="AC51" s="145"/>
    </row>
    <row r="52" spans="25:29" x14ac:dyDescent="0.2">
      <c r="Y52" s="145"/>
      <c r="Z52" s="145"/>
      <c r="AA52" s="145"/>
      <c r="AC52" s="145"/>
    </row>
    <row r="53" spans="25:29" x14ac:dyDescent="0.2">
      <c r="Y53" s="145"/>
      <c r="Z53" s="145"/>
      <c r="AA53" s="145"/>
      <c r="AC53" s="145"/>
    </row>
    <row r="54" spans="25:29" x14ac:dyDescent="0.2">
      <c r="Y54" s="145"/>
      <c r="Z54" s="145"/>
      <c r="AA54" s="145"/>
      <c r="AC54" s="145"/>
    </row>
    <row r="55" spans="25:29" x14ac:dyDescent="0.2">
      <c r="Y55" s="145"/>
      <c r="Z55" s="145"/>
      <c r="AA55" s="145"/>
      <c r="AC55" s="145"/>
    </row>
    <row r="56" spans="25:29" x14ac:dyDescent="0.2">
      <c r="Y56" s="145"/>
      <c r="Z56" s="145"/>
      <c r="AA56" s="145"/>
      <c r="AC56" s="145"/>
    </row>
    <row r="57" spans="25:29" x14ac:dyDescent="0.2">
      <c r="Y57" s="145"/>
      <c r="Z57" s="145"/>
      <c r="AA57" s="145"/>
      <c r="AC57" s="145"/>
    </row>
    <row r="58" spans="25:29" x14ac:dyDescent="0.2">
      <c r="Y58" s="145"/>
      <c r="Z58" s="145"/>
      <c r="AA58" s="145"/>
      <c r="AC58" s="145"/>
    </row>
    <row r="59" spans="25:29" x14ac:dyDescent="0.2">
      <c r="Y59" s="145"/>
      <c r="Z59" s="145"/>
      <c r="AA59" s="145"/>
      <c r="AC59" s="145"/>
    </row>
    <row r="60" spans="25:29" x14ac:dyDescent="0.2">
      <c r="Y60" s="145"/>
      <c r="Z60" s="145"/>
      <c r="AA60" s="145"/>
      <c r="AC60" s="145"/>
    </row>
    <row r="61" spans="25:29" x14ac:dyDescent="0.2">
      <c r="Y61" s="145"/>
      <c r="Z61" s="145"/>
      <c r="AA61" s="145"/>
      <c r="AC61" s="145"/>
    </row>
    <row r="62" spans="25:29" x14ac:dyDescent="0.2">
      <c r="Y62" s="145"/>
      <c r="Z62" s="145"/>
      <c r="AA62" s="145"/>
      <c r="AC62" s="145"/>
    </row>
    <row r="63" spans="25:29" x14ac:dyDescent="0.2">
      <c r="Y63" s="145"/>
      <c r="Z63" s="145"/>
      <c r="AA63" s="145"/>
      <c r="AC63" s="145"/>
    </row>
    <row r="64" spans="25:29" x14ac:dyDescent="0.2">
      <c r="Y64" s="145"/>
      <c r="Z64" s="145"/>
      <c r="AA64" s="145"/>
      <c r="AC64" s="145"/>
    </row>
    <row r="65" spans="25:29" x14ac:dyDescent="0.2">
      <c r="Y65" s="145"/>
      <c r="Z65" s="145"/>
      <c r="AA65" s="145"/>
      <c r="AC65" s="145"/>
    </row>
    <row r="66" spans="25:29" x14ac:dyDescent="0.2">
      <c r="Y66" s="145"/>
      <c r="Z66" s="145"/>
      <c r="AA66" s="145"/>
      <c r="AC66" s="145"/>
    </row>
    <row r="67" spans="25:29" x14ac:dyDescent="0.2">
      <c r="Y67" s="145"/>
      <c r="Z67" s="145"/>
      <c r="AA67" s="145"/>
      <c r="AC67" s="145"/>
    </row>
    <row r="68" spans="25:29" x14ac:dyDescent="0.2">
      <c r="Y68" s="145"/>
      <c r="Z68" s="145"/>
      <c r="AA68" s="145"/>
      <c r="AC68" s="145"/>
    </row>
    <row r="69" spans="25:29" x14ac:dyDescent="0.2">
      <c r="Y69" s="145"/>
      <c r="Z69" s="145"/>
      <c r="AA69" s="145"/>
      <c r="AC69" s="145"/>
    </row>
    <row r="70" spans="25:29" x14ac:dyDescent="0.2">
      <c r="Y70" s="145"/>
      <c r="Z70" s="145"/>
      <c r="AA70" s="145"/>
      <c r="AC70" s="145"/>
    </row>
    <row r="71" spans="25:29" x14ac:dyDescent="0.2">
      <c r="Y71" s="145"/>
      <c r="Z71" s="145"/>
      <c r="AA71" s="145"/>
      <c r="AC71" s="145"/>
    </row>
    <row r="72" spans="25:29" x14ac:dyDescent="0.2">
      <c r="Y72" s="145"/>
      <c r="Z72" s="145"/>
      <c r="AA72" s="145"/>
      <c r="AC72" s="145"/>
    </row>
    <row r="73" spans="25:29" x14ac:dyDescent="0.2">
      <c r="Y73" s="145"/>
      <c r="Z73" s="145"/>
      <c r="AA73" s="145"/>
      <c r="AC73" s="145"/>
    </row>
    <row r="74" spans="25:29" x14ac:dyDescent="0.2">
      <c r="Y74" s="145"/>
      <c r="Z74" s="145"/>
      <c r="AA74" s="145"/>
      <c r="AC74" s="145"/>
    </row>
    <row r="75" spans="25:29" x14ac:dyDescent="0.2">
      <c r="Y75" s="145"/>
      <c r="Z75" s="145"/>
      <c r="AA75" s="145"/>
      <c r="AC75" s="145"/>
    </row>
    <row r="76" spans="25:29" x14ac:dyDescent="0.2">
      <c r="Y76" s="145"/>
      <c r="Z76" s="145"/>
      <c r="AA76" s="145"/>
      <c r="AC76" s="145"/>
    </row>
    <row r="77" spans="25:29" x14ac:dyDescent="0.2">
      <c r="Y77" s="145"/>
      <c r="Z77" s="145"/>
      <c r="AA77" s="145"/>
      <c r="AC77" s="145"/>
    </row>
    <row r="78" spans="25:29" x14ac:dyDescent="0.2">
      <c r="Y78" s="145"/>
      <c r="Z78" s="145"/>
      <c r="AA78" s="145"/>
      <c r="AC78" s="145"/>
    </row>
    <row r="79" spans="25:29" x14ac:dyDescent="0.2">
      <c r="Y79" s="145"/>
      <c r="Z79" s="145"/>
      <c r="AA79" s="145"/>
      <c r="AC79" s="145"/>
    </row>
    <row r="80" spans="25:29" x14ac:dyDescent="0.2">
      <c r="Y80" s="145"/>
      <c r="Z80" s="145"/>
      <c r="AA80" s="145"/>
      <c r="AC80" s="145"/>
    </row>
    <row r="81" spans="25:29" x14ac:dyDescent="0.2">
      <c r="Y81" s="145"/>
      <c r="Z81" s="145"/>
      <c r="AA81" s="145"/>
      <c r="AC81" s="145"/>
    </row>
    <row r="82" spans="25:29" x14ac:dyDescent="0.2">
      <c r="Y82" s="145"/>
      <c r="Z82" s="145"/>
      <c r="AA82" s="145"/>
      <c r="AC82" s="145"/>
    </row>
    <row r="83" spans="25:29" x14ac:dyDescent="0.2">
      <c r="Y83" s="145"/>
      <c r="Z83" s="145"/>
      <c r="AA83" s="145"/>
      <c r="AC83" s="145"/>
    </row>
    <row r="84" spans="25:29" x14ac:dyDescent="0.2">
      <c r="Y84" s="145"/>
      <c r="Z84" s="145"/>
      <c r="AA84" s="145"/>
      <c r="AC84" s="145"/>
    </row>
    <row r="85" spans="25:29" x14ac:dyDescent="0.2">
      <c r="Y85" s="145"/>
      <c r="Z85" s="145"/>
      <c r="AA85" s="145"/>
      <c r="AC85" s="145"/>
    </row>
    <row r="86" spans="25:29" x14ac:dyDescent="0.2">
      <c r="Y86" s="145"/>
      <c r="Z86" s="145"/>
      <c r="AA86" s="145"/>
      <c r="AC86" s="145"/>
    </row>
    <row r="87" spans="25:29" x14ac:dyDescent="0.2">
      <c r="Y87" s="145"/>
      <c r="Z87" s="145"/>
      <c r="AA87" s="145"/>
      <c r="AC87" s="145"/>
    </row>
    <row r="88" spans="25:29" x14ac:dyDescent="0.2">
      <c r="Y88" s="145"/>
      <c r="Z88" s="145"/>
      <c r="AA88" s="145"/>
      <c r="AC88" s="145"/>
    </row>
    <row r="89" spans="25:29" x14ac:dyDescent="0.2">
      <c r="Y89" s="145"/>
      <c r="Z89" s="145"/>
      <c r="AA89" s="145"/>
      <c r="AC89" s="145"/>
    </row>
    <row r="90" spans="25:29" x14ac:dyDescent="0.2">
      <c r="Y90" s="145"/>
      <c r="Z90" s="145"/>
      <c r="AA90" s="145"/>
      <c r="AC90" s="145"/>
    </row>
    <row r="91" spans="25:29" x14ac:dyDescent="0.2">
      <c r="Y91" s="145"/>
      <c r="Z91" s="145"/>
      <c r="AA91" s="145"/>
      <c r="AC91" s="145"/>
    </row>
    <row r="92" spans="25:29" x14ac:dyDescent="0.2">
      <c r="Y92" s="145"/>
      <c r="Z92" s="145"/>
      <c r="AA92" s="145"/>
      <c r="AC92" s="145"/>
    </row>
    <row r="93" spans="25:29" x14ac:dyDescent="0.2">
      <c r="Y93" s="145"/>
      <c r="Z93" s="145"/>
      <c r="AA93" s="145"/>
      <c r="AC93" s="145"/>
    </row>
    <row r="94" spans="25:29" x14ac:dyDescent="0.2">
      <c r="Y94" s="145"/>
      <c r="Z94" s="145"/>
      <c r="AA94" s="145"/>
      <c r="AC94" s="145"/>
    </row>
    <row r="95" spans="25:29" x14ac:dyDescent="0.2">
      <c r="Y95" s="145"/>
      <c r="Z95" s="145"/>
      <c r="AA95" s="145"/>
      <c r="AC95" s="145"/>
    </row>
    <row r="96" spans="25:29" x14ac:dyDescent="0.2">
      <c r="Y96" s="145"/>
      <c r="Z96" s="145"/>
      <c r="AA96" s="145"/>
      <c r="AC96" s="145"/>
    </row>
    <row r="97" spans="25:29" x14ac:dyDescent="0.2">
      <c r="Y97" s="145"/>
      <c r="Z97" s="145"/>
      <c r="AA97" s="145"/>
      <c r="AC97" s="145"/>
    </row>
    <row r="98" spans="25:29" x14ac:dyDescent="0.2">
      <c r="Y98" s="145"/>
      <c r="Z98" s="145"/>
      <c r="AA98" s="145"/>
      <c r="AC98" s="145"/>
    </row>
    <row r="99" spans="25:29" x14ac:dyDescent="0.2">
      <c r="Y99" s="145"/>
      <c r="Z99" s="145"/>
      <c r="AA99" s="145"/>
      <c r="AC99" s="145"/>
    </row>
    <row r="100" spans="25:29" x14ac:dyDescent="0.2">
      <c r="Y100" s="145"/>
      <c r="Z100" s="145"/>
      <c r="AA100" s="145"/>
      <c r="AC100" s="145"/>
    </row>
    <row r="101" spans="25:29" x14ac:dyDescent="0.2">
      <c r="Y101" s="145"/>
      <c r="Z101" s="145"/>
      <c r="AA101" s="145"/>
      <c r="AC101" s="145"/>
    </row>
    <row r="102" spans="25:29" x14ac:dyDescent="0.2">
      <c r="Y102" s="145"/>
      <c r="Z102" s="145"/>
      <c r="AA102" s="145"/>
      <c r="AC102" s="145"/>
    </row>
    <row r="103" spans="25:29" x14ac:dyDescent="0.2">
      <c r="Y103" s="145"/>
      <c r="Z103" s="145"/>
      <c r="AA103" s="145"/>
      <c r="AC103" s="145"/>
    </row>
    <row r="104" spans="25:29" x14ac:dyDescent="0.2">
      <c r="Y104" s="145"/>
      <c r="Z104" s="145"/>
      <c r="AA104" s="145"/>
      <c r="AC104" s="145"/>
    </row>
    <row r="105" spans="25:29" x14ac:dyDescent="0.2">
      <c r="Y105" s="145"/>
      <c r="Z105" s="145"/>
      <c r="AA105" s="145"/>
      <c r="AC105" s="145"/>
    </row>
    <row r="106" spans="25:29" x14ac:dyDescent="0.2">
      <c r="Y106" s="145"/>
      <c r="Z106" s="145"/>
      <c r="AA106" s="145"/>
      <c r="AC106" s="145"/>
    </row>
    <row r="107" spans="25:29" x14ac:dyDescent="0.2">
      <c r="Y107" s="145"/>
      <c r="Z107" s="145"/>
      <c r="AA107" s="145"/>
      <c r="AC107" s="145"/>
    </row>
    <row r="108" spans="25:29" x14ac:dyDescent="0.2">
      <c r="Y108" s="145"/>
      <c r="Z108" s="145"/>
      <c r="AA108" s="145"/>
      <c r="AC108" s="145"/>
    </row>
    <row r="109" spans="25:29" x14ac:dyDescent="0.2">
      <c r="Y109" s="145"/>
      <c r="Z109" s="145"/>
      <c r="AA109" s="145"/>
      <c r="AC109" s="145"/>
    </row>
    <row r="110" spans="25:29" x14ac:dyDescent="0.2">
      <c r="Y110" s="145"/>
      <c r="Z110" s="145"/>
      <c r="AA110" s="145"/>
      <c r="AC110" s="145"/>
    </row>
    <row r="111" spans="25:29" x14ac:dyDescent="0.2">
      <c r="Y111" s="145"/>
      <c r="Z111" s="145"/>
      <c r="AA111" s="145"/>
      <c r="AC111" s="145"/>
    </row>
    <row r="112" spans="25:29" x14ac:dyDescent="0.2">
      <c r="Y112" s="145"/>
      <c r="Z112" s="145"/>
      <c r="AA112" s="145"/>
      <c r="AC112" s="145"/>
    </row>
    <row r="113" spans="25:29" x14ac:dyDescent="0.2">
      <c r="Y113" s="145"/>
      <c r="Z113" s="145"/>
      <c r="AA113" s="145"/>
      <c r="AC113" s="145"/>
    </row>
    <row r="114" spans="25:29" x14ac:dyDescent="0.2">
      <c r="Y114" s="145"/>
      <c r="Z114" s="145"/>
      <c r="AA114" s="145"/>
      <c r="AC114" s="145"/>
    </row>
    <row r="115" spans="25:29" x14ac:dyDescent="0.2">
      <c r="Y115" s="145"/>
      <c r="Z115" s="145"/>
      <c r="AA115" s="145"/>
      <c r="AC115" s="145"/>
    </row>
    <row r="116" spans="25:29" x14ac:dyDescent="0.2">
      <c r="Y116" s="145"/>
      <c r="Z116" s="145"/>
      <c r="AA116" s="145"/>
      <c r="AC116" s="145"/>
    </row>
    <row r="117" spans="25:29" x14ac:dyDescent="0.2">
      <c r="Y117" s="145"/>
      <c r="Z117" s="145"/>
      <c r="AA117" s="145"/>
      <c r="AC117" s="145"/>
    </row>
    <row r="118" spans="25:29" x14ac:dyDescent="0.2">
      <c r="Y118" s="145"/>
      <c r="Z118" s="145"/>
      <c r="AA118" s="145"/>
      <c r="AC118" s="145"/>
    </row>
    <row r="119" spans="25:29" x14ac:dyDescent="0.2">
      <c r="Y119" s="145"/>
      <c r="Z119" s="145"/>
      <c r="AA119" s="145"/>
      <c r="AC119" s="145"/>
    </row>
    <row r="120" spans="25:29" x14ac:dyDescent="0.2">
      <c r="Y120" s="145"/>
      <c r="Z120" s="145"/>
      <c r="AA120" s="145"/>
      <c r="AC120" s="145"/>
    </row>
    <row r="121" spans="25:29" x14ac:dyDescent="0.2">
      <c r="Y121" s="145"/>
      <c r="Z121" s="145"/>
      <c r="AA121" s="145"/>
      <c r="AC121" s="145"/>
    </row>
    <row r="122" spans="25:29" x14ac:dyDescent="0.2">
      <c r="Y122" s="145"/>
      <c r="Z122" s="145"/>
      <c r="AA122" s="145"/>
      <c r="AC122" s="145"/>
    </row>
    <row r="123" spans="25:29" x14ac:dyDescent="0.2">
      <c r="Y123" s="145"/>
      <c r="Z123" s="145"/>
      <c r="AA123" s="145"/>
      <c r="AC123" s="145"/>
    </row>
    <row r="124" spans="25:29" x14ac:dyDescent="0.2">
      <c r="Y124" s="145"/>
      <c r="Z124" s="145"/>
      <c r="AA124" s="145"/>
      <c r="AC124" s="145"/>
    </row>
    <row r="125" spans="25:29" x14ac:dyDescent="0.2">
      <c r="Y125" s="145"/>
      <c r="Z125" s="145"/>
      <c r="AA125" s="145"/>
      <c r="AC125" s="145"/>
    </row>
    <row r="126" spans="25:29" x14ac:dyDescent="0.2">
      <c r="Y126" s="145"/>
      <c r="Z126" s="145"/>
      <c r="AA126" s="145"/>
      <c r="AC126" s="145"/>
    </row>
    <row r="127" spans="25:29" x14ac:dyDescent="0.2">
      <c r="Y127" s="145"/>
      <c r="Z127" s="145"/>
      <c r="AA127" s="145"/>
      <c r="AC127" s="145"/>
    </row>
    <row r="128" spans="25:29" x14ac:dyDescent="0.2">
      <c r="Y128" s="145"/>
      <c r="Z128" s="145"/>
      <c r="AA128" s="145"/>
      <c r="AC128" s="145"/>
    </row>
    <row r="129" spans="25:29" x14ac:dyDescent="0.2">
      <c r="Y129" s="145"/>
      <c r="Z129" s="145"/>
      <c r="AA129" s="145"/>
      <c r="AC129" s="145"/>
    </row>
    <row r="130" spans="25:29" x14ac:dyDescent="0.2">
      <c r="Y130" s="145"/>
      <c r="Z130" s="145"/>
      <c r="AA130" s="145"/>
      <c r="AC130" s="145"/>
    </row>
    <row r="131" spans="25:29" x14ac:dyDescent="0.2">
      <c r="Y131" s="145"/>
      <c r="Z131" s="145"/>
      <c r="AA131" s="145"/>
      <c r="AC131" s="145"/>
    </row>
    <row r="132" spans="25:29" x14ac:dyDescent="0.2">
      <c r="Y132" s="145"/>
      <c r="Z132" s="145"/>
      <c r="AA132" s="145"/>
      <c r="AC132" s="145"/>
    </row>
    <row r="133" spans="25:29" x14ac:dyDescent="0.2">
      <c r="Y133" s="145"/>
      <c r="Z133" s="145"/>
      <c r="AA133" s="145"/>
      <c r="AC133" s="145"/>
    </row>
    <row r="134" spans="25:29" x14ac:dyDescent="0.2">
      <c r="Y134" s="145"/>
      <c r="Z134" s="145"/>
      <c r="AA134" s="145"/>
      <c r="AC134" s="145"/>
    </row>
    <row r="135" spans="25:29" x14ac:dyDescent="0.2">
      <c r="Y135" s="145"/>
      <c r="Z135" s="145"/>
      <c r="AA135" s="145"/>
      <c r="AC135" s="145"/>
    </row>
    <row r="136" spans="25:29" x14ac:dyDescent="0.2">
      <c r="Y136" s="145"/>
      <c r="Z136" s="145"/>
      <c r="AA136" s="145"/>
      <c r="AC136" s="145"/>
    </row>
    <row r="137" spans="25:29" x14ac:dyDescent="0.2">
      <c r="Y137" s="145"/>
      <c r="Z137" s="145"/>
      <c r="AA137" s="145"/>
      <c r="AC137" s="145"/>
    </row>
    <row r="138" spans="25:29" x14ac:dyDescent="0.2">
      <c r="Y138" s="145"/>
      <c r="Z138" s="145"/>
      <c r="AA138" s="145"/>
      <c r="AC138" s="145"/>
    </row>
    <row r="139" spans="25:29" x14ac:dyDescent="0.2">
      <c r="Y139" s="145"/>
      <c r="Z139" s="145"/>
      <c r="AA139" s="145"/>
      <c r="AC139" s="145"/>
    </row>
    <row r="140" spans="25:29" x14ac:dyDescent="0.2">
      <c r="Y140" s="145"/>
      <c r="Z140" s="145"/>
      <c r="AA140" s="145"/>
    </row>
    <row r="141" spans="25:29" x14ac:dyDescent="0.2">
      <c r="Y141" s="145"/>
      <c r="Z141" s="145"/>
      <c r="AA141" s="145"/>
    </row>
    <row r="142" spans="25:29" x14ac:dyDescent="0.2">
      <c r="Y142" s="145"/>
      <c r="Z142" s="145"/>
      <c r="AA142" s="145"/>
    </row>
    <row r="143" spans="25:29" x14ac:dyDescent="0.2">
      <c r="Y143" s="145"/>
      <c r="Z143" s="145"/>
      <c r="AA143" s="145"/>
    </row>
    <row r="144" spans="25:29" x14ac:dyDescent="0.2">
      <c r="Y144" s="145"/>
      <c r="Z144" s="145"/>
      <c r="AA144" s="145"/>
    </row>
    <row r="145" spans="25:29" x14ac:dyDescent="0.2">
      <c r="Y145" s="145"/>
      <c r="Z145" s="145"/>
      <c r="AA145" s="145"/>
    </row>
    <row r="146" spans="25:29" x14ac:dyDescent="0.2">
      <c r="Y146" s="145"/>
      <c r="Z146" s="145"/>
      <c r="AA146" s="145"/>
    </row>
    <row r="147" spans="25:29" x14ac:dyDescent="0.2">
      <c r="Y147" s="145"/>
      <c r="Z147" s="145"/>
      <c r="AA147" s="145"/>
    </row>
    <row r="148" spans="25:29" x14ac:dyDescent="0.2">
      <c r="Y148" s="145"/>
      <c r="Z148" s="145"/>
      <c r="AA148" s="145"/>
      <c r="AC148" s="145"/>
    </row>
    <row r="149" spans="25:29" x14ac:dyDescent="0.2">
      <c r="Y149" s="145"/>
      <c r="Z149" s="145"/>
      <c r="AA149" s="145"/>
      <c r="AC149" s="145"/>
    </row>
    <row r="150" spans="25:29" x14ac:dyDescent="0.2">
      <c r="Y150" s="145"/>
      <c r="Z150" s="145"/>
      <c r="AA150" s="145"/>
      <c r="AC150" s="145"/>
    </row>
    <row r="151" spans="25:29" x14ac:dyDescent="0.2">
      <c r="Y151" s="145"/>
      <c r="Z151" s="145"/>
      <c r="AA151" s="145"/>
      <c r="AC151" s="145"/>
    </row>
    <row r="152" spans="25:29" x14ac:dyDescent="0.2">
      <c r="Y152" s="145"/>
      <c r="Z152" s="145"/>
      <c r="AA152" s="145"/>
      <c r="AC152" s="145"/>
    </row>
    <row r="153" spans="25:29" x14ac:dyDescent="0.2">
      <c r="Y153" s="145"/>
      <c r="Z153" s="145"/>
      <c r="AA153" s="145"/>
      <c r="AC153" s="145"/>
    </row>
    <row r="154" spans="25:29" x14ac:dyDescent="0.2">
      <c r="Y154" s="145"/>
      <c r="Z154" s="145"/>
      <c r="AA154" s="145"/>
      <c r="AC154" s="145"/>
    </row>
    <row r="155" spans="25:29" x14ac:dyDescent="0.2">
      <c r="Y155" s="145"/>
      <c r="Z155" s="145"/>
      <c r="AA155" s="145"/>
      <c r="AC155" s="145"/>
    </row>
    <row r="156" spans="25:29" x14ac:dyDescent="0.2">
      <c r="Y156" s="145"/>
      <c r="Z156" s="145"/>
      <c r="AA156" s="145"/>
      <c r="AC156" s="145"/>
    </row>
    <row r="157" spans="25:29" x14ac:dyDescent="0.2">
      <c r="Y157" s="145"/>
      <c r="Z157" s="145"/>
      <c r="AA157" s="145"/>
      <c r="AC157" s="145"/>
    </row>
    <row r="158" spans="25:29" x14ac:dyDescent="0.2">
      <c r="Y158" s="145"/>
      <c r="Z158" s="145"/>
      <c r="AA158" s="145"/>
      <c r="AC158" s="145"/>
    </row>
    <row r="159" spans="25:29" x14ac:dyDescent="0.2">
      <c r="Y159" s="145"/>
      <c r="Z159" s="145"/>
      <c r="AA159" s="145"/>
      <c r="AC159" s="145"/>
    </row>
    <row r="160" spans="25:29" x14ac:dyDescent="0.2">
      <c r="Y160" s="145"/>
      <c r="Z160" s="145"/>
      <c r="AA160" s="145"/>
      <c r="AC160" s="145"/>
    </row>
    <row r="161" spans="25:29" x14ac:dyDescent="0.2">
      <c r="Y161" s="145"/>
      <c r="Z161" s="145"/>
      <c r="AA161" s="145"/>
      <c r="AC161" s="145"/>
    </row>
    <row r="162" spans="25:29" x14ac:dyDescent="0.2">
      <c r="Y162" s="145"/>
      <c r="Z162" s="145"/>
      <c r="AA162" s="145"/>
      <c r="AC162" s="145"/>
    </row>
    <row r="163" spans="25:29" x14ac:dyDescent="0.2">
      <c r="Y163" s="145"/>
      <c r="Z163" s="145"/>
      <c r="AA163" s="145"/>
      <c r="AC163" s="145"/>
    </row>
    <row r="164" spans="25:29" x14ac:dyDescent="0.2">
      <c r="Y164" s="145"/>
      <c r="Z164" s="145"/>
      <c r="AA164" s="145"/>
      <c r="AC164" s="145"/>
    </row>
    <row r="165" spans="25:29" x14ac:dyDescent="0.2">
      <c r="Y165" s="145"/>
      <c r="Z165" s="145"/>
      <c r="AA165" s="145"/>
      <c r="AC165" s="145"/>
    </row>
    <row r="166" spans="25:29" x14ac:dyDescent="0.2">
      <c r="Y166" s="145"/>
      <c r="Z166" s="145"/>
      <c r="AA166" s="145"/>
      <c r="AC166" s="145"/>
    </row>
    <row r="167" spans="25:29" x14ac:dyDescent="0.2">
      <c r="Y167" s="145"/>
      <c r="Z167" s="145"/>
      <c r="AA167" s="145"/>
      <c r="AC167" s="145"/>
    </row>
    <row r="168" spans="25:29" x14ac:dyDescent="0.2">
      <c r="Y168" s="145"/>
      <c r="Z168" s="145"/>
      <c r="AA168" s="145"/>
      <c r="AC168" s="145"/>
    </row>
    <row r="169" spans="25:29" x14ac:dyDescent="0.2">
      <c r="Y169" s="145"/>
      <c r="Z169" s="145"/>
      <c r="AA169" s="145"/>
      <c r="AC169" s="145"/>
    </row>
    <row r="170" spans="25:29" x14ac:dyDescent="0.2">
      <c r="Y170" s="145"/>
      <c r="Z170" s="145"/>
      <c r="AA170" s="145"/>
      <c r="AC170" s="145"/>
    </row>
    <row r="171" spans="25:29" x14ac:dyDescent="0.2">
      <c r="Y171" s="145"/>
      <c r="Z171" s="145"/>
      <c r="AA171" s="145"/>
      <c r="AC171" s="145"/>
    </row>
    <row r="172" spans="25:29" x14ac:dyDescent="0.2">
      <c r="Y172" s="145"/>
      <c r="Z172" s="145"/>
      <c r="AA172" s="145"/>
      <c r="AC172" s="145"/>
    </row>
    <row r="173" spans="25:29" x14ac:dyDescent="0.2">
      <c r="Y173" s="145"/>
      <c r="Z173" s="145"/>
      <c r="AA173" s="145"/>
      <c r="AC173" s="145"/>
    </row>
    <row r="174" spans="25:29" x14ac:dyDescent="0.2">
      <c r="Y174" s="145"/>
      <c r="Z174" s="145"/>
      <c r="AA174" s="145"/>
      <c r="AC174" s="145"/>
    </row>
    <row r="175" spans="25:29" x14ac:dyDescent="0.2">
      <c r="Y175" s="145"/>
      <c r="Z175" s="145"/>
      <c r="AA175" s="145"/>
      <c r="AC175" s="145"/>
    </row>
    <row r="176" spans="25:29" x14ac:dyDescent="0.2">
      <c r="Y176" s="145"/>
      <c r="Z176" s="145"/>
      <c r="AA176" s="145"/>
      <c r="AC176" s="145"/>
    </row>
    <row r="177" spans="25:29" x14ac:dyDescent="0.2">
      <c r="Y177" s="145"/>
      <c r="Z177" s="145"/>
      <c r="AA177" s="145"/>
      <c r="AC177" s="145"/>
    </row>
    <row r="178" spans="25:29" x14ac:dyDescent="0.2">
      <c r="Y178" s="145"/>
      <c r="Z178" s="145"/>
      <c r="AA178" s="145"/>
      <c r="AC178" s="145"/>
    </row>
    <row r="179" spans="25:29" x14ac:dyDescent="0.2">
      <c r="Y179" s="145"/>
      <c r="Z179" s="145"/>
      <c r="AA179" s="145"/>
      <c r="AC179" s="145"/>
    </row>
    <row r="180" spans="25:29" x14ac:dyDescent="0.2">
      <c r="Y180" s="145"/>
      <c r="Z180" s="145"/>
      <c r="AA180" s="145"/>
      <c r="AC180" s="145"/>
    </row>
    <row r="181" spans="25:29" x14ac:dyDescent="0.2">
      <c r="Y181" s="145"/>
      <c r="Z181" s="145"/>
      <c r="AA181" s="145"/>
      <c r="AC181" s="145"/>
    </row>
    <row r="182" spans="25:29" x14ac:dyDescent="0.2">
      <c r="Y182" s="145"/>
      <c r="Z182" s="145"/>
      <c r="AA182" s="145"/>
      <c r="AC182" s="145"/>
    </row>
    <row r="183" spans="25:29" x14ac:dyDescent="0.2">
      <c r="Y183" s="145"/>
      <c r="Z183" s="145"/>
      <c r="AA183" s="145"/>
      <c r="AC183" s="145"/>
    </row>
    <row r="184" spans="25:29" x14ac:dyDescent="0.2">
      <c r="Y184" s="145"/>
      <c r="Z184" s="145"/>
      <c r="AA184" s="145"/>
      <c r="AC184" s="145"/>
    </row>
    <row r="185" spans="25:29" x14ac:dyDescent="0.2">
      <c r="Y185" s="145"/>
      <c r="Z185" s="145"/>
      <c r="AA185" s="145"/>
      <c r="AC185" s="145"/>
    </row>
    <row r="186" spans="25:29" x14ac:dyDescent="0.2">
      <c r="Y186" s="145"/>
      <c r="Z186" s="145"/>
      <c r="AA186" s="145"/>
      <c r="AC186" s="145"/>
    </row>
    <row r="187" spans="25:29" x14ac:dyDescent="0.2">
      <c r="Y187" s="145"/>
      <c r="Z187" s="145"/>
      <c r="AA187" s="145"/>
      <c r="AC187" s="145"/>
    </row>
    <row r="188" spans="25:29" x14ac:dyDescent="0.2">
      <c r="Y188" s="145"/>
      <c r="Z188" s="145"/>
      <c r="AA188" s="145"/>
      <c r="AC188" s="145"/>
    </row>
    <row r="189" spans="25:29" x14ac:dyDescent="0.2">
      <c r="Y189" s="145"/>
      <c r="Z189" s="145"/>
      <c r="AA189" s="145"/>
      <c r="AC189" s="145"/>
    </row>
    <row r="190" spans="25:29" x14ac:dyDescent="0.2">
      <c r="Y190" s="145"/>
      <c r="Z190" s="145"/>
      <c r="AA190" s="145"/>
      <c r="AC190" s="145"/>
    </row>
    <row r="191" spans="25:29" x14ac:dyDescent="0.2">
      <c r="Y191" s="145"/>
      <c r="Z191" s="145"/>
      <c r="AA191" s="145"/>
      <c r="AC191" s="145"/>
    </row>
    <row r="192" spans="25:29" x14ac:dyDescent="0.2">
      <c r="Y192" s="145"/>
      <c r="Z192" s="145"/>
      <c r="AA192" s="145"/>
      <c r="AC192" s="145"/>
    </row>
    <row r="193" spans="25:29" x14ac:dyDescent="0.2">
      <c r="Y193" s="145"/>
      <c r="Z193" s="145"/>
      <c r="AA193" s="145"/>
      <c r="AC193" s="145"/>
    </row>
    <row r="194" spans="25:29" x14ac:dyDescent="0.2">
      <c r="Y194" s="145"/>
      <c r="Z194" s="145"/>
      <c r="AA194" s="145"/>
      <c r="AC194" s="145"/>
    </row>
    <row r="195" spans="25:29" x14ac:dyDescent="0.2">
      <c r="Y195" s="145"/>
      <c r="Z195" s="145"/>
      <c r="AA195" s="145"/>
      <c r="AC195" s="145"/>
    </row>
    <row r="196" spans="25:29" x14ac:dyDescent="0.2">
      <c r="Y196" s="145"/>
      <c r="Z196" s="145"/>
      <c r="AA196" s="145"/>
      <c r="AC196" s="145"/>
    </row>
    <row r="197" spans="25:29" x14ac:dyDescent="0.2">
      <c r="Y197" s="145"/>
      <c r="Z197" s="145"/>
      <c r="AA197" s="145"/>
      <c r="AC197" s="145"/>
    </row>
    <row r="198" spans="25:29" x14ac:dyDescent="0.2">
      <c r="Y198" s="145"/>
      <c r="Z198" s="145"/>
      <c r="AA198" s="145"/>
      <c r="AC198" s="145"/>
    </row>
    <row r="199" spans="25:29" x14ac:dyDescent="0.2">
      <c r="Y199" s="145"/>
      <c r="Z199" s="145"/>
      <c r="AA199" s="145"/>
      <c r="AC199" s="145"/>
    </row>
    <row r="200" spans="25:29" x14ac:dyDescent="0.2">
      <c r="Y200" s="145"/>
      <c r="Z200" s="145"/>
      <c r="AA200" s="145"/>
      <c r="AC200" s="145"/>
    </row>
    <row r="201" spans="25:29" x14ac:dyDescent="0.2">
      <c r="Y201" s="145"/>
      <c r="Z201" s="145"/>
      <c r="AA201" s="145"/>
      <c r="AC201" s="145"/>
    </row>
    <row r="202" spans="25:29" x14ac:dyDescent="0.2">
      <c r="Y202" s="145"/>
      <c r="Z202" s="145"/>
      <c r="AA202" s="145"/>
      <c r="AC202" s="145"/>
    </row>
    <row r="203" spans="25:29" x14ac:dyDescent="0.2">
      <c r="Y203" s="145"/>
      <c r="Z203" s="145"/>
      <c r="AA203" s="145"/>
      <c r="AC203" s="145"/>
    </row>
    <row r="204" spans="25:29" x14ac:dyDescent="0.2">
      <c r="Y204" s="145"/>
      <c r="Z204" s="145"/>
      <c r="AA204" s="145"/>
      <c r="AC204" s="145"/>
    </row>
    <row r="205" spans="25:29" x14ac:dyDescent="0.2">
      <c r="Y205" s="145"/>
      <c r="Z205" s="145"/>
      <c r="AA205" s="145"/>
      <c r="AC205" s="145"/>
    </row>
    <row r="206" spans="25:29" x14ac:dyDescent="0.2">
      <c r="Y206" s="145"/>
      <c r="Z206" s="145"/>
      <c r="AA206" s="145"/>
      <c r="AC206" s="145"/>
    </row>
    <row r="207" spans="25:29" x14ac:dyDescent="0.2">
      <c r="Y207" s="145"/>
      <c r="Z207" s="145"/>
      <c r="AA207" s="145"/>
      <c r="AC207" s="145"/>
    </row>
    <row r="208" spans="25:29" x14ac:dyDescent="0.2">
      <c r="Y208" s="145"/>
      <c r="Z208" s="145"/>
      <c r="AA208" s="145"/>
      <c r="AC208" s="145"/>
    </row>
    <row r="209" spans="25:29" x14ac:dyDescent="0.2">
      <c r="Y209" s="145"/>
      <c r="Z209" s="145"/>
      <c r="AA209" s="145"/>
      <c r="AC209" s="145"/>
    </row>
    <row r="210" spans="25:29" x14ac:dyDescent="0.2">
      <c r="Y210" s="145"/>
      <c r="Z210" s="145"/>
      <c r="AA210" s="145"/>
      <c r="AC210" s="145"/>
    </row>
    <row r="211" spans="25:29" x14ac:dyDescent="0.2">
      <c r="Y211" s="145"/>
      <c r="Z211" s="145"/>
      <c r="AA211" s="145"/>
      <c r="AC211" s="145"/>
    </row>
    <row r="212" spans="25:29" x14ac:dyDescent="0.2">
      <c r="Y212" s="145"/>
      <c r="Z212" s="145"/>
      <c r="AA212" s="145"/>
      <c r="AC212" s="145"/>
    </row>
    <row r="213" spans="25:29" x14ac:dyDescent="0.2">
      <c r="Y213" s="145"/>
      <c r="Z213" s="145"/>
      <c r="AA213" s="145"/>
      <c r="AC213" s="145"/>
    </row>
    <row r="214" spans="25:29" x14ac:dyDescent="0.2">
      <c r="Y214" s="145"/>
      <c r="Z214" s="145"/>
      <c r="AA214" s="145"/>
      <c r="AC214" s="145"/>
    </row>
    <row r="215" spans="25:29" x14ac:dyDescent="0.2">
      <c r="Y215" s="145"/>
      <c r="Z215" s="145"/>
      <c r="AA215" s="145"/>
      <c r="AC215" s="145"/>
    </row>
    <row r="216" spans="25:29" x14ac:dyDescent="0.2">
      <c r="Y216" s="145"/>
      <c r="Z216" s="145"/>
      <c r="AA216" s="145"/>
    </row>
    <row r="217" spans="25:29" x14ac:dyDescent="0.2">
      <c r="Y217" s="145"/>
      <c r="Z217" s="145"/>
      <c r="AA217" s="145"/>
      <c r="AC217" s="145"/>
    </row>
    <row r="218" spans="25:29" x14ac:dyDescent="0.2">
      <c r="Y218" s="145"/>
      <c r="Z218" s="145"/>
      <c r="AA218" s="145"/>
      <c r="AC218" s="145"/>
    </row>
    <row r="219" spans="25:29" x14ac:dyDescent="0.2">
      <c r="Y219" s="145"/>
      <c r="Z219" s="145"/>
      <c r="AA219" s="145"/>
      <c r="AC219" s="145"/>
    </row>
    <row r="220" spans="25:29" x14ac:dyDescent="0.2">
      <c r="Y220" s="145"/>
      <c r="Z220" s="145"/>
      <c r="AA220" s="145"/>
    </row>
    <row r="221" spans="25:29" x14ac:dyDescent="0.2">
      <c r="Y221" s="145"/>
      <c r="Z221" s="145"/>
      <c r="AA221" s="145"/>
    </row>
    <row r="222" spans="25:29" x14ac:dyDescent="0.2">
      <c r="Y222" s="145"/>
      <c r="Z222" s="145"/>
      <c r="AA222" s="145"/>
    </row>
    <row r="223" spans="25:29" x14ac:dyDescent="0.2">
      <c r="Y223" s="145"/>
      <c r="Z223" s="145"/>
      <c r="AA223" s="145"/>
      <c r="AC223" s="145"/>
    </row>
    <row r="224" spans="25:29" x14ac:dyDescent="0.2">
      <c r="Y224" s="145"/>
      <c r="Z224" s="145"/>
      <c r="AA224" s="145"/>
    </row>
    <row r="225" spans="25:29" x14ac:dyDescent="0.2">
      <c r="Y225" s="145"/>
      <c r="Z225" s="145"/>
      <c r="AA225" s="145"/>
      <c r="AC225" s="145"/>
    </row>
    <row r="226" spans="25:29" x14ac:dyDescent="0.2">
      <c r="Y226" s="145"/>
      <c r="Z226" s="145"/>
      <c r="AA226" s="145"/>
      <c r="AC226" s="145"/>
    </row>
    <row r="227" spans="25:29" x14ac:dyDescent="0.2">
      <c r="Y227" s="145"/>
      <c r="Z227" s="145"/>
      <c r="AA227" s="145"/>
      <c r="AC227" s="145"/>
    </row>
    <row r="228" spans="25:29" x14ac:dyDescent="0.2">
      <c r="Y228" s="145"/>
      <c r="Z228" s="145"/>
      <c r="AA228" s="145"/>
      <c r="AC228" s="145"/>
    </row>
    <row r="229" spans="25:29" x14ac:dyDescent="0.2">
      <c r="Y229" s="145"/>
      <c r="Z229" s="145"/>
      <c r="AA229" s="145"/>
      <c r="AC229" s="145"/>
    </row>
    <row r="230" spans="25:29" x14ac:dyDescent="0.2">
      <c r="Y230" s="145"/>
      <c r="Z230" s="145"/>
      <c r="AA230" s="145"/>
      <c r="AC230" s="145"/>
    </row>
    <row r="231" spans="25:29" x14ac:dyDescent="0.2">
      <c r="Y231" s="145"/>
      <c r="Z231" s="145"/>
      <c r="AA231" s="145"/>
      <c r="AC231" s="145"/>
    </row>
    <row r="232" spans="25:29" x14ac:dyDescent="0.2">
      <c r="Y232" s="145"/>
      <c r="Z232" s="145"/>
      <c r="AA232" s="145"/>
      <c r="AC232" s="145"/>
    </row>
    <row r="233" spans="25:29" x14ac:dyDescent="0.2">
      <c r="Y233" s="145"/>
      <c r="Z233" s="145"/>
      <c r="AA233" s="145"/>
      <c r="AC233" s="145"/>
    </row>
    <row r="234" spans="25:29" x14ac:dyDescent="0.2">
      <c r="Y234" s="145"/>
      <c r="Z234" s="145"/>
      <c r="AA234" s="145"/>
      <c r="AC234" s="145"/>
    </row>
    <row r="235" spans="25:29" x14ac:dyDescent="0.2">
      <c r="Y235" s="145"/>
      <c r="Z235" s="145"/>
      <c r="AA235" s="145"/>
      <c r="AC235" s="145"/>
    </row>
    <row r="236" spans="25:29" x14ac:dyDescent="0.2">
      <c r="Y236" s="145"/>
      <c r="Z236" s="145"/>
      <c r="AA236" s="145"/>
      <c r="AC236" s="145"/>
    </row>
    <row r="237" spans="25:29" x14ac:dyDescent="0.2">
      <c r="Y237" s="145"/>
      <c r="Z237" s="145"/>
      <c r="AA237" s="145"/>
      <c r="AC237" s="145"/>
    </row>
    <row r="238" spans="25:29" x14ac:dyDescent="0.2">
      <c r="Y238" s="145"/>
      <c r="Z238" s="145"/>
      <c r="AA238" s="145"/>
      <c r="AC238" s="145"/>
    </row>
    <row r="239" spans="25:29" x14ac:dyDescent="0.2">
      <c r="Y239" s="145"/>
      <c r="Z239" s="145"/>
      <c r="AA239" s="145"/>
      <c r="AC239" s="145"/>
    </row>
    <row r="240" spans="25:29" x14ac:dyDescent="0.2">
      <c r="Y240" s="145"/>
      <c r="Z240" s="145"/>
      <c r="AA240" s="145"/>
      <c r="AC240" s="145"/>
    </row>
    <row r="241" spans="25:29" x14ac:dyDescent="0.2">
      <c r="Y241" s="145"/>
      <c r="Z241" s="145"/>
      <c r="AA241" s="145"/>
      <c r="AC241" s="145"/>
    </row>
    <row r="242" spans="25:29" x14ac:dyDescent="0.2">
      <c r="Y242" s="145"/>
      <c r="Z242" s="145"/>
      <c r="AA242" s="145"/>
      <c r="AC242" s="145"/>
    </row>
    <row r="243" spans="25:29" x14ac:dyDescent="0.2">
      <c r="Y243" s="145"/>
      <c r="Z243" s="145"/>
      <c r="AA243" s="145"/>
      <c r="AC243" s="145"/>
    </row>
    <row r="244" spans="25:29" x14ac:dyDescent="0.2">
      <c r="Y244" s="145"/>
      <c r="Z244" s="145"/>
      <c r="AA244" s="145"/>
      <c r="AC244" s="145"/>
    </row>
    <row r="245" spans="25:29" x14ac:dyDescent="0.2">
      <c r="Y245" s="145"/>
      <c r="Z245" s="145"/>
      <c r="AA245" s="145"/>
      <c r="AC245" s="145"/>
    </row>
    <row r="246" spans="25:29" x14ac:dyDescent="0.2">
      <c r="Y246" s="145"/>
      <c r="Z246" s="145"/>
      <c r="AA246" s="145"/>
      <c r="AC246" s="145"/>
    </row>
    <row r="247" spans="25:29" x14ac:dyDescent="0.2">
      <c r="Y247" s="145"/>
      <c r="Z247" s="145"/>
      <c r="AA247" s="145"/>
      <c r="AC247" s="145"/>
    </row>
    <row r="248" spans="25:29" x14ac:dyDescent="0.2">
      <c r="Y248" s="145"/>
      <c r="Z248" s="145"/>
      <c r="AA248" s="145"/>
      <c r="AC248" s="145"/>
    </row>
    <row r="249" spans="25:29" x14ac:dyDescent="0.2">
      <c r="Y249" s="145"/>
      <c r="Z249" s="145"/>
      <c r="AA249" s="145"/>
      <c r="AC249" s="145"/>
    </row>
    <row r="250" spans="25:29" x14ac:dyDescent="0.2">
      <c r="Y250" s="145"/>
      <c r="Z250" s="145"/>
      <c r="AA250" s="145"/>
      <c r="AC250" s="145"/>
    </row>
    <row r="251" spans="25:29" x14ac:dyDescent="0.2">
      <c r="Y251" s="145"/>
      <c r="Z251" s="145"/>
      <c r="AA251" s="145"/>
      <c r="AC251" s="145"/>
    </row>
    <row r="252" spans="25:29" x14ac:dyDescent="0.2">
      <c r="Y252" s="145"/>
      <c r="Z252" s="145"/>
      <c r="AA252" s="145"/>
      <c r="AC252" s="145"/>
    </row>
    <row r="253" spans="25:29" x14ac:dyDescent="0.2">
      <c r="Y253" s="145"/>
      <c r="Z253" s="145"/>
      <c r="AA253" s="145"/>
      <c r="AC253" s="145"/>
    </row>
    <row r="254" spans="25:29" x14ac:dyDescent="0.2">
      <c r="Y254" s="145"/>
      <c r="Z254" s="145"/>
      <c r="AA254" s="145"/>
      <c r="AC254" s="145"/>
    </row>
    <row r="255" spans="25:29" x14ac:dyDescent="0.2">
      <c r="Y255" s="145"/>
      <c r="Z255" s="145"/>
      <c r="AA255" s="145"/>
      <c r="AC255" s="145"/>
    </row>
    <row r="256" spans="25:29" x14ac:dyDescent="0.2">
      <c r="Y256" s="145"/>
      <c r="Z256" s="145"/>
      <c r="AA256" s="145"/>
      <c r="AC256" s="145"/>
    </row>
    <row r="257" spans="25:29" x14ac:dyDescent="0.2">
      <c r="Y257" s="145"/>
      <c r="Z257" s="145"/>
      <c r="AA257" s="145"/>
      <c r="AC257" s="145"/>
    </row>
    <row r="258" spans="25:29" x14ac:dyDescent="0.2">
      <c r="Y258" s="145"/>
      <c r="Z258" s="145"/>
      <c r="AA258" s="145"/>
      <c r="AC258" s="145"/>
    </row>
    <row r="259" spans="25:29" x14ac:dyDescent="0.2">
      <c r="Y259" s="145"/>
      <c r="Z259" s="145"/>
      <c r="AA259" s="145"/>
      <c r="AC259" s="145"/>
    </row>
    <row r="260" spans="25:29" x14ac:dyDescent="0.2">
      <c r="Y260" s="145"/>
      <c r="Z260" s="145"/>
      <c r="AA260" s="145"/>
      <c r="AC260" s="145"/>
    </row>
    <row r="261" spans="25:29" x14ac:dyDescent="0.2">
      <c r="Y261" s="145"/>
      <c r="Z261" s="145"/>
      <c r="AA261" s="145"/>
      <c r="AC261" s="145"/>
    </row>
    <row r="262" spans="25:29" x14ac:dyDescent="0.2">
      <c r="Y262" s="145"/>
      <c r="Z262" s="145"/>
      <c r="AA262" s="145"/>
      <c r="AC262" s="145"/>
    </row>
    <row r="263" spans="25:29" x14ac:dyDescent="0.2">
      <c r="Y263" s="145"/>
      <c r="Z263" s="145"/>
      <c r="AA263" s="145"/>
      <c r="AC263" s="145"/>
    </row>
    <row r="264" spans="25:29" x14ac:dyDescent="0.2">
      <c r="Y264" s="145"/>
      <c r="Z264" s="145"/>
      <c r="AA264" s="145"/>
      <c r="AC264" s="145"/>
    </row>
    <row r="265" spans="25:29" x14ac:dyDescent="0.2">
      <c r="Y265" s="145"/>
      <c r="Z265" s="145"/>
      <c r="AA265" s="145"/>
      <c r="AC265" s="145"/>
    </row>
    <row r="266" spans="25:29" x14ac:dyDescent="0.2">
      <c r="Y266" s="145"/>
      <c r="Z266" s="145"/>
      <c r="AA266" s="145"/>
      <c r="AC266" s="145"/>
    </row>
    <row r="267" spans="25:29" x14ac:dyDescent="0.2">
      <c r="Y267" s="145"/>
      <c r="Z267" s="145"/>
      <c r="AA267" s="145"/>
      <c r="AC267" s="145"/>
    </row>
    <row r="268" spans="25:29" x14ac:dyDescent="0.2">
      <c r="Y268" s="145"/>
      <c r="Z268" s="145"/>
      <c r="AA268" s="145"/>
      <c r="AC268" s="145"/>
    </row>
    <row r="269" spans="25:29" x14ac:dyDescent="0.2">
      <c r="Y269" s="145"/>
      <c r="Z269" s="145"/>
      <c r="AA269" s="145"/>
      <c r="AC269" s="145"/>
    </row>
    <row r="270" spans="25:29" x14ac:dyDescent="0.2">
      <c r="Y270" s="145"/>
      <c r="Z270" s="145"/>
      <c r="AA270" s="145"/>
      <c r="AC270" s="145"/>
    </row>
    <row r="271" spans="25:29" x14ac:dyDescent="0.2">
      <c r="Y271" s="145"/>
      <c r="Z271" s="145"/>
      <c r="AA271" s="145"/>
      <c r="AC271" s="145"/>
    </row>
    <row r="272" spans="25:29" x14ac:dyDescent="0.2">
      <c r="Y272" s="145"/>
      <c r="Z272" s="145"/>
      <c r="AA272" s="145"/>
      <c r="AC272" s="145"/>
    </row>
    <row r="273" spans="25:29" x14ac:dyDescent="0.2">
      <c r="Y273" s="145"/>
      <c r="Z273" s="145"/>
      <c r="AA273" s="145"/>
      <c r="AC273" s="145"/>
    </row>
    <row r="274" spans="25:29" x14ac:dyDescent="0.2">
      <c r="Y274" s="145"/>
      <c r="Z274" s="145"/>
      <c r="AA274" s="145"/>
      <c r="AC274" s="145"/>
    </row>
    <row r="275" spans="25:29" x14ac:dyDescent="0.2">
      <c r="Y275" s="145"/>
      <c r="Z275" s="145"/>
      <c r="AA275" s="145"/>
      <c r="AC275" s="145"/>
    </row>
    <row r="276" spans="25:29" x14ac:dyDescent="0.2">
      <c r="Y276" s="145"/>
      <c r="Z276" s="145"/>
      <c r="AA276" s="145"/>
    </row>
    <row r="277" spans="25:29" x14ac:dyDescent="0.2">
      <c r="Y277" s="145"/>
      <c r="Z277" s="145"/>
      <c r="AA277" s="145"/>
      <c r="AC277" s="145"/>
    </row>
    <row r="278" spans="25:29" x14ac:dyDescent="0.2">
      <c r="Y278" s="145"/>
      <c r="Z278" s="145"/>
      <c r="AA278" s="145"/>
      <c r="AC278" s="145"/>
    </row>
    <row r="279" spans="25:29" x14ac:dyDescent="0.2">
      <c r="Y279" s="145"/>
      <c r="Z279" s="145"/>
      <c r="AA279" s="145"/>
    </row>
    <row r="280" spans="25:29" x14ac:dyDescent="0.2">
      <c r="Y280" s="145"/>
      <c r="Z280" s="145"/>
      <c r="AA280" s="145"/>
      <c r="AC280" s="145"/>
    </row>
    <row r="281" spans="25:29" x14ac:dyDescent="0.2">
      <c r="Y281" s="145"/>
      <c r="Z281" s="145"/>
      <c r="AA281" s="145"/>
      <c r="AC281" s="145"/>
    </row>
    <row r="282" spans="25:29" x14ac:dyDescent="0.2">
      <c r="Y282" s="145"/>
      <c r="Z282" s="145"/>
      <c r="AA282" s="145"/>
      <c r="AC282" s="145"/>
    </row>
    <row r="283" spans="25:29" x14ac:dyDescent="0.2">
      <c r="Y283" s="145"/>
      <c r="Z283" s="145"/>
      <c r="AA283" s="145"/>
      <c r="AC283" s="145"/>
    </row>
    <row r="284" spans="25:29" x14ac:dyDescent="0.2">
      <c r="Y284" s="145"/>
      <c r="Z284" s="145"/>
      <c r="AA284" s="145"/>
      <c r="AC284" s="145"/>
    </row>
    <row r="285" spans="25:29" x14ac:dyDescent="0.2">
      <c r="Y285" s="145"/>
      <c r="Z285" s="145"/>
      <c r="AA285" s="145"/>
      <c r="AC285" s="145"/>
    </row>
    <row r="286" spans="25:29" x14ac:dyDescent="0.2">
      <c r="Y286" s="145"/>
      <c r="Z286" s="145"/>
      <c r="AA286" s="145"/>
      <c r="AC286" s="145"/>
    </row>
    <row r="287" spans="25:29" x14ac:dyDescent="0.2">
      <c r="Y287" s="145"/>
      <c r="Z287" s="145"/>
      <c r="AA287" s="145"/>
      <c r="AC287" s="145"/>
    </row>
    <row r="288" spans="25:29" x14ac:dyDescent="0.2">
      <c r="Y288" s="145"/>
      <c r="Z288" s="145"/>
      <c r="AA288" s="145"/>
      <c r="AC288" s="145"/>
    </row>
    <row r="289" spans="25:29" x14ac:dyDescent="0.2">
      <c r="Y289" s="145"/>
      <c r="Z289" s="145"/>
      <c r="AA289" s="145"/>
      <c r="AC289" s="145"/>
    </row>
    <row r="290" spans="25:29" x14ac:dyDescent="0.2">
      <c r="Y290" s="145"/>
      <c r="Z290" s="145"/>
      <c r="AA290" s="145"/>
      <c r="AC290" s="145"/>
    </row>
    <row r="291" spans="25:29" x14ac:dyDescent="0.2">
      <c r="Y291" s="145"/>
      <c r="Z291" s="145"/>
      <c r="AA291" s="145"/>
      <c r="AC291" s="145"/>
    </row>
    <row r="292" spans="25:29" x14ac:dyDescent="0.2">
      <c r="Y292" s="145"/>
      <c r="Z292" s="145"/>
      <c r="AA292" s="145"/>
      <c r="AC292" s="145"/>
    </row>
    <row r="293" spans="25:29" x14ac:dyDescent="0.2">
      <c r="Y293" s="145"/>
      <c r="Z293" s="145"/>
      <c r="AA293" s="145"/>
      <c r="AC293" s="145"/>
    </row>
    <row r="294" spans="25:29" x14ac:dyDescent="0.2">
      <c r="Y294" s="145"/>
      <c r="Z294" s="145"/>
      <c r="AA294" s="145"/>
      <c r="AC294" s="145"/>
    </row>
    <row r="295" spans="25:29" x14ac:dyDescent="0.2">
      <c r="Y295" s="145"/>
      <c r="Z295" s="145"/>
      <c r="AA295" s="145"/>
      <c r="AC295" s="145"/>
    </row>
    <row r="296" spans="25:29" x14ac:dyDescent="0.2">
      <c r="Y296" s="145"/>
      <c r="Z296" s="145"/>
      <c r="AA296" s="145"/>
      <c r="AC296" s="145"/>
    </row>
    <row r="297" spans="25:29" x14ac:dyDescent="0.2">
      <c r="Y297" s="145"/>
      <c r="Z297" s="145"/>
      <c r="AA297" s="145"/>
      <c r="AC297" s="145"/>
    </row>
    <row r="298" spans="25:29" x14ac:dyDescent="0.2">
      <c r="Y298" s="145"/>
      <c r="Z298" s="145"/>
      <c r="AA298" s="145"/>
    </row>
    <row r="299" spans="25:29" x14ac:dyDescent="0.2">
      <c r="Y299" s="145"/>
      <c r="Z299" s="145"/>
      <c r="AA299" s="145"/>
      <c r="AC299" s="145"/>
    </row>
    <row r="300" spans="25:29" x14ac:dyDescent="0.2">
      <c r="Y300" s="145"/>
      <c r="Z300" s="145"/>
      <c r="AA300" s="145"/>
      <c r="AC300" s="145"/>
    </row>
    <row r="301" spans="25:29" x14ac:dyDescent="0.2">
      <c r="Y301" s="145"/>
      <c r="Z301" s="145"/>
      <c r="AA301" s="145"/>
      <c r="AC301" s="145"/>
    </row>
    <row r="302" spans="25:29" x14ac:dyDescent="0.2">
      <c r="Y302" s="145"/>
      <c r="Z302" s="145"/>
      <c r="AA302" s="145"/>
      <c r="AC302" s="145"/>
    </row>
    <row r="303" spans="25:29" x14ac:dyDescent="0.2">
      <c r="Y303" s="145"/>
      <c r="Z303" s="145"/>
      <c r="AA303" s="145"/>
      <c r="AC303" s="145"/>
    </row>
    <row r="304" spans="25:29" x14ac:dyDescent="0.2">
      <c r="Y304" s="145"/>
      <c r="Z304" s="145"/>
      <c r="AA304" s="145"/>
      <c r="AC304" s="145"/>
    </row>
    <row r="305" spans="25:29" x14ac:dyDescent="0.2">
      <c r="Y305" s="145"/>
      <c r="Z305" s="145"/>
      <c r="AA305" s="145"/>
      <c r="AC305" s="145"/>
    </row>
    <row r="306" spans="25:29" x14ac:dyDescent="0.2">
      <c r="Y306" s="145"/>
      <c r="Z306" s="145"/>
      <c r="AA306" s="145"/>
      <c r="AC306" s="145"/>
    </row>
    <row r="307" spans="25:29" x14ac:dyDescent="0.2">
      <c r="Y307" s="145"/>
      <c r="Z307" s="145"/>
      <c r="AA307" s="145"/>
      <c r="AC307" s="145"/>
    </row>
    <row r="308" spans="25:29" x14ac:dyDescent="0.2">
      <c r="Y308" s="145"/>
      <c r="Z308" s="145"/>
      <c r="AA308" s="145"/>
      <c r="AC308" s="145"/>
    </row>
    <row r="309" spans="25:29" x14ac:dyDescent="0.2">
      <c r="Y309" s="145"/>
      <c r="Z309" s="145"/>
      <c r="AA309" s="145"/>
      <c r="AC309" s="145"/>
    </row>
    <row r="310" spans="25:29" x14ac:dyDescent="0.2">
      <c r="Y310" s="145"/>
      <c r="Z310" s="145"/>
      <c r="AA310" s="145"/>
      <c r="AC310" s="145"/>
    </row>
    <row r="311" spans="25:29" x14ac:dyDescent="0.2">
      <c r="Y311" s="145"/>
      <c r="Z311" s="145"/>
      <c r="AA311" s="145"/>
      <c r="AC311" s="145"/>
    </row>
    <row r="312" spans="25:29" x14ac:dyDescent="0.2">
      <c r="Y312" s="145"/>
      <c r="Z312" s="145"/>
      <c r="AA312" s="145"/>
      <c r="AC312" s="145"/>
    </row>
    <row r="313" spans="25:29" x14ac:dyDescent="0.2">
      <c r="Y313" s="145"/>
      <c r="Z313" s="145"/>
      <c r="AA313" s="145"/>
      <c r="AC313" s="145"/>
    </row>
    <row r="314" spans="25:29" x14ac:dyDescent="0.2">
      <c r="Y314" s="145"/>
      <c r="Z314" s="145"/>
      <c r="AA314" s="145"/>
      <c r="AC314" s="145"/>
    </row>
    <row r="315" spans="25:29" x14ac:dyDescent="0.2">
      <c r="Y315" s="145"/>
      <c r="Z315" s="145"/>
      <c r="AA315" s="145"/>
      <c r="AC315" s="145"/>
    </row>
    <row r="316" spans="25:29" x14ac:dyDescent="0.2">
      <c r="Y316" s="145"/>
      <c r="Z316" s="145"/>
      <c r="AA316" s="145"/>
      <c r="AC316" s="145"/>
    </row>
    <row r="317" spans="25:29" x14ac:dyDescent="0.2">
      <c r="Y317" s="145"/>
      <c r="Z317" s="145"/>
      <c r="AA317" s="145"/>
      <c r="AC317" s="145"/>
    </row>
    <row r="318" spans="25:29" x14ac:dyDescent="0.2">
      <c r="Y318" s="145"/>
      <c r="Z318" s="145"/>
      <c r="AA318" s="145"/>
      <c r="AC318" s="145"/>
    </row>
    <row r="319" spans="25:29" x14ac:dyDescent="0.2">
      <c r="Y319" s="145"/>
      <c r="Z319" s="145"/>
      <c r="AA319" s="145"/>
      <c r="AC319" s="145"/>
    </row>
    <row r="320" spans="25:29" x14ac:dyDescent="0.2">
      <c r="Y320" s="145"/>
      <c r="Z320" s="145"/>
      <c r="AA320" s="145"/>
      <c r="AC320" s="145"/>
    </row>
    <row r="321" spans="25:29" x14ac:dyDescent="0.2">
      <c r="Y321" s="145"/>
      <c r="Z321" s="145"/>
      <c r="AA321" s="145"/>
      <c r="AC321" s="145"/>
    </row>
    <row r="322" spans="25:29" x14ac:dyDescent="0.2">
      <c r="Y322" s="145"/>
      <c r="Z322" s="145"/>
      <c r="AA322" s="145"/>
      <c r="AC322" s="145"/>
    </row>
    <row r="323" spans="25:29" x14ac:dyDescent="0.2">
      <c r="Y323" s="145"/>
      <c r="Z323" s="145"/>
      <c r="AA323" s="145"/>
      <c r="AC323" s="145"/>
    </row>
    <row r="324" spans="25:29" x14ac:dyDescent="0.2">
      <c r="Y324" s="145"/>
      <c r="Z324" s="145"/>
      <c r="AA324" s="145"/>
      <c r="AC324" s="145"/>
    </row>
    <row r="325" spans="25:29" x14ac:dyDescent="0.2">
      <c r="Y325" s="145"/>
      <c r="Z325" s="145"/>
      <c r="AA325" s="145"/>
      <c r="AC325" s="145"/>
    </row>
    <row r="326" spans="25:29" x14ac:dyDescent="0.2">
      <c r="Y326" s="145"/>
      <c r="Z326" s="145"/>
      <c r="AA326" s="145"/>
      <c r="AC326" s="145"/>
    </row>
    <row r="327" spans="25:29" x14ac:dyDescent="0.2">
      <c r="Y327" s="145"/>
      <c r="Z327" s="145"/>
      <c r="AA327" s="145"/>
      <c r="AC327" s="145"/>
    </row>
    <row r="328" spans="25:29" x14ac:dyDescent="0.2">
      <c r="Y328" s="145"/>
      <c r="Z328" s="145"/>
      <c r="AA328" s="145"/>
      <c r="AC328" s="145"/>
    </row>
    <row r="329" spans="25:29" x14ac:dyDescent="0.2">
      <c r="Y329" s="145"/>
      <c r="Z329" s="145"/>
      <c r="AA329" s="145"/>
      <c r="AC329" s="145"/>
    </row>
    <row r="330" spans="25:29" x14ac:dyDescent="0.2">
      <c r="Y330" s="145"/>
      <c r="Z330" s="145"/>
      <c r="AA330" s="145"/>
      <c r="AC330" s="145"/>
    </row>
    <row r="331" spans="25:29" x14ac:dyDescent="0.2">
      <c r="Y331" s="145"/>
      <c r="Z331" s="145"/>
      <c r="AA331" s="145"/>
      <c r="AC331" s="145"/>
    </row>
    <row r="332" spans="25:29" x14ac:dyDescent="0.2">
      <c r="Y332" s="145"/>
      <c r="Z332" s="145"/>
      <c r="AA332" s="145"/>
      <c r="AC332" s="145"/>
    </row>
    <row r="333" spans="25:29" x14ac:dyDescent="0.2">
      <c r="Y333" s="145"/>
      <c r="Z333" s="145"/>
      <c r="AA333" s="145"/>
      <c r="AC333" s="145"/>
    </row>
    <row r="334" spans="25:29" x14ac:dyDescent="0.2">
      <c r="Y334" s="145"/>
      <c r="Z334" s="145"/>
      <c r="AA334" s="145"/>
      <c r="AC334" s="145"/>
    </row>
    <row r="335" spans="25:29" x14ac:dyDescent="0.2">
      <c r="Y335" s="145"/>
      <c r="Z335" s="145"/>
      <c r="AA335" s="145"/>
      <c r="AC335" s="145"/>
    </row>
    <row r="336" spans="25:29" x14ac:dyDescent="0.2">
      <c r="Y336" s="145"/>
      <c r="Z336" s="145"/>
      <c r="AA336" s="145"/>
      <c r="AC336" s="145"/>
    </row>
    <row r="337" spans="25:29" x14ac:dyDescent="0.2">
      <c r="Y337" s="145"/>
      <c r="Z337" s="145"/>
      <c r="AA337" s="145"/>
      <c r="AC337" s="145"/>
    </row>
    <row r="338" spans="25:29" x14ac:dyDescent="0.2">
      <c r="Y338" s="145"/>
      <c r="Z338" s="145"/>
      <c r="AA338" s="145"/>
      <c r="AC338" s="145"/>
    </row>
    <row r="339" spans="25:29" x14ac:dyDescent="0.2">
      <c r="Y339" s="145"/>
      <c r="Z339" s="145"/>
      <c r="AA339" s="145"/>
      <c r="AC339" s="145"/>
    </row>
    <row r="340" spans="25:29" x14ac:dyDescent="0.2">
      <c r="Y340" s="145"/>
      <c r="Z340" s="145"/>
      <c r="AA340" s="145"/>
      <c r="AC340" s="145"/>
    </row>
    <row r="341" spans="25:29" x14ac:dyDescent="0.2">
      <c r="Y341" s="145"/>
      <c r="Z341" s="145"/>
      <c r="AA341" s="145"/>
      <c r="AC341" s="145"/>
    </row>
    <row r="342" spans="25:29" x14ac:dyDescent="0.2">
      <c r="Y342" s="145"/>
      <c r="Z342" s="145"/>
      <c r="AA342" s="145"/>
      <c r="AC342" s="145"/>
    </row>
    <row r="343" spans="25:29" x14ac:dyDescent="0.2">
      <c r="Y343" s="145"/>
      <c r="Z343" s="145"/>
      <c r="AA343" s="145"/>
      <c r="AC343" s="145"/>
    </row>
    <row r="344" spans="25:29" x14ac:dyDescent="0.2">
      <c r="Y344" s="145"/>
      <c r="Z344" s="145"/>
      <c r="AA344" s="145"/>
      <c r="AC344" s="145"/>
    </row>
    <row r="345" spans="25:29" x14ac:dyDescent="0.2">
      <c r="Y345" s="145"/>
      <c r="Z345" s="145"/>
      <c r="AA345" s="145"/>
      <c r="AC345" s="145"/>
    </row>
    <row r="346" spans="25:29" x14ac:dyDescent="0.2">
      <c r="Y346" s="145"/>
      <c r="Z346" s="145"/>
      <c r="AA346" s="145"/>
      <c r="AC346" s="145"/>
    </row>
    <row r="347" spans="25:29" x14ac:dyDescent="0.2">
      <c r="Y347" s="145"/>
      <c r="Z347" s="145"/>
      <c r="AA347" s="145"/>
      <c r="AC347" s="145"/>
    </row>
    <row r="348" spans="25:29" x14ac:dyDescent="0.2">
      <c r="Y348" s="145"/>
      <c r="Z348" s="145"/>
      <c r="AA348" s="145"/>
      <c r="AC348" s="145"/>
    </row>
    <row r="349" spans="25:29" x14ac:dyDescent="0.2">
      <c r="Y349" s="145"/>
      <c r="Z349" s="145"/>
      <c r="AA349" s="145"/>
      <c r="AC349" s="145"/>
    </row>
    <row r="350" spans="25:29" x14ac:dyDescent="0.2">
      <c r="Y350" s="145"/>
      <c r="Z350" s="145"/>
      <c r="AA350" s="145"/>
      <c r="AC350" s="145"/>
    </row>
    <row r="351" spans="25:29" x14ac:dyDescent="0.2">
      <c r="Y351" s="145"/>
      <c r="Z351" s="145"/>
      <c r="AA351" s="145"/>
      <c r="AC351" s="145"/>
    </row>
    <row r="352" spans="25:29" x14ac:dyDescent="0.2">
      <c r="Y352" s="145"/>
      <c r="Z352" s="145"/>
      <c r="AA352" s="145"/>
      <c r="AC352" s="145"/>
    </row>
    <row r="353" spans="25:29" x14ac:dyDescent="0.2">
      <c r="Y353" s="145"/>
      <c r="Z353" s="145"/>
      <c r="AA353" s="145"/>
      <c r="AC353" s="145"/>
    </row>
    <row r="354" spans="25:29" x14ac:dyDescent="0.2">
      <c r="Y354" s="145"/>
      <c r="Z354" s="145"/>
      <c r="AA354" s="145"/>
      <c r="AC354" s="145"/>
    </row>
    <row r="355" spans="25:29" x14ac:dyDescent="0.2">
      <c r="Y355" s="145"/>
      <c r="Z355" s="145"/>
      <c r="AA355" s="145"/>
      <c r="AC355" s="145"/>
    </row>
    <row r="356" spans="25:29" x14ac:dyDescent="0.2">
      <c r="Y356" s="145"/>
      <c r="Z356" s="145"/>
      <c r="AA356" s="145"/>
      <c r="AC356" s="145"/>
    </row>
    <row r="357" spans="25:29" x14ac:dyDescent="0.2">
      <c r="Y357" s="145"/>
      <c r="Z357" s="145"/>
      <c r="AA357" s="145"/>
      <c r="AC357" s="145"/>
    </row>
    <row r="358" spans="25:29" x14ac:dyDescent="0.2">
      <c r="Y358" s="145"/>
      <c r="Z358" s="145"/>
      <c r="AA358" s="145"/>
      <c r="AC358" s="145"/>
    </row>
    <row r="359" spans="25:29" x14ac:dyDescent="0.2">
      <c r="Y359" s="145"/>
      <c r="Z359" s="145"/>
      <c r="AA359" s="145"/>
      <c r="AC359" s="145"/>
    </row>
    <row r="360" spans="25:29" x14ac:dyDescent="0.2">
      <c r="Y360" s="145"/>
      <c r="Z360" s="145"/>
      <c r="AA360" s="145"/>
      <c r="AC360" s="145"/>
    </row>
    <row r="361" spans="25:29" x14ac:dyDescent="0.2">
      <c r="Y361" s="145"/>
      <c r="Z361" s="145"/>
      <c r="AA361" s="145"/>
      <c r="AC361" s="145"/>
    </row>
    <row r="362" spans="25:29" x14ac:dyDescent="0.2">
      <c r="Y362" s="145"/>
      <c r="Z362" s="145"/>
      <c r="AA362" s="145"/>
      <c r="AC362" s="145"/>
    </row>
    <row r="363" spans="25:29" x14ac:dyDescent="0.2">
      <c r="Y363" s="145"/>
      <c r="Z363" s="145"/>
      <c r="AA363" s="145"/>
      <c r="AC363" s="145"/>
    </row>
    <row r="364" spans="25:29" x14ac:dyDescent="0.2">
      <c r="Y364" s="145"/>
      <c r="Z364" s="145"/>
      <c r="AA364" s="145"/>
      <c r="AC364" s="145"/>
    </row>
    <row r="365" spans="25:29" x14ac:dyDescent="0.2">
      <c r="Y365" s="145"/>
      <c r="Z365" s="145"/>
      <c r="AA365" s="145"/>
      <c r="AC365" s="145"/>
    </row>
    <row r="366" spans="25:29" x14ac:dyDescent="0.2">
      <c r="Y366" s="145"/>
      <c r="Z366" s="145"/>
      <c r="AA366" s="145"/>
      <c r="AC366" s="145"/>
    </row>
    <row r="367" spans="25:29" x14ac:dyDescent="0.2">
      <c r="Y367" s="145"/>
      <c r="Z367" s="145"/>
      <c r="AA367" s="145"/>
      <c r="AC367" s="145"/>
    </row>
    <row r="368" spans="25:29" x14ac:dyDescent="0.2">
      <c r="Y368" s="145"/>
      <c r="Z368" s="145"/>
      <c r="AA368" s="145"/>
      <c r="AC368" s="145"/>
    </row>
    <row r="369" spans="25:29" x14ac:dyDescent="0.2">
      <c r="Y369" s="145"/>
      <c r="Z369" s="145"/>
      <c r="AA369" s="145"/>
      <c r="AC369" s="145"/>
    </row>
    <row r="370" spans="25:29" x14ac:dyDescent="0.2">
      <c r="Y370" s="145"/>
      <c r="Z370" s="145"/>
      <c r="AA370" s="145"/>
      <c r="AC370" s="145"/>
    </row>
    <row r="371" spans="25:29" x14ac:dyDescent="0.2">
      <c r="Y371" s="145"/>
      <c r="Z371" s="145"/>
      <c r="AA371" s="145"/>
      <c r="AC371" s="145"/>
    </row>
    <row r="372" spans="25:29" x14ac:dyDescent="0.2">
      <c r="Y372" s="145"/>
      <c r="Z372" s="145"/>
      <c r="AA372" s="145"/>
      <c r="AC372" s="145"/>
    </row>
    <row r="373" spans="25:29" x14ac:dyDescent="0.2">
      <c r="Y373" s="145"/>
      <c r="Z373" s="145"/>
      <c r="AA373" s="145"/>
      <c r="AC373" s="145"/>
    </row>
    <row r="374" spans="25:29" x14ac:dyDescent="0.2">
      <c r="Y374" s="145"/>
      <c r="Z374" s="145"/>
      <c r="AA374" s="145"/>
      <c r="AC374" s="145"/>
    </row>
    <row r="375" spans="25:29" x14ac:dyDescent="0.2">
      <c r="Y375" s="145"/>
      <c r="Z375" s="145"/>
      <c r="AA375" s="145"/>
      <c r="AC375" s="145"/>
    </row>
    <row r="376" spans="25:29" x14ac:dyDescent="0.2">
      <c r="Y376" s="145"/>
      <c r="Z376" s="145"/>
      <c r="AA376" s="145"/>
      <c r="AC376" s="145"/>
    </row>
    <row r="377" spans="25:29" x14ac:dyDescent="0.2">
      <c r="Y377" s="145"/>
      <c r="Z377" s="145"/>
      <c r="AA377" s="145"/>
      <c r="AC377" s="145"/>
    </row>
    <row r="378" spans="25:29" x14ac:dyDescent="0.2">
      <c r="Y378" s="145"/>
      <c r="Z378" s="145"/>
      <c r="AA378" s="145"/>
      <c r="AC378" s="145"/>
    </row>
    <row r="379" spans="25:29" x14ac:dyDescent="0.2">
      <c r="Y379" s="145"/>
      <c r="Z379" s="145"/>
      <c r="AA379" s="145"/>
      <c r="AC379" s="145"/>
    </row>
    <row r="380" spans="25:29" x14ac:dyDescent="0.2">
      <c r="Y380" s="145"/>
      <c r="Z380" s="145"/>
      <c r="AA380" s="145"/>
      <c r="AC380" s="145"/>
    </row>
    <row r="381" spans="25:29" x14ac:dyDescent="0.2">
      <c r="Y381" s="145"/>
      <c r="Z381" s="145"/>
      <c r="AA381" s="145"/>
      <c r="AC381" s="145"/>
    </row>
    <row r="382" spans="25:29" x14ac:dyDescent="0.2">
      <c r="Y382" s="145"/>
      <c r="Z382" s="145"/>
      <c r="AA382" s="145"/>
      <c r="AC382" s="145"/>
    </row>
    <row r="383" spans="25:29" x14ac:dyDescent="0.2">
      <c r="Y383" s="145"/>
      <c r="Z383" s="145"/>
      <c r="AA383" s="145"/>
    </row>
    <row r="384" spans="25:29" x14ac:dyDescent="0.2">
      <c r="Y384" s="145"/>
      <c r="Z384" s="145"/>
      <c r="AA384" s="145"/>
    </row>
    <row r="385" spans="25:29" x14ac:dyDescent="0.2">
      <c r="Y385" s="145"/>
      <c r="Z385" s="145"/>
      <c r="AA385" s="145"/>
    </row>
    <row r="386" spans="25:29" x14ac:dyDescent="0.2">
      <c r="Y386" s="145"/>
      <c r="Z386" s="145"/>
      <c r="AA386" s="145"/>
      <c r="AC386" s="145"/>
    </row>
  </sheetData>
  <phoneticPr fontId="61" type="noConversion"/>
  <conditionalFormatting sqref="A11:AS11 AZ11 A13:AS27 AZ13:AZ27 A9:AS9 A4:AR8 AZ4:AZ9">
    <cfRule type="expression" dxfId="187" priority="237">
      <formula>$AP4 = "in progress"</formula>
    </cfRule>
  </conditionalFormatting>
  <conditionalFormatting sqref="A10:AS10 AZ10">
    <cfRule type="expression" dxfId="186" priority="238">
      <formula>$AP10 = "in progress"</formula>
    </cfRule>
  </conditionalFormatting>
  <conditionalFormatting sqref="A12:AS12 AZ12">
    <cfRule type="expression" dxfId="185" priority="236">
      <formula>$AP12 = "in progress"</formula>
    </cfRule>
  </conditionalFormatting>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07B44-857A-4624-9D1D-87B73228670C}">
  <sheetPr codeName="Sheet5"/>
  <dimension ref="A1:CJ292"/>
  <sheetViews>
    <sheetView showGridLines="0" topLeftCell="A17" zoomScale="80" zoomScaleNormal="80" workbookViewId="0">
      <selection activeCell="A34" sqref="A34:XFD107"/>
    </sheetView>
  </sheetViews>
  <sheetFormatPr defaultColWidth="9.33203125" defaultRowHeight="12" x14ac:dyDescent="0.2"/>
  <cols>
    <col min="1" max="1" width="15.83203125" style="153" bestFit="1" customWidth="1"/>
    <col min="2" max="2" width="15.6640625" style="156" bestFit="1" customWidth="1"/>
    <col min="3" max="3" width="16.1640625" style="143" bestFit="1" customWidth="1"/>
    <col min="4" max="4" width="14.5" style="143" bestFit="1" customWidth="1"/>
    <col min="5" max="5" width="22.83203125" style="143" bestFit="1" customWidth="1"/>
    <col min="6" max="6" width="16.83203125" style="143" bestFit="1" customWidth="1"/>
    <col min="7" max="7" width="22" style="143" bestFit="1" customWidth="1"/>
    <col min="8" max="8" width="20.1640625" style="143" bestFit="1" customWidth="1"/>
    <col min="9" max="9" width="21.1640625" style="143" bestFit="1" customWidth="1"/>
    <col min="10" max="10" width="13.6640625" style="144" bestFit="1" customWidth="1"/>
    <col min="11" max="11" width="28.33203125" style="143" bestFit="1" customWidth="1"/>
    <col min="12" max="12" width="29.1640625" style="143" bestFit="1" customWidth="1"/>
    <col min="13" max="13" width="24" style="143" bestFit="1" customWidth="1"/>
    <col min="14" max="14" width="27.83203125" style="143" bestFit="1" customWidth="1"/>
    <col min="15" max="15" width="25.6640625" style="144" bestFit="1" customWidth="1"/>
    <col min="16" max="16" width="23.5" style="143" bestFit="1" customWidth="1"/>
    <col min="17" max="17" width="16.1640625" style="143" bestFit="1" customWidth="1"/>
    <col min="18" max="18" width="20.33203125" style="143" bestFit="1" customWidth="1"/>
    <col min="19" max="19" width="18.33203125" style="143" bestFit="1" customWidth="1"/>
    <col min="20" max="20" width="25.83203125" style="143" bestFit="1" customWidth="1"/>
    <col min="21" max="21" width="27.5" style="143" bestFit="1" customWidth="1"/>
    <col min="22" max="22" width="19.1640625" style="143" bestFit="1" customWidth="1"/>
    <col min="23" max="23" width="29.1640625" style="143" bestFit="1" customWidth="1"/>
    <col min="24" max="24" width="24.1640625" style="143" bestFit="1" customWidth="1"/>
    <col min="25" max="25" width="28.5" style="143" bestFit="1" customWidth="1"/>
    <col min="26" max="26" width="17.5" style="143" bestFit="1" customWidth="1"/>
    <col min="27" max="27" width="27.5" style="143" bestFit="1" customWidth="1"/>
    <col min="28" max="28" width="22.5" style="143" bestFit="1" customWidth="1"/>
    <col min="29" max="29" width="20.83203125" style="143" bestFit="1" customWidth="1"/>
    <col min="30" max="30" width="21.1640625" style="143" bestFit="1" customWidth="1"/>
    <col min="31" max="31" width="19.5" style="143" bestFit="1" customWidth="1"/>
    <col min="32" max="32" width="26" style="143" bestFit="1" customWidth="1"/>
    <col min="33" max="33" width="26.5" style="143" bestFit="1" customWidth="1"/>
    <col min="34" max="34" width="26" style="143" bestFit="1" customWidth="1"/>
    <col min="35" max="35" width="29.5" style="143" bestFit="1" customWidth="1"/>
    <col min="36" max="36" width="26.1640625" style="143" bestFit="1" customWidth="1"/>
    <col min="37" max="37" width="20.33203125" style="143" bestFit="1" customWidth="1"/>
    <col min="38" max="38" width="13.5" style="143" bestFit="1" customWidth="1"/>
    <col min="39" max="39" width="25" style="143" bestFit="1" customWidth="1"/>
    <col min="40" max="40" width="25.6640625" style="143" bestFit="1" customWidth="1"/>
    <col min="41" max="43" width="25.6640625" style="143" customWidth="1"/>
    <col min="44" max="44" width="25.6640625" customWidth="1"/>
    <col min="45" max="45" width="19.33203125" style="143" customWidth="1"/>
    <col min="46" max="46" width="21.6640625" style="143" customWidth="1"/>
    <col min="47" max="47" width="17" style="143" customWidth="1"/>
    <col min="48" max="48" width="16.1640625" style="143" customWidth="1"/>
    <col min="49" max="49" width="17.83203125" style="143" customWidth="1"/>
    <col min="50" max="50" width="18.33203125" style="143" customWidth="1"/>
    <col min="51" max="51" width="27.5" style="143" customWidth="1"/>
    <col min="52" max="52" width="31.33203125" style="143" customWidth="1"/>
    <col min="53" max="53" width="34.83203125" style="143" customWidth="1"/>
    <col min="54" max="55" width="31.33203125" style="143" customWidth="1"/>
    <col min="56" max="56" width="30" style="143" customWidth="1"/>
    <col min="57" max="57" width="12" style="143" customWidth="1"/>
    <col min="58" max="58" width="22" style="143" bestFit="1" customWidth="1"/>
    <col min="59" max="59" width="15" style="143" bestFit="1" customWidth="1"/>
    <col min="60" max="60" width="10.6640625" style="143" bestFit="1" customWidth="1"/>
    <col min="61" max="61" width="19.6640625" style="143" bestFit="1" customWidth="1"/>
    <col min="62" max="62" width="17.83203125" style="143" bestFit="1" customWidth="1"/>
    <col min="63" max="63" width="25.33203125" style="143" bestFit="1" customWidth="1"/>
    <col min="64" max="64" width="10.1640625" style="143" bestFit="1" customWidth="1"/>
    <col min="65" max="65" width="10.6640625" style="143" bestFit="1" customWidth="1"/>
    <col min="66" max="67" width="12.33203125" style="143" bestFit="1" customWidth="1"/>
    <col min="68" max="68" width="27" style="143" bestFit="1" customWidth="1"/>
    <col min="69" max="69" width="22.83203125" style="143" bestFit="1" customWidth="1"/>
    <col min="70" max="70" width="23.33203125" style="143" bestFit="1" customWidth="1"/>
    <col min="71" max="71" width="31.1640625" style="143" bestFit="1" customWidth="1"/>
    <col min="72" max="72" width="27" style="143" bestFit="1" customWidth="1"/>
    <col min="73" max="73" width="28.6640625" style="143" bestFit="1" customWidth="1"/>
    <col min="74" max="74" width="31.1640625" style="143" bestFit="1" customWidth="1"/>
    <col min="75" max="75" width="19.5" style="143" bestFit="1" customWidth="1"/>
    <col min="76" max="76" width="19" style="143" bestFit="1" customWidth="1"/>
    <col min="77" max="77" width="20.5" style="143" bestFit="1" customWidth="1"/>
    <col min="78" max="78" width="19" style="143" bestFit="1" customWidth="1"/>
    <col min="79" max="79" width="17.5" style="143" bestFit="1" customWidth="1"/>
    <col min="80" max="80" width="11" style="143" bestFit="1" customWidth="1"/>
    <col min="81" max="16384" width="9.33203125" style="143"/>
  </cols>
  <sheetData>
    <row r="1" spans="1:88" s="140" customFormat="1" ht="63.95" customHeight="1" x14ac:dyDescent="0.2">
      <c r="A1" s="150"/>
      <c r="B1" s="154"/>
      <c r="J1" s="141"/>
      <c r="O1" s="141"/>
      <c r="AR1"/>
    </row>
    <row r="2" spans="1:88" s="140" customFormat="1" ht="32.1" customHeight="1" x14ac:dyDescent="0.2">
      <c r="A2" s="151" t="s">
        <v>19</v>
      </c>
      <c r="B2" s="154"/>
      <c r="F2" s="140" t="s">
        <v>20</v>
      </c>
      <c r="H2" s="140" t="s">
        <v>21</v>
      </c>
      <c r="O2" s="140" t="s">
        <v>22</v>
      </c>
      <c r="Q2" s="141" t="s">
        <v>23</v>
      </c>
      <c r="U2" s="140" t="s">
        <v>24</v>
      </c>
      <c r="AD2" s="140" t="s">
        <v>25</v>
      </c>
      <c r="AR2"/>
      <c r="BW2" s="140" t="s">
        <v>26</v>
      </c>
    </row>
    <row r="3" spans="1:88" s="142" customFormat="1" ht="22.5" x14ac:dyDescent="0.2">
      <c r="A3" s="152" t="s">
        <v>110</v>
      </c>
      <c r="B3" s="155" t="s">
        <v>143</v>
      </c>
      <c r="C3" s="149" t="s">
        <v>131</v>
      </c>
      <c r="D3" s="149" t="s">
        <v>4</v>
      </c>
      <c r="E3" s="149" t="s">
        <v>144</v>
      </c>
      <c r="F3" s="149" t="s">
        <v>20</v>
      </c>
      <c r="G3" s="149" t="s">
        <v>142</v>
      </c>
      <c r="H3" s="149" t="s">
        <v>139</v>
      </c>
      <c r="I3" s="149" t="s">
        <v>145</v>
      </c>
      <c r="J3" s="149" t="s">
        <v>38</v>
      </c>
      <c r="K3" s="149" t="s">
        <v>184</v>
      </c>
      <c r="L3" s="149" t="s">
        <v>185</v>
      </c>
      <c r="M3" s="149" t="s">
        <v>186</v>
      </c>
      <c r="N3" s="149" t="s">
        <v>187</v>
      </c>
      <c r="O3" s="149" t="s">
        <v>148</v>
      </c>
      <c r="P3" s="149" t="s">
        <v>149</v>
      </c>
      <c r="Q3" s="149" t="s">
        <v>155</v>
      </c>
      <c r="R3" s="149" t="s">
        <v>152</v>
      </c>
      <c r="S3" s="149" t="s">
        <v>23</v>
      </c>
      <c r="T3" s="149" t="s">
        <v>156</v>
      </c>
      <c r="U3" s="149" t="s">
        <v>154</v>
      </c>
      <c r="V3" s="149" t="s">
        <v>203</v>
      </c>
      <c r="W3" s="149" t="s">
        <v>202</v>
      </c>
      <c r="X3" s="149" t="s">
        <v>201</v>
      </c>
      <c r="Y3" s="149" t="s">
        <v>200</v>
      </c>
      <c r="Z3" s="149" t="s">
        <v>199</v>
      </c>
      <c r="AA3" s="149" t="s">
        <v>204</v>
      </c>
      <c r="AB3" s="149" t="s">
        <v>198</v>
      </c>
      <c r="AC3" s="149" t="s">
        <v>209</v>
      </c>
      <c r="AD3" s="149" t="s">
        <v>270</v>
      </c>
      <c r="AE3" s="149" t="s">
        <v>205</v>
      </c>
      <c r="AF3" s="149" t="s">
        <v>197</v>
      </c>
      <c r="AG3" s="149" t="s">
        <v>196</v>
      </c>
      <c r="AH3" s="149" t="s">
        <v>206</v>
      </c>
      <c r="AI3" s="149" t="s">
        <v>195</v>
      </c>
      <c r="AJ3" s="149" t="s">
        <v>188</v>
      </c>
      <c r="AK3" s="149" t="s">
        <v>194</v>
      </c>
      <c r="AL3" s="149" t="s">
        <v>189</v>
      </c>
      <c r="AM3" s="149" t="s">
        <v>207</v>
      </c>
      <c r="AN3" s="149" t="s">
        <v>190</v>
      </c>
      <c r="AO3" s="149" t="s">
        <v>191</v>
      </c>
      <c r="AP3" s="149" t="s">
        <v>208</v>
      </c>
      <c r="AQ3" s="149" t="s">
        <v>269</v>
      </c>
      <c r="AR3" s="149" t="s">
        <v>79</v>
      </c>
      <c r="AS3" s="149" t="s">
        <v>318</v>
      </c>
      <c r="AT3" s="149" t="s">
        <v>319</v>
      </c>
      <c r="AU3" s="149" t="s">
        <v>294</v>
      </c>
      <c r="AV3" s="149" t="s">
        <v>292</v>
      </c>
      <c r="AW3" s="149" t="s">
        <v>298</v>
      </c>
      <c r="AX3" s="149" t="s">
        <v>297</v>
      </c>
      <c r="AY3" s="149" t="s">
        <v>302</v>
      </c>
      <c r="AZ3" s="149" t="s">
        <v>326</v>
      </c>
      <c r="BA3" s="222" t="s">
        <v>390</v>
      </c>
      <c r="BB3" s="222" t="s">
        <v>391</v>
      </c>
      <c r="BC3" s="222" t="s">
        <v>392</v>
      </c>
      <c r="BD3" s="149" t="s">
        <v>339</v>
      </c>
      <c r="BE3"/>
      <c r="BF3" s="149" t="s">
        <v>165</v>
      </c>
      <c r="BG3" s="149" t="s">
        <v>192</v>
      </c>
      <c r="BH3" s="149" t="s">
        <v>51</v>
      </c>
      <c r="BI3" s="149" t="s">
        <v>52</v>
      </c>
      <c r="BJ3" s="149" t="s">
        <v>53</v>
      </c>
      <c r="BK3" s="149" t="s">
        <v>54</v>
      </c>
      <c r="BL3" s="149" t="s">
        <v>55</v>
      </c>
      <c r="BM3" s="149" t="s">
        <v>56</v>
      </c>
      <c r="BN3" s="149" t="s">
        <v>57</v>
      </c>
      <c r="BO3" s="149" t="s">
        <v>58</v>
      </c>
      <c r="BP3" s="149" t="s">
        <v>59</v>
      </c>
      <c r="BQ3" s="149" t="s">
        <v>63</v>
      </c>
      <c r="BR3" s="149" t="s">
        <v>64</v>
      </c>
      <c r="BS3" s="149" t="s">
        <v>65</v>
      </c>
      <c r="BT3" s="149" t="s">
        <v>66</v>
      </c>
      <c r="BU3" s="149" t="s">
        <v>67</v>
      </c>
      <c r="BV3" s="149" t="s">
        <v>68</v>
      </c>
      <c r="BW3" s="149" t="s">
        <v>69</v>
      </c>
      <c r="BX3" s="149" t="s">
        <v>70</v>
      </c>
      <c r="BY3" s="149" t="s">
        <v>71</v>
      </c>
      <c r="BZ3" s="149" t="s">
        <v>72</v>
      </c>
      <c r="CA3" s="149" t="s">
        <v>73</v>
      </c>
      <c r="CB3" s="149" t="s">
        <v>74</v>
      </c>
      <c r="CC3" s="149" t="s">
        <v>79</v>
      </c>
    </row>
    <row r="4" spans="1:88" x14ac:dyDescent="0.2">
      <c r="A4" s="192">
        <v>1</v>
      </c>
      <c r="B4" s="195"/>
      <c r="C4" s="158" t="s">
        <v>132</v>
      </c>
      <c r="D4" s="158"/>
      <c r="E4" s="158"/>
      <c r="F4" s="194" t="s">
        <v>140</v>
      </c>
      <c r="G4" s="158" t="s">
        <v>135</v>
      </c>
      <c r="H4" s="158"/>
      <c r="I4" s="158"/>
      <c r="J4" s="196"/>
      <c r="K4" s="158"/>
      <c r="L4" s="158"/>
      <c r="M4" s="158"/>
      <c r="N4" s="158"/>
      <c r="O4" s="196"/>
      <c r="P4" s="195"/>
      <c r="Q4" s="196"/>
      <c r="R4" s="195"/>
      <c r="S4" s="158"/>
      <c r="T4" s="158"/>
      <c r="U4" s="158"/>
      <c r="V4" s="158"/>
      <c r="W4" s="158"/>
      <c r="X4" s="158"/>
      <c r="Y4" s="158"/>
      <c r="Z4" s="197"/>
      <c r="AA4" s="195"/>
      <c r="AB4" s="195"/>
      <c r="AC4" s="158"/>
      <c r="AD4" s="158"/>
      <c r="AE4" s="158"/>
      <c r="AF4" s="158"/>
      <c r="AG4" s="158"/>
      <c r="AH4" s="158"/>
      <c r="AI4" s="158"/>
      <c r="AJ4" s="158"/>
      <c r="AK4" s="158"/>
      <c r="AL4" s="158"/>
      <c r="AM4" s="158"/>
      <c r="AN4" s="158"/>
      <c r="AO4" s="158"/>
      <c r="AP4" s="158" t="s">
        <v>320</v>
      </c>
      <c r="AQ4" s="158">
        <v>0</v>
      </c>
      <c r="AR4" s="158">
        <v>1</v>
      </c>
      <c r="AS4" s="348"/>
      <c r="AT4" s="158">
        <v>12</v>
      </c>
      <c r="AU4" s="158"/>
      <c r="AV4" s="158"/>
      <c r="AW4" s="158"/>
      <c r="AX4" s="158"/>
      <c r="AY4" s="158"/>
      <c r="AZ4" s="158"/>
      <c r="BA4" s="158"/>
      <c r="BB4" s="158"/>
      <c r="BC4" s="158"/>
      <c r="BD4" s="158"/>
      <c r="BE4" s="158"/>
      <c r="BF4" s="158"/>
      <c r="BG4" s="349"/>
      <c r="BH4" s="158"/>
      <c r="BI4" s="158"/>
      <c r="BJ4" s="158"/>
      <c r="BK4" s="158"/>
    </row>
    <row r="5" spans="1:88" x14ac:dyDescent="0.2">
      <c r="A5" s="192">
        <v>2</v>
      </c>
      <c r="B5" s="195"/>
      <c r="C5" s="158" t="s">
        <v>133</v>
      </c>
      <c r="D5" s="158"/>
      <c r="E5" s="158"/>
      <c r="F5" s="194" t="s">
        <v>86</v>
      </c>
      <c r="G5" s="158"/>
      <c r="H5" s="158"/>
      <c r="I5" s="158"/>
      <c r="J5" s="196"/>
      <c r="K5" s="158"/>
      <c r="L5" s="158"/>
      <c r="M5" s="158"/>
      <c r="N5" s="158"/>
      <c r="O5" s="196"/>
      <c r="P5" s="195"/>
      <c r="Q5" s="196"/>
      <c r="R5" s="195"/>
      <c r="S5" s="158"/>
      <c r="T5" s="158"/>
      <c r="U5" s="158"/>
      <c r="V5" s="158"/>
      <c r="W5" s="158"/>
      <c r="X5" s="158"/>
      <c r="Y5" s="158"/>
      <c r="Z5" s="197"/>
      <c r="AA5" s="195"/>
      <c r="AB5" s="195"/>
      <c r="AC5" s="158"/>
      <c r="AD5" s="158"/>
      <c r="AE5" s="158"/>
      <c r="AF5" s="158"/>
      <c r="AG5" s="158"/>
      <c r="AH5" s="158"/>
      <c r="AI5" s="158"/>
      <c r="AJ5" s="158"/>
      <c r="AK5" s="158"/>
      <c r="AL5" s="158"/>
      <c r="AM5" s="158"/>
      <c r="AN5" s="158"/>
      <c r="AO5" s="158"/>
      <c r="AP5" s="158" t="s">
        <v>320</v>
      </c>
      <c r="AQ5" s="158">
        <v>0</v>
      </c>
      <c r="AR5" s="158">
        <v>5</v>
      </c>
      <c r="AS5" s="348"/>
      <c r="AT5" s="158">
        <v>12</v>
      </c>
      <c r="AU5" s="158"/>
      <c r="AV5" s="158"/>
      <c r="AW5" s="158"/>
      <c r="AX5" s="158"/>
      <c r="AY5" s="158"/>
      <c r="AZ5" s="158"/>
      <c r="BA5" s="158"/>
      <c r="BB5" s="158"/>
      <c r="BC5" s="158"/>
      <c r="BD5" s="158"/>
      <c r="BE5" s="158"/>
      <c r="BF5" s="158"/>
      <c r="BG5" s="349"/>
      <c r="BH5" s="158"/>
      <c r="BI5" s="158"/>
      <c r="BJ5" s="158"/>
      <c r="BK5" s="158"/>
      <c r="BM5"/>
      <c r="BN5"/>
      <c r="BO5"/>
      <c r="BP5"/>
      <c r="BQ5"/>
      <c r="BR5"/>
      <c r="BS5"/>
      <c r="BT5"/>
      <c r="BU5"/>
      <c r="BV5"/>
      <c r="BW5"/>
      <c r="BX5"/>
      <c r="BY5"/>
      <c r="BZ5"/>
      <c r="CA5"/>
      <c r="CB5"/>
      <c r="CC5"/>
      <c r="CD5"/>
      <c r="CE5"/>
      <c r="CF5"/>
      <c r="CG5"/>
      <c r="CH5"/>
      <c r="CI5"/>
      <c r="CJ5"/>
    </row>
    <row r="6" spans="1:88" x14ac:dyDescent="0.2">
      <c r="A6" s="192">
        <v>4</v>
      </c>
      <c r="B6" s="195"/>
      <c r="C6" s="158" t="s">
        <v>133</v>
      </c>
      <c r="D6" s="158"/>
      <c r="E6" s="158"/>
      <c r="F6" s="194" t="s">
        <v>86</v>
      </c>
      <c r="G6" s="158"/>
      <c r="H6" s="158"/>
      <c r="I6" s="158"/>
      <c r="J6" s="196"/>
      <c r="K6" s="158"/>
      <c r="L6" s="158"/>
      <c r="M6" s="158"/>
      <c r="N6" s="158"/>
      <c r="O6" s="196"/>
      <c r="P6" s="195"/>
      <c r="Q6" s="196"/>
      <c r="R6" s="195"/>
      <c r="S6" s="158"/>
      <c r="T6" s="158"/>
      <c r="U6" s="158"/>
      <c r="V6" s="158"/>
      <c r="W6" s="158"/>
      <c r="X6" s="158"/>
      <c r="Y6" s="158"/>
      <c r="Z6" s="197"/>
      <c r="AA6" s="195"/>
      <c r="AB6" s="195"/>
      <c r="AC6" s="158"/>
      <c r="AD6" s="158"/>
      <c r="AE6" s="158"/>
      <c r="AF6" s="158"/>
      <c r="AG6" s="158"/>
      <c r="AH6" s="158"/>
      <c r="AI6" s="158"/>
      <c r="AJ6" s="158"/>
      <c r="AK6" s="158"/>
      <c r="AL6" s="158"/>
      <c r="AM6" s="158"/>
      <c r="AN6" s="158"/>
      <c r="AO6" s="158"/>
      <c r="AP6" s="158" t="s">
        <v>320</v>
      </c>
      <c r="AQ6" s="158">
        <v>2</v>
      </c>
      <c r="AR6" s="158">
        <v>0</v>
      </c>
      <c r="AS6" s="348"/>
      <c r="AT6" s="158">
        <v>12</v>
      </c>
      <c r="AU6" s="158"/>
      <c r="AV6" s="158"/>
      <c r="AW6" s="158"/>
      <c r="AX6" s="158"/>
      <c r="AY6" s="158"/>
      <c r="AZ6" s="158"/>
      <c r="BA6" s="158"/>
      <c r="BB6" s="158"/>
      <c r="BC6" s="158"/>
      <c r="BD6" s="158"/>
      <c r="BE6" s="158"/>
      <c r="BF6" s="158"/>
      <c r="BG6" s="349"/>
      <c r="BH6" s="158"/>
      <c r="BI6" s="158"/>
      <c r="BJ6" s="158"/>
      <c r="BK6" s="158"/>
      <c r="BM6"/>
      <c r="BN6"/>
      <c r="BO6"/>
      <c r="BP6"/>
      <c r="BQ6"/>
      <c r="BR6"/>
      <c r="BS6"/>
      <c r="BT6"/>
      <c r="BU6"/>
      <c r="BV6"/>
      <c r="BW6"/>
      <c r="BX6"/>
      <c r="BY6"/>
      <c r="BZ6"/>
      <c r="CA6"/>
      <c r="CB6"/>
      <c r="CC6"/>
      <c r="CD6"/>
      <c r="CE6"/>
      <c r="CF6"/>
      <c r="CG6"/>
      <c r="CH6"/>
      <c r="CI6"/>
      <c r="CJ6"/>
    </row>
    <row r="7" spans="1:88" x14ac:dyDescent="0.2">
      <c r="A7" s="192">
        <v>5</v>
      </c>
      <c r="B7" s="195"/>
      <c r="C7" s="158" t="s">
        <v>133</v>
      </c>
      <c r="D7" s="158"/>
      <c r="E7" s="158"/>
      <c r="F7" s="194" t="s">
        <v>86</v>
      </c>
      <c r="G7" s="158"/>
      <c r="H7" s="158"/>
      <c r="I7" s="158"/>
      <c r="J7" s="196"/>
      <c r="K7" s="158"/>
      <c r="L7" s="158"/>
      <c r="M7" s="158"/>
      <c r="N7" s="158"/>
      <c r="O7" s="196"/>
      <c r="P7" s="195"/>
      <c r="Q7" s="196"/>
      <c r="R7" s="195"/>
      <c r="S7" s="158"/>
      <c r="T7" s="158"/>
      <c r="U7" s="158"/>
      <c r="V7" s="158"/>
      <c r="W7" s="158"/>
      <c r="X7" s="158"/>
      <c r="Y7" s="158"/>
      <c r="Z7" s="197"/>
      <c r="AA7" s="195"/>
      <c r="AB7" s="195"/>
      <c r="AC7" s="158"/>
      <c r="AD7" s="158"/>
      <c r="AE7" s="158"/>
      <c r="AF7" s="158"/>
      <c r="AG7" s="158"/>
      <c r="AH7" s="158"/>
      <c r="AI7" s="158"/>
      <c r="AJ7" s="158"/>
      <c r="AK7" s="158"/>
      <c r="AL7" s="158"/>
      <c r="AM7" s="158"/>
      <c r="AN7" s="158"/>
      <c r="AO7" s="158"/>
      <c r="AP7" s="158" t="s">
        <v>320</v>
      </c>
      <c r="AQ7" s="158">
        <v>2</v>
      </c>
      <c r="AR7" s="158">
        <v>0</v>
      </c>
      <c r="AS7" s="348"/>
      <c r="AT7" s="158">
        <v>12</v>
      </c>
      <c r="AU7" s="158"/>
      <c r="AV7" s="158"/>
      <c r="AW7" s="158"/>
      <c r="AX7" s="158"/>
      <c r="AY7" s="158"/>
      <c r="AZ7" s="158"/>
      <c r="BA7" s="158"/>
      <c r="BB7" s="158"/>
      <c r="BC7" s="158"/>
      <c r="BD7" s="158"/>
      <c r="BE7" s="158"/>
      <c r="BF7" s="158"/>
      <c r="BG7" s="349"/>
      <c r="BH7" s="158"/>
      <c r="BI7" s="158"/>
      <c r="BJ7" s="158"/>
      <c r="BK7" s="158"/>
      <c r="BM7"/>
      <c r="BN7"/>
      <c r="BO7"/>
      <c r="BP7"/>
      <c r="BQ7"/>
      <c r="BR7"/>
      <c r="BS7"/>
      <c r="BT7"/>
      <c r="BU7"/>
      <c r="BV7"/>
      <c r="BW7"/>
      <c r="BX7"/>
      <c r="BY7"/>
      <c r="BZ7"/>
      <c r="CA7"/>
      <c r="CB7"/>
      <c r="CC7"/>
      <c r="CD7"/>
      <c r="CE7"/>
      <c r="CF7"/>
      <c r="CG7"/>
      <c r="CH7"/>
      <c r="CI7"/>
      <c r="CJ7"/>
    </row>
    <row r="8" spans="1:88" x14ac:dyDescent="0.2">
      <c r="A8" s="192">
        <v>6</v>
      </c>
      <c r="B8" s="195"/>
      <c r="C8" s="158" t="s">
        <v>133</v>
      </c>
      <c r="D8" s="158"/>
      <c r="E8" s="158"/>
      <c r="F8" s="194" t="s">
        <v>86</v>
      </c>
      <c r="G8" s="158"/>
      <c r="H8" s="158"/>
      <c r="I8" s="158"/>
      <c r="J8" s="196"/>
      <c r="K8" s="158"/>
      <c r="L8" s="158"/>
      <c r="M8" s="158"/>
      <c r="N8" s="158"/>
      <c r="O8" s="196"/>
      <c r="P8" s="195"/>
      <c r="Q8" s="196"/>
      <c r="R8" s="195"/>
      <c r="S8" s="158"/>
      <c r="T8" s="158"/>
      <c r="U8" s="158"/>
      <c r="V8" s="158"/>
      <c r="W8" s="158"/>
      <c r="X8" s="158"/>
      <c r="Y8" s="158"/>
      <c r="Z8" s="197"/>
      <c r="AA8" s="195"/>
      <c r="AB8" s="195"/>
      <c r="AC8" s="158"/>
      <c r="AD8" s="158"/>
      <c r="AE8" s="158"/>
      <c r="AF8" s="158"/>
      <c r="AG8" s="158"/>
      <c r="AH8" s="158"/>
      <c r="AI8" s="158"/>
      <c r="AJ8" s="158"/>
      <c r="AK8" s="158"/>
      <c r="AL8" s="158"/>
      <c r="AM8" s="158"/>
      <c r="AN8" s="158"/>
      <c r="AO8" s="158"/>
      <c r="AP8" s="158" t="s">
        <v>320</v>
      </c>
      <c r="AQ8" s="158">
        <v>2</v>
      </c>
      <c r="AR8" s="158">
        <v>0</v>
      </c>
      <c r="AS8" s="348"/>
      <c r="AT8" s="158">
        <v>12</v>
      </c>
      <c r="AU8" s="158"/>
      <c r="AV8" s="158"/>
      <c r="AW8" s="158"/>
      <c r="AX8" s="158"/>
      <c r="AY8" s="158"/>
      <c r="AZ8" s="158"/>
      <c r="BA8" s="158"/>
      <c r="BB8" s="158"/>
      <c r="BC8" s="158"/>
      <c r="BD8" s="158"/>
      <c r="BE8" s="158"/>
      <c r="BF8" s="158"/>
      <c r="BG8" s="349"/>
      <c r="BH8" s="158"/>
      <c r="BI8" s="158"/>
      <c r="BJ8" s="158"/>
      <c r="BK8" s="158"/>
      <c r="BM8"/>
      <c r="BN8"/>
      <c r="BO8"/>
      <c r="BP8"/>
      <c r="BQ8"/>
      <c r="BR8"/>
      <c r="BS8"/>
      <c r="BT8"/>
      <c r="BU8"/>
      <c r="BV8"/>
      <c r="BW8"/>
      <c r="BX8"/>
      <c r="BY8"/>
      <c r="BZ8"/>
      <c r="CA8"/>
      <c r="CB8"/>
      <c r="CC8"/>
      <c r="CD8"/>
      <c r="CE8"/>
      <c r="CF8"/>
      <c r="CG8"/>
      <c r="CH8"/>
      <c r="CI8"/>
      <c r="CJ8"/>
    </row>
    <row r="9" spans="1:88" x14ac:dyDescent="0.2">
      <c r="A9" s="192">
        <v>7</v>
      </c>
      <c r="B9" s="195"/>
      <c r="C9" s="158" t="s">
        <v>132</v>
      </c>
      <c r="D9" s="158"/>
      <c r="E9" s="158"/>
      <c r="F9" s="194"/>
      <c r="G9" s="158"/>
      <c r="H9" s="158"/>
      <c r="I9" s="158" t="s">
        <v>88</v>
      </c>
      <c r="J9" s="196"/>
      <c r="K9" s="158"/>
      <c r="L9" s="158"/>
      <c r="M9" s="158"/>
      <c r="N9" s="158"/>
      <c r="O9" s="196"/>
      <c r="P9" s="195"/>
      <c r="Q9" s="196"/>
      <c r="R9" s="195"/>
      <c r="S9" s="158"/>
      <c r="T9" s="158"/>
      <c r="U9" s="158"/>
      <c r="V9" s="158"/>
      <c r="W9" s="158"/>
      <c r="X9" s="158"/>
      <c r="Y9" s="158"/>
      <c r="Z9" s="197"/>
      <c r="AA9" s="195"/>
      <c r="AB9" s="195"/>
      <c r="AC9" s="158"/>
      <c r="AD9" s="158"/>
      <c r="AE9" s="158"/>
      <c r="AF9" s="158"/>
      <c r="AG9" s="158"/>
      <c r="AH9" s="158"/>
      <c r="AI9" s="158"/>
      <c r="AJ9" s="158"/>
      <c r="AK9" s="158"/>
      <c r="AL9" s="158"/>
      <c r="AM9" s="158"/>
      <c r="AN9" s="158"/>
      <c r="AO9" s="158"/>
      <c r="AP9" s="158" t="s">
        <v>320</v>
      </c>
      <c r="AQ9" s="158">
        <v>0</v>
      </c>
      <c r="AR9" s="158">
        <v>1</v>
      </c>
      <c r="AS9" s="348"/>
      <c r="AT9" s="158">
        <v>12</v>
      </c>
      <c r="AU9" s="158"/>
      <c r="AV9" s="158"/>
      <c r="AW9" s="158"/>
      <c r="AX9" s="158"/>
      <c r="AY9" s="158"/>
      <c r="AZ9" s="158"/>
      <c r="BA9" s="158"/>
      <c r="BB9" s="158"/>
      <c r="BC9" s="158"/>
      <c r="BD9" s="158"/>
      <c r="BE9" s="158"/>
      <c r="BF9" s="158"/>
      <c r="BG9" s="349"/>
      <c r="BH9" s="158"/>
      <c r="BI9" s="158"/>
      <c r="BJ9" s="158"/>
      <c r="BK9" s="158"/>
      <c r="BM9"/>
      <c r="BN9"/>
      <c r="BO9"/>
      <c r="BP9"/>
      <c r="BQ9"/>
      <c r="BR9"/>
      <c r="BS9"/>
      <c r="BT9"/>
      <c r="BU9"/>
      <c r="BV9"/>
      <c r="BW9"/>
      <c r="BX9"/>
      <c r="BY9"/>
      <c r="BZ9"/>
      <c r="CA9"/>
      <c r="CB9"/>
      <c r="CC9"/>
      <c r="CD9"/>
      <c r="CE9"/>
      <c r="CF9"/>
      <c r="CG9"/>
      <c r="CH9"/>
      <c r="CI9"/>
      <c r="CJ9"/>
    </row>
    <row r="10" spans="1:88" x14ac:dyDescent="0.2">
      <c r="A10" s="192">
        <v>8</v>
      </c>
      <c r="B10" s="195"/>
      <c r="C10" s="158" t="s">
        <v>132</v>
      </c>
      <c r="D10" s="158"/>
      <c r="E10" s="158"/>
      <c r="F10" s="194"/>
      <c r="G10" s="158"/>
      <c r="H10" s="158"/>
      <c r="I10" s="158" t="s">
        <v>88</v>
      </c>
      <c r="J10" s="196"/>
      <c r="K10" s="158"/>
      <c r="L10" s="158"/>
      <c r="M10" s="158"/>
      <c r="N10" s="158"/>
      <c r="O10" s="196"/>
      <c r="P10" s="195"/>
      <c r="Q10" s="196"/>
      <c r="R10" s="195"/>
      <c r="S10" s="158"/>
      <c r="T10" s="158"/>
      <c r="U10" s="158"/>
      <c r="V10" s="158"/>
      <c r="W10" s="158"/>
      <c r="X10" s="158"/>
      <c r="Y10" s="158"/>
      <c r="Z10" s="197"/>
      <c r="AA10" s="195"/>
      <c r="AB10" s="195"/>
      <c r="AC10" s="158"/>
      <c r="AD10" s="158"/>
      <c r="AE10" s="158"/>
      <c r="AF10" s="158"/>
      <c r="AG10" s="158"/>
      <c r="AH10" s="158"/>
      <c r="AI10" s="158"/>
      <c r="AJ10" s="158"/>
      <c r="AK10" s="158"/>
      <c r="AL10" s="158"/>
      <c r="AM10" s="158"/>
      <c r="AN10" s="158"/>
      <c r="AO10" s="158"/>
      <c r="AP10" s="158" t="s">
        <v>320</v>
      </c>
      <c r="AQ10" s="158">
        <v>0</v>
      </c>
      <c r="AR10" s="158">
        <v>1</v>
      </c>
      <c r="AS10" s="348"/>
      <c r="AT10" s="158">
        <v>12</v>
      </c>
      <c r="AU10" s="158"/>
      <c r="AV10" s="158"/>
      <c r="AW10" s="158"/>
      <c r="AX10" s="158"/>
      <c r="AY10" s="158"/>
      <c r="AZ10" s="158"/>
      <c r="BA10" s="158"/>
      <c r="BB10" s="158"/>
      <c r="BC10" s="158"/>
      <c r="BD10" s="158"/>
      <c r="BE10" s="158"/>
      <c r="BF10" s="158"/>
      <c r="BG10" s="349"/>
      <c r="BH10" s="158"/>
      <c r="BI10" s="158"/>
      <c r="BJ10" s="158"/>
      <c r="BK10" s="158"/>
      <c r="BM10"/>
      <c r="BN10"/>
      <c r="BO10"/>
      <c r="BP10"/>
      <c r="BQ10"/>
      <c r="BR10"/>
      <c r="BS10"/>
      <c r="BT10"/>
      <c r="BU10"/>
      <c r="BV10"/>
      <c r="BW10"/>
      <c r="BX10"/>
      <c r="BY10"/>
      <c r="BZ10"/>
      <c r="CA10"/>
      <c r="CB10"/>
      <c r="CC10"/>
      <c r="CD10"/>
      <c r="CE10"/>
      <c r="CF10"/>
      <c r="CG10"/>
      <c r="CH10"/>
      <c r="CI10"/>
      <c r="CJ10"/>
    </row>
    <row r="11" spans="1:88" x14ac:dyDescent="0.2">
      <c r="A11" s="192">
        <v>9</v>
      </c>
      <c r="B11" s="195"/>
      <c r="C11" s="158" t="s">
        <v>133</v>
      </c>
      <c r="D11" s="158"/>
      <c r="E11" s="158"/>
      <c r="F11" s="194" t="s">
        <v>86</v>
      </c>
      <c r="G11" s="158"/>
      <c r="H11" s="158"/>
      <c r="I11" s="158"/>
      <c r="J11" s="196"/>
      <c r="K11" s="158"/>
      <c r="L11" s="158"/>
      <c r="M11" s="158"/>
      <c r="N11" s="158"/>
      <c r="O11" s="196"/>
      <c r="P11" s="195"/>
      <c r="Q11" s="196"/>
      <c r="R11" s="195"/>
      <c r="S11" s="158"/>
      <c r="T11" s="158"/>
      <c r="U11" s="158"/>
      <c r="V11" s="158"/>
      <c r="W11" s="158"/>
      <c r="X11" s="158"/>
      <c r="Y11" s="158"/>
      <c r="Z11" s="197"/>
      <c r="AA11" s="195"/>
      <c r="AB11" s="195"/>
      <c r="AC11" s="158"/>
      <c r="AD11" s="158"/>
      <c r="AE11" s="158"/>
      <c r="AF11" s="158"/>
      <c r="AG11" s="158"/>
      <c r="AH11" s="158"/>
      <c r="AI11" s="158"/>
      <c r="AJ11" s="158"/>
      <c r="AK11" s="158"/>
      <c r="AL11" s="158"/>
      <c r="AM11" s="158"/>
      <c r="AN11" s="158"/>
      <c r="AO11" s="158"/>
      <c r="AP11" s="158" t="s">
        <v>320</v>
      </c>
      <c r="AQ11" s="158">
        <v>2</v>
      </c>
      <c r="AR11" s="158">
        <v>0</v>
      </c>
      <c r="AS11" s="348"/>
      <c r="AT11" s="158">
        <v>12</v>
      </c>
      <c r="AU11" s="158"/>
      <c r="AV11" s="158"/>
      <c r="AW11" s="158"/>
      <c r="AX11" s="158"/>
      <c r="AY11" s="158"/>
      <c r="AZ11" s="158"/>
      <c r="BA11" s="158"/>
      <c r="BB11" s="158"/>
      <c r="BC11" s="158"/>
      <c r="BD11" s="158"/>
      <c r="BE11" s="158"/>
      <c r="BF11" s="158"/>
      <c r="BG11" s="349"/>
      <c r="BH11" s="158"/>
      <c r="BI11" s="158"/>
      <c r="BJ11" s="158"/>
      <c r="BK11" s="158"/>
      <c r="BM11"/>
      <c r="BN11"/>
      <c r="BO11"/>
      <c r="BP11"/>
      <c r="BQ11"/>
      <c r="BR11"/>
      <c r="BS11"/>
      <c r="BT11"/>
      <c r="BU11"/>
      <c r="BV11"/>
      <c r="BW11"/>
      <c r="BX11"/>
      <c r="BY11"/>
      <c r="BZ11"/>
      <c r="CA11"/>
      <c r="CB11"/>
      <c r="CC11"/>
      <c r="CD11"/>
      <c r="CE11"/>
      <c r="CF11"/>
      <c r="CG11"/>
      <c r="CH11"/>
      <c r="CI11"/>
      <c r="CJ11"/>
    </row>
    <row r="12" spans="1:88" ht="144" x14ac:dyDescent="0.2">
      <c r="A12" s="151"/>
      <c r="B12" s="288" t="s">
        <v>435</v>
      </c>
      <c r="C12" s="288" t="s">
        <v>436</v>
      </c>
      <c r="D12" s="288" t="s">
        <v>437</v>
      </c>
      <c r="E12" s="288" t="s">
        <v>435</v>
      </c>
      <c r="F12" s="288" t="s">
        <v>438</v>
      </c>
      <c r="G12" s="288" t="s">
        <v>439</v>
      </c>
      <c r="H12" s="288" t="s">
        <v>440</v>
      </c>
      <c r="I12" s="288" t="s">
        <v>441</v>
      </c>
      <c r="J12" s="288" t="s">
        <v>442</v>
      </c>
      <c r="K12" s="288" t="s">
        <v>443</v>
      </c>
      <c r="L12" s="288" t="s">
        <v>444</v>
      </c>
      <c r="M12" s="288" t="s">
        <v>443</v>
      </c>
      <c r="N12" s="288" t="s">
        <v>443</v>
      </c>
      <c r="O12" s="288" t="s">
        <v>445</v>
      </c>
      <c r="P12" s="288" t="s">
        <v>446</v>
      </c>
      <c r="Q12" s="288" t="s">
        <v>447</v>
      </c>
      <c r="R12" s="288" t="s">
        <v>448</v>
      </c>
      <c r="S12" s="288" t="s">
        <v>449</v>
      </c>
      <c r="T12" s="288" t="s">
        <v>450</v>
      </c>
      <c r="U12" s="288" t="s">
        <v>451</v>
      </c>
      <c r="V12" s="288" t="s">
        <v>452</v>
      </c>
      <c r="W12" s="288" t="s">
        <v>443</v>
      </c>
      <c r="X12" s="288" t="s">
        <v>443</v>
      </c>
      <c r="Y12" s="288" t="s">
        <v>453</v>
      </c>
      <c r="Z12" s="288" t="s">
        <v>454</v>
      </c>
      <c r="AA12" s="288" t="s">
        <v>443</v>
      </c>
      <c r="AB12" s="288" t="s">
        <v>443</v>
      </c>
      <c r="AC12" s="288" t="s">
        <v>443</v>
      </c>
      <c r="AD12" s="288" t="s">
        <v>455</v>
      </c>
      <c r="AE12" s="288" t="s">
        <v>443</v>
      </c>
      <c r="AF12" s="288" t="s">
        <v>443</v>
      </c>
      <c r="AG12" s="288" t="s">
        <v>456</v>
      </c>
      <c r="AH12" s="288" t="s">
        <v>457</v>
      </c>
      <c r="AI12" s="288" t="s">
        <v>458</v>
      </c>
      <c r="AJ12" s="288" t="s">
        <v>459</v>
      </c>
      <c r="AK12" s="288" t="s">
        <v>456</v>
      </c>
      <c r="AL12" s="288" t="s">
        <v>460</v>
      </c>
      <c r="AM12" s="288" t="s">
        <v>461</v>
      </c>
      <c r="AN12" s="288" t="s">
        <v>462</v>
      </c>
      <c r="AO12" s="288" t="s">
        <v>463</v>
      </c>
      <c r="AP12" s="288"/>
      <c r="AQ12" s="288" t="s">
        <v>464</v>
      </c>
      <c r="AR12" s="140"/>
      <c r="AS12" s="288" t="s">
        <v>465</v>
      </c>
      <c r="AT12" s="288" t="s">
        <v>466</v>
      </c>
      <c r="AU12" s="288" t="s">
        <v>467</v>
      </c>
      <c r="AV12" s="288" t="s">
        <v>468</v>
      </c>
      <c r="AW12" s="288" t="s">
        <v>469</v>
      </c>
      <c r="AX12" s="288" t="s">
        <v>469</v>
      </c>
      <c r="AY12" s="288" t="s">
        <v>469</v>
      </c>
      <c r="AZ12" s="288" t="s">
        <v>469</v>
      </c>
      <c r="BA12" s="140" t="s">
        <v>470</v>
      </c>
      <c r="BB12" s="288" t="s">
        <v>471</v>
      </c>
      <c r="BC12" s="288" t="s">
        <v>471</v>
      </c>
      <c r="BD12" s="288" t="s">
        <v>471</v>
      </c>
    </row>
    <row r="13" spans="1:88" x14ac:dyDescent="0.2">
      <c r="Y13" s="145"/>
      <c r="Z13" s="145"/>
      <c r="AA13" s="145"/>
      <c r="AC13" s="145"/>
    </row>
    <row r="14" spans="1:88" x14ac:dyDescent="0.2">
      <c r="Y14" s="145"/>
      <c r="Z14" s="145"/>
      <c r="AA14" s="145"/>
      <c r="AC14" s="145"/>
    </row>
    <row r="15" spans="1:88" x14ac:dyDescent="0.2">
      <c r="Y15" s="145"/>
      <c r="Z15" s="145"/>
      <c r="AA15" s="145"/>
      <c r="AC15" s="145"/>
    </row>
    <row r="16" spans="1:88" x14ac:dyDescent="0.2">
      <c r="A16" s="192">
        <v>2</v>
      </c>
      <c r="B16" s="193"/>
      <c r="C16" s="158"/>
      <c r="D16" s="158"/>
      <c r="E16" s="158"/>
      <c r="F16" s="194"/>
      <c r="G16" s="158"/>
      <c r="H16" s="158"/>
      <c r="I16" s="158"/>
      <c r="J16" s="158"/>
      <c r="K16" s="158"/>
      <c r="L16" s="158"/>
      <c r="M16" s="158"/>
      <c r="N16" s="158"/>
      <c r="O16" s="158"/>
      <c r="P16" s="195"/>
      <c r="Q16" s="196"/>
      <c r="R16" s="195"/>
      <c r="S16" s="158"/>
      <c r="T16" s="158"/>
      <c r="U16" s="158"/>
      <c r="V16" s="158"/>
      <c r="W16" s="158"/>
      <c r="X16" s="158"/>
      <c r="Y16" s="158"/>
      <c r="Z16" s="197"/>
      <c r="AA16" s="195"/>
      <c r="AB16" s="195"/>
      <c r="AC16" s="158"/>
      <c r="AD16" s="158"/>
      <c r="AE16" s="158"/>
      <c r="AF16" s="158"/>
      <c r="AG16" s="158"/>
      <c r="AH16" s="158"/>
      <c r="AI16" s="158"/>
      <c r="AJ16" s="158"/>
      <c r="AK16" s="158"/>
      <c r="AL16" s="158"/>
      <c r="AM16" s="158"/>
      <c r="AN16" s="158"/>
      <c r="AO16" s="158"/>
      <c r="AP16" s="158" t="s">
        <v>320</v>
      </c>
      <c r="AQ16" s="158">
        <v>0</v>
      </c>
      <c r="AR16" s="158">
        <v>1</v>
      </c>
      <c r="AS16"/>
      <c r="AT16" s="158">
        <v>12</v>
      </c>
      <c r="AU16" s="158"/>
      <c r="AV16" s="158"/>
      <c r="AW16" s="158"/>
      <c r="AX16" s="158"/>
      <c r="AY16" s="158"/>
      <c r="AZ16" s="158"/>
      <c r="BA16" s="158"/>
      <c r="BB16" s="158"/>
      <c r="BC16" s="158"/>
      <c r="BD16" s="158"/>
      <c r="BE16" s="158"/>
    </row>
    <row r="17" spans="1:88" x14ac:dyDescent="0.2">
      <c r="A17" s="192">
        <v>3</v>
      </c>
      <c r="B17" s="195" t="s">
        <v>351</v>
      </c>
      <c r="C17" s="158" t="s">
        <v>132</v>
      </c>
      <c r="D17" s="158" t="s">
        <v>214</v>
      </c>
      <c r="E17" s="158" t="s">
        <v>352</v>
      </c>
      <c r="F17" s="194" t="s">
        <v>140</v>
      </c>
      <c r="G17" s="158" t="s">
        <v>136</v>
      </c>
      <c r="H17" s="158" t="s">
        <v>146</v>
      </c>
      <c r="I17" s="158" t="s">
        <v>91</v>
      </c>
      <c r="J17" s="196" t="s">
        <v>107</v>
      </c>
      <c r="K17" s="158">
        <v>888</v>
      </c>
      <c r="L17" s="158">
        <v>500</v>
      </c>
      <c r="M17" s="158">
        <v>1500</v>
      </c>
      <c r="N17" s="158">
        <v>27</v>
      </c>
      <c r="O17" s="196" t="s">
        <v>86</v>
      </c>
      <c r="P17" s="195">
        <v>2</v>
      </c>
      <c r="Q17" s="196" t="s">
        <v>150</v>
      </c>
      <c r="R17" s="195">
        <v>3</v>
      </c>
      <c r="S17" s="158" t="s">
        <v>96</v>
      </c>
      <c r="T17" s="158">
        <v>1</v>
      </c>
      <c r="U17" s="158">
        <v>2</v>
      </c>
      <c r="V17" s="158" t="s">
        <v>162</v>
      </c>
      <c r="W17" s="158">
        <v>40</v>
      </c>
      <c r="X17" s="158">
        <v>53</v>
      </c>
      <c r="Y17" s="158">
        <v>25</v>
      </c>
      <c r="Z17" s="197" t="s">
        <v>101</v>
      </c>
      <c r="AA17" s="195">
        <v>26</v>
      </c>
      <c r="AB17" s="195">
        <v>55</v>
      </c>
      <c r="AC17" s="158">
        <v>5</v>
      </c>
      <c r="AD17" s="158" t="b">
        <v>0</v>
      </c>
      <c r="AE17" s="158"/>
      <c r="AF17" s="158"/>
      <c r="AG17" s="158"/>
      <c r="AH17" s="158"/>
      <c r="AI17" s="158"/>
      <c r="AJ17" s="158"/>
      <c r="AK17" s="158"/>
      <c r="AL17" s="158"/>
      <c r="AM17" s="158"/>
      <c r="AN17" s="158"/>
      <c r="AO17" s="158"/>
      <c r="AP17" s="158" t="s">
        <v>273</v>
      </c>
      <c r="AQ17" s="158">
        <v>0</v>
      </c>
      <c r="AR17" s="158">
        <v>1</v>
      </c>
      <c r="AS17"/>
      <c r="AT17" s="158">
        <v>5</v>
      </c>
      <c r="AU17" s="158"/>
      <c r="AV17" s="158">
        <v>1513</v>
      </c>
      <c r="AW17" s="158">
        <v>1403</v>
      </c>
      <c r="AX17" s="158">
        <v>1482</v>
      </c>
      <c r="AY17" s="158">
        <v>1323</v>
      </c>
      <c r="AZ17" s="158">
        <v>1403</v>
      </c>
      <c r="BA17" s="158">
        <v>1508</v>
      </c>
      <c r="BB17" s="158">
        <v>1411</v>
      </c>
      <c r="BC17" s="158">
        <v>1482</v>
      </c>
      <c r="BD17" s="158">
        <v>1359</v>
      </c>
      <c r="BE17" s="158">
        <v>100</v>
      </c>
      <c r="BF17" s="143">
        <v>50</v>
      </c>
      <c r="BG17" s="143">
        <v>4429</v>
      </c>
      <c r="BH17" s="143">
        <v>2.3252249999999999E-2</v>
      </c>
      <c r="BI17" s="143">
        <v>4287</v>
      </c>
      <c r="BJ17" s="143">
        <v>6.4369305000000002E-3</v>
      </c>
    </row>
    <row r="18" spans="1:88" x14ac:dyDescent="0.2">
      <c r="A18" s="192">
        <v>6</v>
      </c>
      <c r="B18" s="195" t="s">
        <v>351</v>
      </c>
      <c r="C18" s="158" t="s">
        <v>132</v>
      </c>
      <c r="D18" s="158" t="s">
        <v>321</v>
      </c>
      <c r="E18" s="158" t="s">
        <v>353</v>
      </c>
      <c r="F18" s="194" t="s">
        <v>140</v>
      </c>
      <c r="G18" s="158" t="s">
        <v>138</v>
      </c>
      <c r="H18" s="158" t="s">
        <v>146</v>
      </c>
      <c r="I18" s="158" t="s">
        <v>91</v>
      </c>
      <c r="J18" s="196" t="s">
        <v>107</v>
      </c>
      <c r="K18" s="158">
        <v>677</v>
      </c>
      <c r="L18" s="158">
        <v>500</v>
      </c>
      <c r="M18" s="158">
        <v>1800</v>
      </c>
      <c r="N18" s="158">
        <v>27</v>
      </c>
      <c r="O18" s="196" t="s">
        <v>86</v>
      </c>
      <c r="P18" s="195">
        <v>2</v>
      </c>
      <c r="Q18" s="196" t="s">
        <v>150</v>
      </c>
      <c r="R18" s="195">
        <v>3</v>
      </c>
      <c r="S18" s="158" t="s">
        <v>96</v>
      </c>
      <c r="T18" s="158">
        <v>1</v>
      </c>
      <c r="U18" s="158">
        <v>2</v>
      </c>
      <c r="V18" s="158" t="s">
        <v>162</v>
      </c>
      <c r="W18" s="158">
        <v>160</v>
      </c>
      <c r="X18" s="158">
        <v>54</v>
      </c>
      <c r="Y18" s="158">
        <v>25</v>
      </c>
      <c r="Z18" s="197" t="s">
        <v>101</v>
      </c>
      <c r="AA18" s="195">
        <v>26</v>
      </c>
      <c r="AB18" s="195">
        <v>57</v>
      </c>
      <c r="AC18" s="158">
        <v>5</v>
      </c>
      <c r="AD18" s="158" t="b">
        <v>0</v>
      </c>
      <c r="AE18" s="158"/>
      <c r="AF18" s="158"/>
      <c r="AG18" s="158"/>
      <c r="AH18" s="158"/>
      <c r="AI18" s="158"/>
      <c r="AJ18" s="158"/>
      <c r="AK18" s="158"/>
      <c r="AL18" s="158"/>
      <c r="AM18" s="158"/>
      <c r="AN18" s="158"/>
      <c r="AO18" s="158"/>
      <c r="AP18" s="158" t="s">
        <v>273</v>
      </c>
      <c r="AQ18" s="158">
        <v>0</v>
      </c>
      <c r="AR18" s="158">
        <v>4</v>
      </c>
      <c r="AS18"/>
      <c r="AT18" s="158">
        <v>5</v>
      </c>
      <c r="AU18" s="158"/>
      <c r="AV18" s="158">
        <v>1813</v>
      </c>
      <c r="AW18" s="158">
        <v>1192</v>
      </c>
      <c r="AX18" s="158">
        <v>1782</v>
      </c>
      <c r="AY18" s="158">
        <v>872</v>
      </c>
      <c r="AZ18" s="158">
        <v>1192</v>
      </c>
      <c r="BA18" s="158">
        <v>1808</v>
      </c>
      <c r="BB18" s="158">
        <v>1200</v>
      </c>
      <c r="BC18" s="158">
        <v>1782</v>
      </c>
      <c r="BD18" s="158">
        <v>1148</v>
      </c>
      <c r="BE18" s="158">
        <v>100</v>
      </c>
      <c r="BF18" s="143">
        <v>200</v>
      </c>
      <c r="BG18" s="143">
        <v>4818</v>
      </c>
      <c r="BH18" s="143">
        <v>0.101178</v>
      </c>
      <c r="BI18" s="143">
        <v>4436</v>
      </c>
      <c r="BJ18" s="143">
        <v>6.902859600000001E-3</v>
      </c>
    </row>
    <row r="19" spans="1:88" x14ac:dyDescent="0.2">
      <c r="A19" s="192">
        <v>8</v>
      </c>
      <c r="B19" s="195" t="s">
        <v>351</v>
      </c>
      <c r="C19" s="158" t="s">
        <v>133</v>
      </c>
      <c r="D19" s="158" t="s">
        <v>321</v>
      </c>
      <c r="E19" s="158" t="s">
        <v>353</v>
      </c>
      <c r="F19" s="194" t="s">
        <v>140</v>
      </c>
      <c r="G19" s="158" t="s">
        <v>251</v>
      </c>
      <c r="H19" s="158" t="s">
        <v>146</v>
      </c>
      <c r="I19" s="158" t="s">
        <v>88</v>
      </c>
      <c r="J19" s="196" t="s">
        <v>107</v>
      </c>
      <c r="K19" s="158">
        <v>444</v>
      </c>
      <c r="L19" s="158">
        <v>500</v>
      </c>
      <c r="M19" s="158">
        <v>1800</v>
      </c>
      <c r="N19" s="158">
        <v>27</v>
      </c>
      <c r="O19" s="196" t="s">
        <v>86</v>
      </c>
      <c r="P19" s="195">
        <v>2</v>
      </c>
      <c r="Q19" s="196" t="s">
        <v>150</v>
      </c>
      <c r="R19" s="195">
        <v>3</v>
      </c>
      <c r="S19" s="158" t="s">
        <v>96</v>
      </c>
      <c r="T19" s="158">
        <v>1</v>
      </c>
      <c r="U19" s="158">
        <v>2</v>
      </c>
      <c r="V19" s="158" t="s">
        <v>162</v>
      </c>
      <c r="W19" s="158">
        <v>170</v>
      </c>
      <c r="X19" s="158">
        <v>56</v>
      </c>
      <c r="Y19" s="158">
        <v>25</v>
      </c>
      <c r="Z19" s="197" t="s">
        <v>101</v>
      </c>
      <c r="AA19" s="195">
        <v>26</v>
      </c>
      <c r="AB19" s="195">
        <v>57</v>
      </c>
      <c r="AC19" s="158">
        <v>5</v>
      </c>
      <c r="AD19" s="158" t="b">
        <v>0</v>
      </c>
      <c r="AE19" s="158"/>
      <c r="AF19" s="158"/>
      <c r="AG19" s="158"/>
      <c r="AH19" s="158"/>
      <c r="AI19" s="158"/>
      <c r="AJ19" s="158"/>
      <c r="AK19" s="158"/>
      <c r="AL19" s="158"/>
      <c r="AM19" s="158"/>
      <c r="AN19" s="158"/>
      <c r="AO19" s="158"/>
      <c r="AP19" s="158" t="s">
        <v>273</v>
      </c>
      <c r="AQ19" s="158">
        <v>0</v>
      </c>
      <c r="AR19" s="158">
        <v>3</v>
      </c>
      <c r="AS19"/>
      <c r="AT19" s="158">
        <v>5</v>
      </c>
      <c r="AU19" s="158"/>
      <c r="AV19" s="158">
        <v>1813</v>
      </c>
      <c r="AW19" s="158">
        <v>956</v>
      </c>
      <c r="AX19" s="158">
        <v>1782</v>
      </c>
      <c r="AY19" s="158">
        <v>616</v>
      </c>
      <c r="AZ19" s="158">
        <v>956</v>
      </c>
      <c r="BA19" s="158">
        <v>1808</v>
      </c>
      <c r="BB19" s="158">
        <v>964</v>
      </c>
      <c r="BC19" s="158">
        <v>1782</v>
      </c>
      <c r="BD19" s="158">
        <v>912</v>
      </c>
      <c r="BE19" s="158">
        <v>100</v>
      </c>
      <c r="BF19" s="143">
        <v>200</v>
      </c>
      <c r="BG19" s="143">
        <v>4582</v>
      </c>
      <c r="BH19" s="143">
        <v>9.6222000000000002E-2</v>
      </c>
      <c r="BI19" s="143">
        <v>4180</v>
      </c>
      <c r="BJ19" s="143">
        <v>6.5044980000000009E-3</v>
      </c>
    </row>
    <row r="20" spans="1:88" x14ac:dyDescent="0.2">
      <c r="A20" s="192">
        <v>9</v>
      </c>
      <c r="B20" s="195" t="s">
        <v>351</v>
      </c>
      <c r="C20" s="158" t="s">
        <v>132</v>
      </c>
      <c r="D20" s="158" t="s">
        <v>321</v>
      </c>
      <c r="E20" s="158" t="s">
        <v>353</v>
      </c>
      <c r="F20" s="194" t="s">
        <v>140</v>
      </c>
      <c r="G20" s="158" t="s">
        <v>138</v>
      </c>
      <c r="H20" s="158" t="s">
        <v>146</v>
      </c>
      <c r="I20" s="158" t="s">
        <v>91</v>
      </c>
      <c r="J20" s="196" t="s">
        <v>107</v>
      </c>
      <c r="K20" s="158">
        <v>444</v>
      </c>
      <c r="L20" s="158">
        <v>500</v>
      </c>
      <c r="M20" s="158">
        <v>1800</v>
      </c>
      <c r="N20" s="158">
        <v>27</v>
      </c>
      <c r="O20" s="196" t="s">
        <v>86</v>
      </c>
      <c r="P20" s="195">
        <v>2</v>
      </c>
      <c r="Q20" s="196" t="s">
        <v>150</v>
      </c>
      <c r="R20" s="195">
        <v>3</v>
      </c>
      <c r="S20" s="158" t="s">
        <v>96</v>
      </c>
      <c r="T20" s="158">
        <v>1</v>
      </c>
      <c r="U20" s="158">
        <v>2</v>
      </c>
      <c r="V20" s="158" t="s">
        <v>162</v>
      </c>
      <c r="W20" s="158">
        <v>45</v>
      </c>
      <c r="X20" s="158">
        <v>57</v>
      </c>
      <c r="Y20" s="158">
        <v>25</v>
      </c>
      <c r="Z20" s="197" t="s">
        <v>101</v>
      </c>
      <c r="AA20" s="195">
        <v>26</v>
      </c>
      <c r="AB20" s="195">
        <v>57</v>
      </c>
      <c r="AC20" s="158">
        <v>5</v>
      </c>
      <c r="AD20" s="158" t="b">
        <v>0</v>
      </c>
      <c r="AE20" s="158"/>
      <c r="AF20" s="158"/>
      <c r="AG20" s="158"/>
      <c r="AH20" s="158"/>
      <c r="AI20" s="158"/>
      <c r="AJ20" s="158"/>
      <c r="AK20" s="158"/>
      <c r="AL20" s="158"/>
      <c r="AM20" s="158"/>
      <c r="AN20" s="158"/>
      <c r="AO20" s="158"/>
      <c r="AP20" s="158" t="s">
        <v>273</v>
      </c>
      <c r="AQ20" s="158">
        <v>0</v>
      </c>
      <c r="AR20" s="158">
        <v>0</v>
      </c>
      <c r="AS20"/>
      <c r="AT20" s="158">
        <v>5</v>
      </c>
      <c r="AU20" s="158"/>
      <c r="AV20" s="158">
        <v>1813</v>
      </c>
      <c r="AW20" s="158">
        <v>959</v>
      </c>
      <c r="AX20" s="158">
        <v>1782</v>
      </c>
      <c r="AY20" s="158">
        <v>943</v>
      </c>
      <c r="AZ20" s="158">
        <v>959</v>
      </c>
      <c r="BA20" s="158">
        <v>1808</v>
      </c>
      <c r="BB20" s="158">
        <v>967</v>
      </c>
      <c r="BC20" s="158"/>
      <c r="BD20" s="158"/>
      <c r="BE20" s="158">
        <v>100</v>
      </c>
      <c r="BF20" s="143">
        <v>38</v>
      </c>
      <c r="BG20" s="143">
        <v>4585</v>
      </c>
      <c r="BH20" s="143">
        <v>1.8294149999999999E-2</v>
      </c>
      <c r="BI20" s="143">
        <v>4507</v>
      </c>
      <c r="BJ20" s="143">
        <v>7.0133427000000003E-3</v>
      </c>
    </row>
    <row r="21" spans="1:88" x14ac:dyDescent="0.2">
      <c r="A21" s="192">
        <v>10</v>
      </c>
      <c r="B21" s="195" t="s">
        <v>351</v>
      </c>
      <c r="C21" s="158" t="s">
        <v>132</v>
      </c>
      <c r="D21" s="158" t="s">
        <v>321</v>
      </c>
      <c r="E21" s="158" t="s">
        <v>353</v>
      </c>
      <c r="F21" s="194" t="s">
        <v>140</v>
      </c>
      <c r="G21" s="158" t="s">
        <v>138</v>
      </c>
      <c r="H21" s="158" t="s">
        <v>146</v>
      </c>
      <c r="I21" s="158" t="s">
        <v>91</v>
      </c>
      <c r="J21" s="196" t="s">
        <v>107</v>
      </c>
      <c r="K21" s="158">
        <v>444</v>
      </c>
      <c r="L21" s="158">
        <v>500</v>
      </c>
      <c r="M21" s="158">
        <v>1800</v>
      </c>
      <c r="N21" s="158">
        <v>27</v>
      </c>
      <c r="O21" s="196" t="s">
        <v>86</v>
      </c>
      <c r="P21" s="195">
        <v>2</v>
      </c>
      <c r="Q21" s="196" t="s">
        <v>150</v>
      </c>
      <c r="R21" s="195">
        <v>3</v>
      </c>
      <c r="S21" s="158" t="s">
        <v>96</v>
      </c>
      <c r="T21" s="158">
        <v>1</v>
      </c>
      <c r="U21" s="158">
        <v>2</v>
      </c>
      <c r="V21" s="158" t="s">
        <v>162</v>
      </c>
      <c r="W21" s="158">
        <v>50</v>
      </c>
      <c r="X21" s="158">
        <v>58</v>
      </c>
      <c r="Y21" s="158">
        <v>25</v>
      </c>
      <c r="Z21" s="197" t="s">
        <v>101</v>
      </c>
      <c r="AA21" s="195">
        <v>26</v>
      </c>
      <c r="AB21" s="195">
        <v>57</v>
      </c>
      <c r="AC21" s="158">
        <v>5</v>
      </c>
      <c r="AD21" s="158" t="b">
        <v>0</v>
      </c>
      <c r="AE21" s="158"/>
      <c r="AF21" s="158"/>
      <c r="AG21" s="158"/>
      <c r="AH21" s="158"/>
      <c r="AI21" s="158"/>
      <c r="AJ21" s="158"/>
      <c r="AK21" s="158"/>
      <c r="AL21" s="158"/>
      <c r="AM21" s="158"/>
      <c r="AN21" s="158"/>
      <c r="AO21" s="158"/>
      <c r="AP21" s="158" t="s">
        <v>273</v>
      </c>
      <c r="AQ21" s="158">
        <v>0</v>
      </c>
      <c r="AR21" s="158">
        <v>1</v>
      </c>
      <c r="AS21"/>
      <c r="AT21" s="158">
        <v>5</v>
      </c>
      <c r="AU21" s="158"/>
      <c r="AV21" s="158">
        <v>1813</v>
      </c>
      <c r="AW21" s="158">
        <v>959</v>
      </c>
      <c r="AX21" s="158">
        <v>1782</v>
      </c>
      <c r="AY21" s="158">
        <v>859</v>
      </c>
      <c r="AZ21" s="158">
        <v>959</v>
      </c>
      <c r="BA21" s="158">
        <v>1808</v>
      </c>
      <c r="BB21" s="158">
        <v>967</v>
      </c>
      <c r="BC21" s="158">
        <v>1782</v>
      </c>
      <c r="BD21" s="158">
        <v>915</v>
      </c>
      <c r="BE21" s="158">
        <v>100</v>
      </c>
      <c r="BF21" s="143">
        <v>200</v>
      </c>
      <c r="BG21" s="143">
        <v>4585</v>
      </c>
      <c r="BH21" s="143">
        <v>9.6284999999999996E-2</v>
      </c>
      <c r="BI21" s="143">
        <v>4423</v>
      </c>
      <c r="BJ21" s="143">
        <v>6.8826303000000004E-3</v>
      </c>
    </row>
    <row r="22" spans="1:88" x14ac:dyDescent="0.2">
      <c r="A22" s="192">
        <v>11</v>
      </c>
      <c r="B22" s="195" t="s">
        <v>351</v>
      </c>
      <c r="C22" s="158" t="s">
        <v>132</v>
      </c>
      <c r="D22" s="158" t="s">
        <v>321</v>
      </c>
      <c r="E22" s="158" t="s">
        <v>353</v>
      </c>
      <c r="F22" s="194" t="s">
        <v>140</v>
      </c>
      <c r="G22" s="158" t="s">
        <v>138</v>
      </c>
      <c r="H22" s="158" t="s">
        <v>146</v>
      </c>
      <c r="I22" s="158" t="s">
        <v>91</v>
      </c>
      <c r="J22" s="196" t="s">
        <v>107</v>
      </c>
      <c r="K22" s="158">
        <v>444</v>
      </c>
      <c r="L22" s="158">
        <v>500</v>
      </c>
      <c r="M22" s="158">
        <v>1800</v>
      </c>
      <c r="N22" s="158">
        <v>27</v>
      </c>
      <c r="O22" s="196" t="s">
        <v>86</v>
      </c>
      <c r="P22" s="195">
        <v>2</v>
      </c>
      <c r="Q22" s="196" t="s">
        <v>150</v>
      </c>
      <c r="R22" s="195">
        <v>3</v>
      </c>
      <c r="S22" s="158" t="s">
        <v>96</v>
      </c>
      <c r="T22" s="158">
        <v>1</v>
      </c>
      <c r="U22" s="158">
        <v>2</v>
      </c>
      <c r="V22" s="158" t="s">
        <v>162</v>
      </c>
      <c r="W22" s="158">
        <v>60</v>
      </c>
      <c r="X22" s="158">
        <v>58</v>
      </c>
      <c r="Y22" s="158">
        <v>25</v>
      </c>
      <c r="Z22" s="197" t="s">
        <v>101</v>
      </c>
      <c r="AA22" s="195">
        <v>26</v>
      </c>
      <c r="AB22" s="195">
        <v>57</v>
      </c>
      <c r="AC22" s="158">
        <v>5</v>
      </c>
      <c r="AD22" s="158" t="b">
        <v>0</v>
      </c>
      <c r="AE22" s="158"/>
      <c r="AF22" s="158"/>
      <c r="AG22" s="158"/>
      <c r="AH22" s="158"/>
      <c r="AI22" s="158"/>
      <c r="AJ22" s="158"/>
      <c r="AK22" s="158"/>
      <c r="AL22" s="158"/>
      <c r="AM22" s="158"/>
      <c r="AN22" s="158"/>
      <c r="AO22" s="158"/>
      <c r="AP22" s="158" t="s">
        <v>273</v>
      </c>
      <c r="AQ22" s="158">
        <v>0</v>
      </c>
      <c r="AR22" s="158">
        <v>1</v>
      </c>
      <c r="AS22"/>
      <c r="AT22" s="158">
        <v>5</v>
      </c>
      <c r="AU22" s="158"/>
      <c r="AV22" s="158">
        <v>1813</v>
      </c>
      <c r="AW22" s="158">
        <v>959</v>
      </c>
      <c r="AX22" s="158">
        <v>1782</v>
      </c>
      <c r="AY22" s="158">
        <v>839</v>
      </c>
      <c r="AZ22" s="158">
        <v>959</v>
      </c>
      <c r="BA22" s="158">
        <v>1808</v>
      </c>
      <c r="BB22" s="158">
        <v>967</v>
      </c>
      <c r="BC22" s="158">
        <v>1782</v>
      </c>
      <c r="BD22" s="158">
        <v>915</v>
      </c>
      <c r="BE22" s="158">
        <v>100</v>
      </c>
      <c r="BF22" s="143">
        <v>200</v>
      </c>
      <c r="BG22" s="143">
        <v>4585</v>
      </c>
      <c r="BH22" s="143">
        <v>9.6284999999999996E-2</v>
      </c>
      <c r="BI22" s="143">
        <v>4403</v>
      </c>
      <c r="BJ22" s="143">
        <v>6.8515083000000006E-3</v>
      </c>
    </row>
    <row r="23" spans="1:88" x14ac:dyDescent="0.2">
      <c r="A23" s="192">
        <v>12</v>
      </c>
      <c r="B23" s="195" t="s">
        <v>351</v>
      </c>
      <c r="C23" s="158" t="s">
        <v>132</v>
      </c>
      <c r="D23" s="158" t="s">
        <v>321</v>
      </c>
      <c r="E23" s="158" t="s">
        <v>353</v>
      </c>
      <c r="F23" s="194" t="s">
        <v>140</v>
      </c>
      <c r="G23" s="158" t="s">
        <v>138</v>
      </c>
      <c r="H23" s="158" t="s">
        <v>146</v>
      </c>
      <c r="I23" s="158" t="s">
        <v>91</v>
      </c>
      <c r="J23" s="196" t="s">
        <v>107</v>
      </c>
      <c r="K23" s="158">
        <v>444</v>
      </c>
      <c r="L23" s="158">
        <v>500</v>
      </c>
      <c r="M23" s="158">
        <v>1800</v>
      </c>
      <c r="N23" s="158">
        <v>27</v>
      </c>
      <c r="O23" s="196" t="s">
        <v>86</v>
      </c>
      <c r="P23" s="195">
        <v>2</v>
      </c>
      <c r="Q23" s="196" t="s">
        <v>150</v>
      </c>
      <c r="R23" s="195">
        <v>3</v>
      </c>
      <c r="S23" s="158" t="s">
        <v>96</v>
      </c>
      <c r="T23" s="158">
        <v>1</v>
      </c>
      <c r="U23" s="158">
        <v>2</v>
      </c>
      <c r="V23" s="158" t="s">
        <v>162</v>
      </c>
      <c r="W23" s="158">
        <v>8</v>
      </c>
      <c r="X23" s="158">
        <v>58</v>
      </c>
      <c r="Y23" s="158">
        <v>25</v>
      </c>
      <c r="Z23" s="197" t="s">
        <v>101</v>
      </c>
      <c r="AA23" s="195">
        <v>26</v>
      </c>
      <c r="AB23" s="195">
        <v>57</v>
      </c>
      <c r="AC23" s="158">
        <v>5</v>
      </c>
      <c r="AD23" s="158" t="b">
        <v>0</v>
      </c>
      <c r="AE23" s="158"/>
      <c r="AF23" s="158"/>
      <c r="AG23" s="158"/>
      <c r="AH23" s="158"/>
      <c r="AI23" s="158"/>
      <c r="AJ23" s="158"/>
      <c r="AK23" s="158"/>
      <c r="AL23" s="158"/>
      <c r="AM23" s="158"/>
      <c r="AN23" s="158"/>
      <c r="AO23" s="158"/>
      <c r="AP23" s="158" t="s">
        <v>273</v>
      </c>
      <c r="AQ23" s="158">
        <v>0</v>
      </c>
      <c r="AR23" s="158">
        <v>1</v>
      </c>
      <c r="AS23"/>
      <c r="AT23" s="158">
        <v>5</v>
      </c>
      <c r="AU23" s="158"/>
      <c r="AV23" s="158">
        <v>1813</v>
      </c>
      <c r="AW23" s="158">
        <v>959</v>
      </c>
      <c r="AX23" s="158">
        <v>1782</v>
      </c>
      <c r="AY23" s="158">
        <v>943</v>
      </c>
      <c r="AZ23" s="158">
        <v>959</v>
      </c>
      <c r="BA23" s="158">
        <v>1808</v>
      </c>
      <c r="BB23" s="158">
        <v>967</v>
      </c>
      <c r="BC23" s="158">
        <v>1782</v>
      </c>
      <c r="BD23" s="158">
        <v>915</v>
      </c>
      <c r="BE23" s="158">
        <v>100</v>
      </c>
      <c r="BF23" s="143">
        <v>38</v>
      </c>
      <c r="BG23" s="143">
        <v>4585</v>
      </c>
      <c r="BH23" s="143">
        <v>1.8294149999999999E-2</v>
      </c>
      <c r="BI23" s="143">
        <v>4507</v>
      </c>
      <c r="BJ23" s="143">
        <v>7.0133427000000003E-3</v>
      </c>
    </row>
    <row r="24" spans="1:88" x14ac:dyDescent="0.2">
      <c r="A24" s="192">
        <v>13</v>
      </c>
      <c r="B24" s="195" t="s">
        <v>351</v>
      </c>
      <c r="C24" s="158" t="s">
        <v>132</v>
      </c>
      <c r="D24" s="158" t="s">
        <v>321</v>
      </c>
      <c r="E24" s="158" t="s">
        <v>353</v>
      </c>
      <c r="F24" s="194" t="s">
        <v>140</v>
      </c>
      <c r="G24" s="158" t="s">
        <v>138</v>
      </c>
      <c r="H24" s="158" t="s">
        <v>146</v>
      </c>
      <c r="I24" s="158" t="s">
        <v>91</v>
      </c>
      <c r="J24" s="196" t="s">
        <v>107</v>
      </c>
      <c r="K24" s="158">
        <v>444</v>
      </c>
      <c r="L24" s="158">
        <v>500</v>
      </c>
      <c r="M24" s="158">
        <v>1800</v>
      </c>
      <c r="N24" s="158">
        <v>27</v>
      </c>
      <c r="O24" s="196" t="s">
        <v>86</v>
      </c>
      <c r="P24" s="195">
        <v>2</v>
      </c>
      <c r="Q24" s="196" t="s">
        <v>150</v>
      </c>
      <c r="R24" s="195">
        <v>3</v>
      </c>
      <c r="S24" s="158" t="s">
        <v>96</v>
      </c>
      <c r="T24" s="158">
        <v>1</v>
      </c>
      <c r="U24" s="158">
        <v>2</v>
      </c>
      <c r="V24" s="158" t="s">
        <v>162</v>
      </c>
      <c r="W24" s="158">
        <v>30</v>
      </c>
      <c r="X24" s="158">
        <v>64</v>
      </c>
      <c r="Y24" s="158">
        <v>25</v>
      </c>
      <c r="Z24" s="197" t="s">
        <v>101</v>
      </c>
      <c r="AA24" s="195">
        <v>26</v>
      </c>
      <c r="AB24" s="195">
        <v>57</v>
      </c>
      <c r="AC24" s="158">
        <v>5</v>
      </c>
      <c r="AD24" s="158" t="b">
        <v>0</v>
      </c>
      <c r="AE24" s="158"/>
      <c r="AF24" s="158"/>
      <c r="AG24" s="158"/>
      <c r="AH24" s="158"/>
      <c r="AI24" s="158"/>
      <c r="AJ24" s="158"/>
      <c r="AK24" s="158"/>
      <c r="AL24" s="158"/>
      <c r="AM24" s="158"/>
      <c r="AN24" s="158"/>
      <c r="AO24" s="158"/>
      <c r="AP24" s="158" t="s">
        <v>273</v>
      </c>
      <c r="AQ24" s="158">
        <v>0</v>
      </c>
      <c r="AR24" s="158">
        <v>1</v>
      </c>
      <c r="AS24"/>
      <c r="AT24" s="158">
        <v>5</v>
      </c>
      <c r="AU24" s="158"/>
      <c r="AV24" s="158">
        <v>1813</v>
      </c>
      <c r="AW24" s="158">
        <v>959</v>
      </c>
      <c r="AX24" s="158">
        <v>1782</v>
      </c>
      <c r="AY24" s="158">
        <v>899</v>
      </c>
      <c r="AZ24" s="158">
        <v>959</v>
      </c>
      <c r="BA24" s="158">
        <v>1808</v>
      </c>
      <c r="BB24" s="158">
        <v>967</v>
      </c>
      <c r="BC24" s="158">
        <v>1782</v>
      </c>
      <c r="BD24" s="158">
        <v>915</v>
      </c>
      <c r="BE24" s="158">
        <v>100</v>
      </c>
      <c r="BF24" s="143">
        <v>38</v>
      </c>
      <c r="BG24" s="143">
        <v>4585</v>
      </c>
      <c r="BH24" s="143">
        <v>1.8294149999999999E-2</v>
      </c>
      <c r="BI24" s="143">
        <v>4463</v>
      </c>
      <c r="BJ24" s="143">
        <v>6.9448743000000007E-3</v>
      </c>
    </row>
    <row r="25" spans="1:88" x14ac:dyDescent="0.2">
      <c r="A25" s="192">
        <v>14</v>
      </c>
      <c r="B25" s="195" t="s">
        <v>351</v>
      </c>
      <c r="C25" s="158" t="s">
        <v>132</v>
      </c>
      <c r="D25" s="158" t="s">
        <v>321</v>
      </c>
      <c r="E25" s="158" t="s">
        <v>353</v>
      </c>
      <c r="F25" s="194" t="s">
        <v>140</v>
      </c>
      <c r="G25" s="158" t="s">
        <v>138</v>
      </c>
      <c r="H25" s="158" t="s">
        <v>146</v>
      </c>
      <c r="I25" s="158" t="s">
        <v>91</v>
      </c>
      <c r="J25" s="196" t="s">
        <v>107</v>
      </c>
      <c r="K25" s="158">
        <v>444</v>
      </c>
      <c r="L25" s="158">
        <v>500</v>
      </c>
      <c r="M25" s="158">
        <v>1800</v>
      </c>
      <c r="N25" s="158">
        <v>27</v>
      </c>
      <c r="O25" s="196" t="s">
        <v>86</v>
      </c>
      <c r="P25" s="195">
        <v>2</v>
      </c>
      <c r="Q25" s="196" t="s">
        <v>150</v>
      </c>
      <c r="R25" s="195">
        <v>3</v>
      </c>
      <c r="S25" s="158" t="s">
        <v>96</v>
      </c>
      <c r="T25" s="158">
        <v>1</v>
      </c>
      <c r="U25" s="158">
        <v>2</v>
      </c>
      <c r="V25" s="158" t="s">
        <v>162</v>
      </c>
      <c r="W25" s="158">
        <v>35</v>
      </c>
      <c r="X25" s="158">
        <v>62</v>
      </c>
      <c r="Y25" s="158">
        <v>25</v>
      </c>
      <c r="Z25" s="197" t="s">
        <v>101</v>
      </c>
      <c r="AA25" s="195">
        <v>26</v>
      </c>
      <c r="AB25" s="195">
        <v>57</v>
      </c>
      <c r="AC25" s="158">
        <v>5</v>
      </c>
      <c r="AD25" s="158" t="b">
        <v>0</v>
      </c>
      <c r="AE25" s="158"/>
      <c r="AF25" s="158"/>
      <c r="AG25" s="158"/>
      <c r="AH25" s="158"/>
      <c r="AI25" s="158"/>
      <c r="AJ25" s="158"/>
      <c r="AK25" s="158"/>
      <c r="AL25" s="158"/>
      <c r="AM25" s="158"/>
      <c r="AN25" s="158"/>
      <c r="AO25" s="158"/>
      <c r="AP25" s="158" t="s">
        <v>273</v>
      </c>
      <c r="AQ25" s="158">
        <v>0</v>
      </c>
      <c r="AR25" s="158">
        <v>1</v>
      </c>
      <c r="AS25"/>
      <c r="AT25" s="158">
        <v>5</v>
      </c>
      <c r="AU25" s="158"/>
      <c r="AV25" s="158">
        <v>1813</v>
      </c>
      <c r="AW25" s="158">
        <v>959</v>
      </c>
      <c r="AX25" s="158">
        <v>1782</v>
      </c>
      <c r="AY25" s="158">
        <v>889</v>
      </c>
      <c r="AZ25" s="158">
        <v>959</v>
      </c>
      <c r="BA25" s="158">
        <v>1808</v>
      </c>
      <c r="BB25" s="158">
        <v>967</v>
      </c>
      <c r="BC25" s="158">
        <v>1782</v>
      </c>
      <c r="BD25" s="158">
        <v>915</v>
      </c>
      <c r="BE25" s="158">
        <v>100</v>
      </c>
      <c r="BF25" s="143">
        <v>50</v>
      </c>
      <c r="BG25" s="143">
        <v>4585</v>
      </c>
      <c r="BH25" s="143">
        <v>2.4071249999999999E-2</v>
      </c>
      <c r="BI25" s="143">
        <v>4453</v>
      </c>
      <c r="BJ25" s="143">
        <v>6.9293133000000008E-3</v>
      </c>
    </row>
    <row r="26" spans="1:88" x14ac:dyDescent="0.2">
      <c r="A26" s="192">
        <v>16</v>
      </c>
      <c r="B26" s="195" t="s">
        <v>408</v>
      </c>
      <c r="C26" s="158" t="s">
        <v>132</v>
      </c>
      <c r="D26" s="158" t="s">
        <v>409</v>
      </c>
      <c r="E26" s="158" t="s">
        <v>407</v>
      </c>
      <c r="F26" s="194" t="s">
        <v>140</v>
      </c>
      <c r="G26" s="158" t="s">
        <v>138</v>
      </c>
      <c r="H26" s="158" t="s">
        <v>146</v>
      </c>
      <c r="I26" s="158" t="s">
        <v>91</v>
      </c>
      <c r="J26" s="196" t="s">
        <v>107</v>
      </c>
      <c r="K26" s="158">
        <v>700</v>
      </c>
      <c r="L26" s="158">
        <v>500</v>
      </c>
      <c r="M26" s="158">
        <v>1500</v>
      </c>
      <c r="N26" s="158">
        <v>27</v>
      </c>
      <c r="O26" s="196" t="s">
        <v>86</v>
      </c>
      <c r="P26" s="195">
        <v>2</v>
      </c>
      <c r="Q26" s="196" t="s">
        <v>150</v>
      </c>
      <c r="R26" s="195">
        <v>3</v>
      </c>
      <c r="S26" s="158" t="s">
        <v>96</v>
      </c>
      <c r="T26" s="158">
        <v>1</v>
      </c>
      <c r="U26" s="158">
        <v>2</v>
      </c>
      <c r="V26" s="158" t="s">
        <v>160</v>
      </c>
      <c r="W26" s="158">
        <v>48</v>
      </c>
      <c r="X26" s="158">
        <v>59</v>
      </c>
      <c r="Y26" s="158">
        <v>25</v>
      </c>
      <c r="Z26" s="197" t="s">
        <v>101</v>
      </c>
      <c r="AA26" s="195">
        <v>26</v>
      </c>
      <c r="AB26" s="195">
        <v>59</v>
      </c>
      <c r="AC26" s="158">
        <v>5</v>
      </c>
      <c r="AD26" s="158" t="b">
        <v>1</v>
      </c>
      <c r="AE26" s="158" t="s">
        <v>160</v>
      </c>
      <c r="AF26" s="158">
        <v>10</v>
      </c>
      <c r="AG26" s="158">
        <v>5</v>
      </c>
      <c r="AH26" s="158" t="s">
        <v>161</v>
      </c>
      <c r="AI26" s="158">
        <v>145</v>
      </c>
      <c r="AJ26" s="158">
        <v>260</v>
      </c>
      <c r="AK26" s="158">
        <v>350</v>
      </c>
      <c r="AL26" s="158" t="s">
        <v>101</v>
      </c>
      <c r="AM26" s="158">
        <v>450</v>
      </c>
      <c r="AN26" s="158">
        <v>556</v>
      </c>
      <c r="AO26" s="158">
        <v>655</v>
      </c>
      <c r="AP26" s="158" t="s">
        <v>273</v>
      </c>
      <c r="AQ26" s="158">
        <v>0</v>
      </c>
      <c r="AR26" s="158">
        <v>4</v>
      </c>
      <c r="AS26"/>
      <c r="AT26" s="158">
        <v>5</v>
      </c>
      <c r="AU26" s="158"/>
      <c r="AV26" s="158">
        <v>1513</v>
      </c>
      <c r="AW26" s="158">
        <v>1215</v>
      </c>
      <c r="AX26" s="158">
        <v>1482</v>
      </c>
      <c r="AY26" s="158">
        <v>1119</v>
      </c>
      <c r="AZ26" s="158">
        <v>1215</v>
      </c>
      <c r="BA26" s="158">
        <v>1158</v>
      </c>
      <c r="BB26" s="158">
        <v>1223</v>
      </c>
      <c r="BC26" s="158">
        <v>1132</v>
      </c>
      <c r="BD26" s="158">
        <v>1171</v>
      </c>
      <c r="BE26" s="158">
        <v>100</v>
      </c>
      <c r="BF26" s="143">
        <v>50</v>
      </c>
      <c r="BG26" s="143">
        <v>4241</v>
      </c>
      <c r="BH26" s="143">
        <v>2.226525E-2</v>
      </c>
      <c r="BI26" s="143">
        <v>4083</v>
      </c>
      <c r="BJ26" s="143">
        <v>6.5764881000000006E-3</v>
      </c>
    </row>
    <row r="27" spans="1:88" x14ac:dyDescent="0.2">
      <c r="A27" s="192">
        <v>21</v>
      </c>
      <c r="B27" s="195"/>
      <c r="C27" s="158" t="s">
        <v>132</v>
      </c>
      <c r="D27" s="158"/>
      <c r="E27" s="158"/>
      <c r="F27" s="194" t="s">
        <v>140</v>
      </c>
      <c r="G27" s="158" t="s">
        <v>138</v>
      </c>
      <c r="H27" s="158" t="s">
        <v>146</v>
      </c>
      <c r="I27" s="158" t="s">
        <v>91</v>
      </c>
      <c r="J27" s="196" t="s">
        <v>107</v>
      </c>
      <c r="K27" s="158">
        <v>700</v>
      </c>
      <c r="L27" s="158">
        <v>500</v>
      </c>
      <c r="M27" s="158">
        <v>1500</v>
      </c>
      <c r="N27" s="158">
        <v>27</v>
      </c>
      <c r="O27" s="196" t="s">
        <v>86</v>
      </c>
      <c r="P27" s="195">
        <v>2</v>
      </c>
      <c r="Q27" s="196" t="s">
        <v>150</v>
      </c>
      <c r="R27" s="195">
        <v>3</v>
      </c>
      <c r="S27" s="158" t="s">
        <v>96</v>
      </c>
      <c r="T27" s="158">
        <v>1</v>
      </c>
      <c r="U27" s="158">
        <v>2</v>
      </c>
      <c r="V27" s="158" t="s">
        <v>160</v>
      </c>
      <c r="W27" s="158">
        <v>48</v>
      </c>
      <c r="X27" s="158">
        <v>59</v>
      </c>
      <c r="Y27" s="158">
        <v>25</v>
      </c>
      <c r="Z27" s="197" t="s">
        <v>101</v>
      </c>
      <c r="AA27" s="195">
        <v>26</v>
      </c>
      <c r="AB27" s="195">
        <v>59</v>
      </c>
      <c r="AC27" s="158">
        <v>5</v>
      </c>
      <c r="AD27" s="158" t="b">
        <v>1</v>
      </c>
      <c r="AE27" s="158" t="s">
        <v>160</v>
      </c>
      <c r="AF27" s="158">
        <v>10</v>
      </c>
      <c r="AG27" s="158">
        <v>5</v>
      </c>
      <c r="AH27" s="158" t="s">
        <v>161</v>
      </c>
      <c r="AI27" s="158">
        <v>145</v>
      </c>
      <c r="AJ27" s="158">
        <v>260</v>
      </c>
      <c r="AK27" s="158">
        <v>350</v>
      </c>
      <c r="AL27" s="158" t="s">
        <v>101</v>
      </c>
      <c r="AM27" s="158">
        <v>450</v>
      </c>
      <c r="AN27" s="158">
        <v>556</v>
      </c>
      <c r="AO27" s="158">
        <v>655</v>
      </c>
      <c r="AP27" s="158" t="s">
        <v>273</v>
      </c>
      <c r="AQ27" s="158">
        <v>16</v>
      </c>
      <c r="AR27" s="158">
        <v>0</v>
      </c>
      <c r="AS27"/>
      <c r="AT27" s="158">
        <v>5</v>
      </c>
      <c r="AU27" s="158"/>
      <c r="AV27" s="158">
        <v>1513</v>
      </c>
      <c r="AW27" s="158">
        <v>1215</v>
      </c>
      <c r="AX27" s="158">
        <v>1482</v>
      </c>
      <c r="AY27" s="158">
        <v>1203</v>
      </c>
      <c r="AZ27" s="158">
        <v>1215</v>
      </c>
      <c r="BA27" s="158">
        <v>1158</v>
      </c>
      <c r="BB27" s="158">
        <v>1223</v>
      </c>
      <c r="BC27" s="158"/>
      <c r="BD27" s="158"/>
      <c r="BE27" s="158">
        <v>100</v>
      </c>
      <c r="BF27" s="143">
        <v>38</v>
      </c>
      <c r="BG27" s="143">
        <v>4241</v>
      </c>
      <c r="BH27" s="143">
        <v>1.692159E-2</v>
      </c>
      <c r="BI27" s="143">
        <v>4167</v>
      </c>
      <c r="BJ27" s="143">
        <v>6.7117869000000007E-3</v>
      </c>
    </row>
    <row r="28" spans="1:88" x14ac:dyDescent="0.2">
      <c r="A28" s="192">
        <v>22</v>
      </c>
      <c r="B28" s="195"/>
      <c r="C28" s="158" t="s">
        <v>132</v>
      </c>
      <c r="D28" s="158"/>
      <c r="E28" s="158"/>
      <c r="F28" s="194" t="s">
        <v>140</v>
      </c>
      <c r="G28" s="158" t="s">
        <v>138</v>
      </c>
      <c r="H28" s="158" t="s">
        <v>146</v>
      </c>
      <c r="I28" s="158" t="s">
        <v>91</v>
      </c>
      <c r="J28" s="196" t="s">
        <v>107</v>
      </c>
      <c r="K28" s="158">
        <v>700</v>
      </c>
      <c r="L28" s="158">
        <v>500</v>
      </c>
      <c r="M28" s="158">
        <v>1500</v>
      </c>
      <c r="N28" s="158">
        <v>27</v>
      </c>
      <c r="O28" s="196" t="s">
        <v>86</v>
      </c>
      <c r="P28" s="195">
        <v>2</v>
      </c>
      <c r="Q28" s="196" t="s">
        <v>150</v>
      </c>
      <c r="R28" s="195">
        <v>3</v>
      </c>
      <c r="S28" s="158" t="s">
        <v>96</v>
      </c>
      <c r="T28" s="158">
        <v>1</v>
      </c>
      <c r="U28" s="158">
        <v>2</v>
      </c>
      <c r="V28" s="158" t="s">
        <v>160</v>
      </c>
      <c r="W28" s="158">
        <v>48</v>
      </c>
      <c r="X28" s="158">
        <v>59</v>
      </c>
      <c r="Y28" s="158">
        <v>25</v>
      </c>
      <c r="Z28" s="197" t="s">
        <v>101</v>
      </c>
      <c r="AA28" s="195">
        <v>26</v>
      </c>
      <c r="AB28" s="195">
        <v>59</v>
      </c>
      <c r="AC28" s="158">
        <v>5</v>
      </c>
      <c r="AD28" s="158" t="b">
        <v>1</v>
      </c>
      <c r="AE28" s="158" t="s">
        <v>160</v>
      </c>
      <c r="AF28" s="158">
        <v>10</v>
      </c>
      <c r="AG28" s="158">
        <v>5</v>
      </c>
      <c r="AH28" s="158" t="s">
        <v>161</v>
      </c>
      <c r="AI28" s="158">
        <v>145</v>
      </c>
      <c r="AJ28" s="158">
        <v>260</v>
      </c>
      <c r="AK28" s="158">
        <v>350</v>
      </c>
      <c r="AL28" s="158" t="s">
        <v>101</v>
      </c>
      <c r="AM28" s="158">
        <v>450</v>
      </c>
      <c r="AN28" s="158">
        <v>556</v>
      </c>
      <c r="AO28" s="158">
        <v>655</v>
      </c>
      <c r="AP28" s="158" t="s">
        <v>273</v>
      </c>
      <c r="AQ28" s="158">
        <v>16</v>
      </c>
      <c r="AR28" s="158">
        <v>0</v>
      </c>
      <c r="AS28"/>
      <c r="AT28" s="158">
        <v>5</v>
      </c>
      <c r="AU28" s="158"/>
      <c r="AV28" s="158">
        <v>1513</v>
      </c>
      <c r="AW28" s="158">
        <v>1215</v>
      </c>
      <c r="AX28" s="158">
        <v>1482</v>
      </c>
      <c r="AY28" s="158">
        <v>1203</v>
      </c>
      <c r="AZ28" s="158">
        <v>1215</v>
      </c>
      <c r="BA28" s="158">
        <v>1158</v>
      </c>
      <c r="BB28" s="158">
        <v>1223</v>
      </c>
      <c r="BC28" s="158"/>
      <c r="BD28" s="158"/>
      <c r="BE28" s="158">
        <v>100</v>
      </c>
      <c r="BF28" s="143">
        <v>38</v>
      </c>
      <c r="BG28" s="143">
        <v>4241</v>
      </c>
      <c r="BH28" s="143">
        <v>1.692159E-2</v>
      </c>
      <c r="BI28" s="143">
        <v>4167</v>
      </c>
      <c r="BJ28" s="143">
        <v>6.7117869000000007E-3</v>
      </c>
    </row>
    <row r="29" spans="1:88" x14ac:dyDescent="0.2">
      <c r="A29" s="192">
        <v>23</v>
      </c>
      <c r="B29" s="195"/>
      <c r="C29" s="158" t="s">
        <v>132</v>
      </c>
      <c r="D29" s="158"/>
      <c r="E29" s="158"/>
      <c r="F29" s="194" t="s">
        <v>140</v>
      </c>
      <c r="G29" s="158" t="s">
        <v>138</v>
      </c>
      <c r="H29" s="158" t="s">
        <v>146</v>
      </c>
      <c r="I29" s="158" t="s">
        <v>91</v>
      </c>
      <c r="J29" s="196" t="s">
        <v>107</v>
      </c>
      <c r="K29" s="158">
        <v>700</v>
      </c>
      <c r="L29" s="158">
        <v>500</v>
      </c>
      <c r="M29" s="158">
        <v>1500</v>
      </c>
      <c r="N29" s="158">
        <v>27</v>
      </c>
      <c r="O29" s="196" t="s">
        <v>86</v>
      </c>
      <c r="P29" s="195">
        <v>2</v>
      </c>
      <c r="Q29" s="196" t="s">
        <v>150</v>
      </c>
      <c r="R29" s="195">
        <v>3</v>
      </c>
      <c r="S29" s="158" t="s">
        <v>96</v>
      </c>
      <c r="T29" s="158">
        <v>1</v>
      </c>
      <c r="U29" s="158">
        <v>2</v>
      </c>
      <c r="V29" s="158" t="s">
        <v>160</v>
      </c>
      <c r="W29" s="158">
        <v>48</v>
      </c>
      <c r="X29" s="158">
        <v>59</v>
      </c>
      <c r="Y29" s="158">
        <v>25</v>
      </c>
      <c r="Z29" s="197" t="s">
        <v>101</v>
      </c>
      <c r="AA29" s="195">
        <v>26</v>
      </c>
      <c r="AB29" s="195">
        <v>59</v>
      </c>
      <c r="AC29" s="158">
        <v>5</v>
      </c>
      <c r="AD29" s="158" t="b">
        <v>1</v>
      </c>
      <c r="AE29" s="158" t="s">
        <v>160</v>
      </c>
      <c r="AF29" s="158">
        <v>10</v>
      </c>
      <c r="AG29" s="158">
        <v>5</v>
      </c>
      <c r="AH29" s="158" t="s">
        <v>161</v>
      </c>
      <c r="AI29" s="158">
        <v>145</v>
      </c>
      <c r="AJ29" s="158">
        <v>260</v>
      </c>
      <c r="AK29" s="158">
        <v>350</v>
      </c>
      <c r="AL29" s="158" t="s">
        <v>101</v>
      </c>
      <c r="AM29" s="158">
        <v>450</v>
      </c>
      <c r="AN29" s="158">
        <v>556</v>
      </c>
      <c r="AO29" s="158">
        <v>655</v>
      </c>
      <c r="AP29" s="158" t="s">
        <v>273</v>
      </c>
      <c r="AQ29" s="158">
        <v>16</v>
      </c>
      <c r="AR29" s="158">
        <v>0</v>
      </c>
      <c r="AS29"/>
      <c r="AT29" s="158">
        <v>5</v>
      </c>
      <c r="AU29" s="158"/>
      <c r="AV29" s="158">
        <v>1513</v>
      </c>
      <c r="AW29" s="158">
        <v>1215</v>
      </c>
      <c r="AX29" s="158">
        <v>1482</v>
      </c>
      <c r="AY29" s="158">
        <v>1203</v>
      </c>
      <c r="AZ29" s="158">
        <v>1215</v>
      </c>
      <c r="BA29" s="158">
        <v>1158</v>
      </c>
      <c r="BB29" s="158">
        <v>1223</v>
      </c>
      <c r="BC29" s="158"/>
      <c r="BD29" s="158"/>
      <c r="BE29" s="158">
        <v>100</v>
      </c>
      <c r="BF29" s="143">
        <v>38</v>
      </c>
      <c r="BG29" s="143">
        <v>4241</v>
      </c>
      <c r="BH29" s="143">
        <v>1.692159E-2</v>
      </c>
      <c r="BI29" s="143">
        <v>4167</v>
      </c>
      <c r="BJ29" s="143">
        <v>6.7117869000000007E-3</v>
      </c>
    </row>
    <row r="30" spans="1:88" x14ac:dyDescent="0.2">
      <c r="A30" s="192">
        <v>30</v>
      </c>
      <c r="B30" s="195"/>
      <c r="C30" s="158" t="s">
        <v>132</v>
      </c>
      <c r="D30" s="158"/>
      <c r="E30" s="158"/>
      <c r="F30" s="194" t="s">
        <v>140</v>
      </c>
      <c r="G30" s="158" t="s">
        <v>138</v>
      </c>
      <c r="H30" s="158" t="s">
        <v>146</v>
      </c>
      <c r="I30" s="158" t="s">
        <v>91</v>
      </c>
      <c r="J30" s="196" t="s">
        <v>107</v>
      </c>
      <c r="K30" s="158">
        <v>677</v>
      </c>
      <c r="L30" s="158">
        <v>500</v>
      </c>
      <c r="M30" s="158">
        <v>1800</v>
      </c>
      <c r="N30" s="158">
        <v>27</v>
      </c>
      <c r="O30" s="196" t="s">
        <v>86</v>
      </c>
      <c r="P30" s="195">
        <v>2</v>
      </c>
      <c r="Q30" s="196" t="s">
        <v>150</v>
      </c>
      <c r="R30" s="195">
        <v>3</v>
      </c>
      <c r="S30" s="158" t="s">
        <v>96</v>
      </c>
      <c r="T30" s="158">
        <v>1</v>
      </c>
      <c r="U30" s="158">
        <v>2</v>
      </c>
      <c r="V30" s="158" t="s">
        <v>162</v>
      </c>
      <c r="W30" s="158">
        <v>160</v>
      </c>
      <c r="X30" s="158">
        <v>54</v>
      </c>
      <c r="Y30" s="158">
        <v>25</v>
      </c>
      <c r="Z30" s="197" t="s">
        <v>101</v>
      </c>
      <c r="AA30" s="195">
        <v>26</v>
      </c>
      <c r="AB30" s="195">
        <v>57</v>
      </c>
      <c r="AC30" s="158">
        <v>5</v>
      </c>
      <c r="AD30" s="158" t="b">
        <v>0</v>
      </c>
      <c r="AE30" s="158"/>
      <c r="AF30" s="158"/>
      <c r="AG30" s="158"/>
      <c r="AH30" s="158"/>
      <c r="AI30" s="158"/>
      <c r="AJ30" s="158"/>
      <c r="AK30" s="158"/>
      <c r="AL30" s="158"/>
      <c r="AM30" s="158"/>
      <c r="AN30" s="158"/>
      <c r="AO30" s="158"/>
      <c r="AP30" s="158" t="s">
        <v>273</v>
      </c>
      <c r="AQ30" s="158">
        <v>6</v>
      </c>
      <c r="AR30" s="158">
        <v>0</v>
      </c>
      <c r="AS30"/>
      <c r="AT30" s="158">
        <v>5</v>
      </c>
      <c r="AU30" s="158"/>
      <c r="AV30" s="158">
        <v>1813</v>
      </c>
      <c r="AW30" s="158">
        <v>1192</v>
      </c>
      <c r="AX30" s="158">
        <v>1782</v>
      </c>
      <c r="AY30" s="158">
        <v>872</v>
      </c>
      <c r="AZ30" s="158">
        <v>1192</v>
      </c>
      <c r="BA30" s="158">
        <v>1808</v>
      </c>
      <c r="BB30" s="158">
        <v>1200</v>
      </c>
      <c r="BC30" s="158">
        <v>1782</v>
      </c>
      <c r="BD30" s="158">
        <v>1148</v>
      </c>
      <c r="BE30" s="158">
        <v>100</v>
      </c>
      <c r="BF30" s="143">
        <v>200</v>
      </c>
      <c r="BG30" s="143">
        <v>4818</v>
      </c>
      <c r="BH30" s="143">
        <v>0.101178</v>
      </c>
      <c r="BI30" s="143">
        <v>4436</v>
      </c>
      <c r="BJ30" s="143">
        <v>6.902859600000001E-3</v>
      </c>
    </row>
    <row r="31" spans="1:88" x14ac:dyDescent="0.2">
      <c r="A31" s="192">
        <v>31</v>
      </c>
      <c r="B31" s="195"/>
      <c r="C31" s="158" t="s">
        <v>132</v>
      </c>
      <c r="D31" s="158"/>
      <c r="E31" s="158"/>
      <c r="F31" s="194" t="s">
        <v>140</v>
      </c>
      <c r="G31" s="158" t="s">
        <v>138</v>
      </c>
      <c r="H31" s="158" t="s">
        <v>146</v>
      </c>
      <c r="I31" s="158" t="s">
        <v>91</v>
      </c>
      <c r="J31" s="196" t="s">
        <v>107</v>
      </c>
      <c r="K31" s="158">
        <v>677</v>
      </c>
      <c r="L31" s="158">
        <v>500</v>
      </c>
      <c r="M31" s="158">
        <v>1800</v>
      </c>
      <c r="N31" s="158">
        <v>27</v>
      </c>
      <c r="O31" s="196" t="s">
        <v>86</v>
      </c>
      <c r="P31" s="195">
        <v>2</v>
      </c>
      <c r="Q31" s="196" t="s">
        <v>150</v>
      </c>
      <c r="R31" s="195">
        <v>3</v>
      </c>
      <c r="S31" s="158" t="s">
        <v>96</v>
      </c>
      <c r="T31" s="158">
        <v>1</v>
      </c>
      <c r="U31" s="158">
        <v>2</v>
      </c>
      <c r="V31" s="158" t="s">
        <v>162</v>
      </c>
      <c r="W31" s="158">
        <v>160</v>
      </c>
      <c r="X31" s="158">
        <v>54</v>
      </c>
      <c r="Y31" s="158">
        <v>25</v>
      </c>
      <c r="Z31" s="197" t="s">
        <v>101</v>
      </c>
      <c r="AA31" s="195">
        <v>26</v>
      </c>
      <c r="AB31" s="195">
        <v>57</v>
      </c>
      <c r="AC31" s="158">
        <v>5</v>
      </c>
      <c r="AD31" s="158" t="b">
        <v>0</v>
      </c>
      <c r="AE31" s="158"/>
      <c r="AF31" s="158"/>
      <c r="AG31" s="158"/>
      <c r="AH31" s="158"/>
      <c r="AI31" s="158"/>
      <c r="AJ31" s="158"/>
      <c r="AK31" s="158"/>
      <c r="AL31" s="158"/>
      <c r="AM31" s="158"/>
      <c r="AN31" s="158"/>
      <c r="AO31" s="158"/>
      <c r="AP31" s="158" t="s">
        <v>273</v>
      </c>
      <c r="AQ31" s="158">
        <v>6</v>
      </c>
      <c r="AR31" s="158">
        <v>0</v>
      </c>
      <c r="AS31"/>
      <c r="AT31" s="158">
        <v>5</v>
      </c>
      <c r="AU31" s="158"/>
      <c r="AV31" s="158">
        <v>1813</v>
      </c>
      <c r="AW31" s="158">
        <v>1192</v>
      </c>
      <c r="AX31" s="158">
        <v>1782</v>
      </c>
      <c r="AY31" s="158">
        <v>872</v>
      </c>
      <c r="AZ31" s="158">
        <v>1192</v>
      </c>
      <c r="BA31" s="158">
        <v>1808</v>
      </c>
      <c r="BB31" s="158">
        <v>1200</v>
      </c>
      <c r="BC31" s="158">
        <v>1782</v>
      </c>
      <c r="BD31" s="158">
        <v>1148</v>
      </c>
      <c r="BE31" s="158">
        <v>100</v>
      </c>
      <c r="BF31" s="143">
        <v>200</v>
      </c>
      <c r="BG31" s="143">
        <v>4818</v>
      </c>
      <c r="BH31" s="143">
        <v>0.101178</v>
      </c>
      <c r="BI31" s="143">
        <v>4436</v>
      </c>
      <c r="BJ31" s="143">
        <v>6.902859600000001E-3</v>
      </c>
      <c r="BM31"/>
      <c r="BN31"/>
      <c r="BO31"/>
      <c r="BP31"/>
      <c r="BQ31"/>
      <c r="BR31"/>
      <c r="BS31"/>
      <c r="BT31"/>
      <c r="BU31"/>
      <c r="BV31"/>
      <c r="BW31"/>
      <c r="BX31"/>
      <c r="BY31"/>
      <c r="BZ31"/>
      <c r="CA31"/>
      <c r="CB31"/>
      <c r="CC31"/>
      <c r="CD31"/>
      <c r="CE31"/>
      <c r="CF31"/>
      <c r="CG31"/>
      <c r="CH31"/>
      <c r="CI31"/>
      <c r="CJ31"/>
    </row>
    <row r="32" spans="1:88" x14ac:dyDescent="0.2">
      <c r="A32" s="192">
        <v>32</v>
      </c>
      <c r="B32" s="195"/>
      <c r="C32" s="158" t="s">
        <v>132</v>
      </c>
      <c r="D32" s="158"/>
      <c r="E32" s="158"/>
      <c r="F32" s="194" t="s">
        <v>140</v>
      </c>
      <c r="G32" s="158" t="s">
        <v>138</v>
      </c>
      <c r="H32" s="158" t="s">
        <v>146</v>
      </c>
      <c r="I32" s="158" t="s">
        <v>91</v>
      </c>
      <c r="J32" s="196" t="s">
        <v>107</v>
      </c>
      <c r="K32" s="158">
        <v>677</v>
      </c>
      <c r="L32" s="158">
        <v>500</v>
      </c>
      <c r="M32" s="158">
        <v>1800</v>
      </c>
      <c r="N32" s="158">
        <v>27</v>
      </c>
      <c r="O32" s="196" t="s">
        <v>86</v>
      </c>
      <c r="P32" s="195">
        <v>2</v>
      </c>
      <c r="Q32" s="196" t="s">
        <v>150</v>
      </c>
      <c r="R32" s="195">
        <v>3</v>
      </c>
      <c r="S32" s="158" t="s">
        <v>96</v>
      </c>
      <c r="T32" s="158">
        <v>1</v>
      </c>
      <c r="U32" s="158">
        <v>2</v>
      </c>
      <c r="V32" s="158" t="s">
        <v>162</v>
      </c>
      <c r="W32" s="158">
        <v>160</v>
      </c>
      <c r="X32" s="158">
        <v>54</v>
      </c>
      <c r="Y32" s="158">
        <v>25</v>
      </c>
      <c r="Z32" s="197" t="s">
        <v>101</v>
      </c>
      <c r="AA32" s="195">
        <v>26</v>
      </c>
      <c r="AB32" s="195">
        <v>57</v>
      </c>
      <c r="AC32" s="158">
        <v>5</v>
      </c>
      <c r="AD32" s="158" t="b">
        <v>0</v>
      </c>
      <c r="AE32" s="158"/>
      <c r="AF32" s="158"/>
      <c r="AG32" s="158"/>
      <c r="AH32" s="158"/>
      <c r="AI32" s="158"/>
      <c r="AJ32" s="158"/>
      <c r="AK32" s="158"/>
      <c r="AL32" s="158"/>
      <c r="AM32" s="158"/>
      <c r="AN32" s="158"/>
      <c r="AO32" s="158"/>
      <c r="AP32" s="158" t="s">
        <v>273</v>
      </c>
      <c r="AQ32" s="158">
        <v>6</v>
      </c>
      <c r="AR32" s="158">
        <v>0</v>
      </c>
      <c r="AS32"/>
      <c r="AT32" s="158">
        <v>5</v>
      </c>
      <c r="AU32" s="158"/>
      <c r="AV32" s="158">
        <v>1813</v>
      </c>
      <c r="AW32" s="158">
        <v>1192</v>
      </c>
      <c r="AX32" s="158">
        <v>1782</v>
      </c>
      <c r="AY32" s="158">
        <v>872</v>
      </c>
      <c r="AZ32" s="158">
        <v>1192</v>
      </c>
      <c r="BA32" s="158">
        <v>1808</v>
      </c>
      <c r="BB32" s="158">
        <v>1200</v>
      </c>
      <c r="BC32" s="158">
        <v>1782</v>
      </c>
      <c r="BD32" s="158">
        <v>1148</v>
      </c>
      <c r="BE32" s="158">
        <v>100</v>
      </c>
      <c r="BF32" s="143">
        <v>200</v>
      </c>
      <c r="BG32" s="143">
        <v>4818</v>
      </c>
      <c r="BH32" s="143">
        <v>0.101178</v>
      </c>
      <c r="BI32" s="143">
        <v>4436</v>
      </c>
      <c r="BJ32" s="143">
        <v>6.902859600000001E-3</v>
      </c>
      <c r="BM32"/>
      <c r="BN32"/>
      <c r="BO32"/>
      <c r="BP32"/>
      <c r="BQ32"/>
      <c r="BR32"/>
      <c r="BS32"/>
      <c r="BT32"/>
      <c r="BU32"/>
      <c r="BV32"/>
      <c r="BW32"/>
      <c r="BX32"/>
      <c r="BY32"/>
      <c r="BZ32"/>
      <c r="CA32"/>
      <c r="CB32"/>
      <c r="CC32"/>
      <c r="CD32"/>
      <c r="CE32"/>
      <c r="CF32"/>
      <c r="CG32"/>
      <c r="CH32"/>
      <c r="CI32"/>
      <c r="CJ32"/>
    </row>
    <row r="33" spans="1:88" x14ac:dyDescent="0.2">
      <c r="A33" s="192">
        <v>43</v>
      </c>
      <c r="B33" s="195"/>
      <c r="C33" s="158" t="s">
        <v>133</v>
      </c>
      <c r="D33" s="158"/>
      <c r="E33" s="158"/>
      <c r="F33" s="194" t="s">
        <v>140</v>
      </c>
      <c r="G33" s="158" t="s">
        <v>251</v>
      </c>
      <c r="H33" s="158" t="s">
        <v>146</v>
      </c>
      <c r="I33" s="158" t="s">
        <v>88</v>
      </c>
      <c r="J33" s="196" t="s">
        <v>107</v>
      </c>
      <c r="K33" s="158">
        <v>444</v>
      </c>
      <c r="L33" s="158">
        <v>500</v>
      </c>
      <c r="M33" s="158">
        <v>1800</v>
      </c>
      <c r="N33" s="158">
        <v>27</v>
      </c>
      <c r="O33" s="196" t="s">
        <v>86</v>
      </c>
      <c r="P33" s="195">
        <v>2</v>
      </c>
      <c r="Q33" s="196" t="s">
        <v>150</v>
      </c>
      <c r="R33" s="195">
        <v>3</v>
      </c>
      <c r="S33" s="158" t="s">
        <v>96</v>
      </c>
      <c r="T33" s="158">
        <v>1</v>
      </c>
      <c r="U33" s="158">
        <v>2</v>
      </c>
      <c r="V33" s="158" t="s">
        <v>162</v>
      </c>
      <c r="W33" s="158">
        <v>170</v>
      </c>
      <c r="X33" s="158">
        <v>56</v>
      </c>
      <c r="Y33" s="158">
        <v>25</v>
      </c>
      <c r="Z33" s="197" t="s">
        <v>101</v>
      </c>
      <c r="AA33" s="195">
        <v>26</v>
      </c>
      <c r="AB33" s="195">
        <v>57</v>
      </c>
      <c r="AC33" s="158">
        <v>5</v>
      </c>
      <c r="AD33" s="158" t="b">
        <v>0</v>
      </c>
      <c r="AE33" s="158"/>
      <c r="AF33" s="158"/>
      <c r="AG33" s="158"/>
      <c r="AH33" s="158"/>
      <c r="AI33" s="158"/>
      <c r="AJ33" s="158"/>
      <c r="AK33" s="158"/>
      <c r="AL33" s="158"/>
      <c r="AM33" s="158"/>
      <c r="AN33" s="158"/>
      <c r="AO33" s="158"/>
      <c r="AP33" s="158" t="s">
        <v>320</v>
      </c>
      <c r="AQ33" s="158">
        <v>8</v>
      </c>
      <c r="AR33" s="158">
        <v>0</v>
      </c>
      <c r="AS33"/>
      <c r="AT33" s="158">
        <v>5</v>
      </c>
      <c r="AU33" s="158"/>
      <c r="AV33" s="158">
        <v>1813</v>
      </c>
      <c r="AW33" s="158">
        <v>959</v>
      </c>
      <c r="AX33" s="158">
        <v>1782</v>
      </c>
      <c r="AY33" s="158">
        <v>619</v>
      </c>
      <c r="AZ33" s="158">
        <v>959</v>
      </c>
      <c r="BA33" s="158">
        <v>1808</v>
      </c>
      <c r="BB33" s="158">
        <v>967</v>
      </c>
      <c r="BC33" s="158">
        <v>1782</v>
      </c>
      <c r="BD33" s="158">
        <v>915</v>
      </c>
      <c r="BE33" s="158">
        <v>100</v>
      </c>
      <c r="BF33" s="143">
        <v>200</v>
      </c>
      <c r="BG33" s="143">
        <v>4585</v>
      </c>
      <c r="BH33" s="143">
        <v>9.6284999999999996E-2</v>
      </c>
      <c r="BI33" s="143">
        <v>4183</v>
      </c>
      <c r="BJ33" s="143">
        <v>6.5091663000000008E-3</v>
      </c>
      <c r="BM33"/>
      <c r="BN33"/>
      <c r="BO33"/>
      <c r="BP33"/>
      <c r="BQ33"/>
      <c r="BR33"/>
      <c r="BS33"/>
      <c r="BT33"/>
      <c r="BU33"/>
      <c r="BV33"/>
      <c r="BW33"/>
      <c r="BX33"/>
      <c r="BY33"/>
      <c r="BZ33"/>
      <c r="CA33"/>
      <c r="CB33"/>
      <c r="CC33"/>
      <c r="CD33"/>
      <c r="CE33"/>
      <c r="CF33"/>
      <c r="CG33"/>
      <c r="CH33"/>
      <c r="CI33"/>
      <c r="CJ33"/>
    </row>
    <row r="34" spans="1:88" x14ac:dyDescent="0.2">
      <c r="Y34" s="145"/>
      <c r="Z34" s="145"/>
      <c r="AA34" s="145"/>
      <c r="AC34" s="145"/>
    </row>
    <row r="35" spans="1:88" x14ac:dyDescent="0.2">
      <c r="Y35" s="145"/>
      <c r="Z35" s="145"/>
      <c r="AA35" s="145"/>
      <c r="AC35" s="145"/>
    </row>
    <row r="36" spans="1:88" x14ac:dyDescent="0.2">
      <c r="Y36" s="145"/>
      <c r="Z36" s="145"/>
      <c r="AA36" s="145"/>
      <c r="AC36" s="145"/>
    </row>
    <row r="37" spans="1:88" x14ac:dyDescent="0.2">
      <c r="Y37" s="145"/>
      <c r="Z37" s="145"/>
      <c r="AA37" s="145"/>
      <c r="AC37" s="145"/>
    </row>
    <row r="38" spans="1:88" x14ac:dyDescent="0.2">
      <c r="Y38" s="145"/>
      <c r="Z38" s="145"/>
      <c r="AA38" s="145"/>
      <c r="AC38" s="145"/>
    </row>
    <row r="39" spans="1:88" x14ac:dyDescent="0.2">
      <c r="Y39" s="145"/>
      <c r="Z39" s="145"/>
      <c r="AA39" s="145"/>
      <c r="AC39" s="145"/>
    </row>
    <row r="40" spans="1:88" x14ac:dyDescent="0.2">
      <c r="Y40" s="145"/>
      <c r="Z40" s="145"/>
      <c r="AA40" s="145"/>
      <c r="AC40" s="145"/>
    </row>
    <row r="41" spans="1:88" x14ac:dyDescent="0.2">
      <c r="Y41" s="145"/>
      <c r="Z41" s="145"/>
      <c r="AA41" s="145"/>
      <c r="AC41" s="145"/>
    </row>
    <row r="42" spans="1:88" x14ac:dyDescent="0.2">
      <c r="Y42" s="145"/>
      <c r="Z42" s="145"/>
      <c r="AA42" s="145"/>
      <c r="AC42" s="145"/>
    </row>
    <row r="43" spans="1:88" x14ac:dyDescent="0.2">
      <c r="Y43" s="145"/>
      <c r="Z43" s="145"/>
      <c r="AA43" s="145"/>
      <c r="AC43" s="145"/>
    </row>
    <row r="44" spans="1:88" x14ac:dyDescent="0.2">
      <c r="Y44" s="145"/>
      <c r="Z44" s="145"/>
      <c r="AA44" s="145"/>
      <c r="AC44" s="145"/>
    </row>
    <row r="45" spans="1:88" x14ac:dyDescent="0.2">
      <c r="Y45" s="145"/>
      <c r="Z45" s="145"/>
      <c r="AA45" s="145"/>
      <c r="AC45" s="145"/>
    </row>
    <row r="46" spans="1:88" x14ac:dyDescent="0.2">
      <c r="Y46" s="145"/>
      <c r="Z46" s="145"/>
      <c r="AA46" s="145"/>
    </row>
    <row r="47" spans="1:88" x14ac:dyDescent="0.2">
      <c r="Y47" s="145"/>
      <c r="Z47" s="145"/>
      <c r="AA47" s="145"/>
    </row>
    <row r="48" spans="1:88" x14ac:dyDescent="0.2">
      <c r="Y48" s="145"/>
      <c r="Z48" s="145"/>
      <c r="AA48" s="145"/>
    </row>
    <row r="49" spans="25:29" x14ac:dyDescent="0.2">
      <c r="Y49" s="145"/>
      <c r="Z49" s="145"/>
      <c r="AA49" s="145"/>
    </row>
    <row r="50" spans="25:29" x14ac:dyDescent="0.2">
      <c r="Y50" s="145"/>
      <c r="Z50" s="145"/>
      <c r="AA50" s="145"/>
    </row>
    <row r="51" spans="25:29" x14ac:dyDescent="0.2">
      <c r="Y51" s="145"/>
      <c r="Z51" s="145"/>
      <c r="AA51" s="145"/>
    </row>
    <row r="52" spans="25:29" x14ac:dyDescent="0.2">
      <c r="Y52" s="145"/>
      <c r="Z52" s="145"/>
      <c r="AA52" s="145"/>
    </row>
    <row r="53" spans="25:29" x14ac:dyDescent="0.2">
      <c r="Y53" s="145"/>
      <c r="Z53" s="145"/>
      <c r="AA53" s="145"/>
    </row>
    <row r="54" spans="25:29" x14ac:dyDescent="0.2">
      <c r="Y54" s="145"/>
      <c r="Z54" s="145"/>
      <c r="AA54" s="145"/>
      <c r="AC54" s="145"/>
    </row>
    <row r="55" spans="25:29" x14ac:dyDescent="0.2">
      <c r="Y55" s="145"/>
      <c r="Z55" s="145"/>
      <c r="AA55" s="145"/>
      <c r="AC55" s="145"/>
    </row>
    <row r="56" spans="25:29" x14ac:dyDescent="0.2">
      <c r="Y56" s="145"/>
      <c r="Z56" s="145"/>
      <c r="AA56" s="145"/>
      <c r="AC56" s="145"/>
    </row>
    <row r="57" spans="25:29" x14ac:dyDescent="0.2">
      <c r="Y57" s="145"/>
      <c r="Z57" s="145"/>
      <c r="AA57" s="145"/>
      <c r="AC57" s="145"/>
    </row>
    <row r="58" spans="25:29" x14ac:dyDescent="0.2">
      <c r="Y58" s="145"/>
      <c r="Z58" s="145"/>
      <c r="AA58" s="145"/>
      <c r="AC58" s="145"/>
    </row>
    <row r="59" spans="25:29" x14ac:dyDescent="0.2">
      <c r="Y59" s="145"/>
      <c r="Z59" s="145"/>
      <c r="AA59" s="145"/>
      <c r="AC59" s="145"/>
    </row>
    <row r="60" spans="25:29" x14ac:dyDescent="0.2">
      <c r="Y60" s="145"/>
      <c r="Z60" s="145"/>
      <c r="AA60" s="145"/>
      <c r="AC60" s="145"/>
    </row>
    <row r="61" spans="25:29" x14ac:dyDescent="0.2">
      <c r="Y61" s="145"/>
      <c r="Z61" s="145"/>
      <c r="AA61" s="145"/>
      <c r="AC61" s="145"/>
    </row>
    <row r="62" spans="25:29" x14ac:dyDescent="0.2">
      <c r="Y62" s="145"/>
      <c r="Z62" s="145"/>
      <c r="AA62" s="145"/>
      <c r="AC62" s="145"/>
    </row>
    <row r="63" spans="25:29" x14ac:dyDescent="0.2">
      <c r="Y63" s="145"/>
      <c r="Z63" s="145"/>
      <c r="AA63" s="145"/>
      <c r="AC63" s="145"/>
    </row>
    <row r="64" spans="25:29" x14ac:dyDescent="0.2">
      <c r="Y64" s="145"/>
      <c r="Z64" s="145"/>
      <c r="AA64" s="145"/>
      <c r="AC64" s="145"/>
    </row>
    <row r="65" spans="25:29" x14ac:dyDescent="0.2">
      <c r="Y65" s="145"/>
      <c r="Z65" s="145"/>
      <c r="AA65" s="145"/>
      <c r="AC65" s="145"/>
    </row>
    <row r="66" spans="25:29" x14ac:dyDescent="0.2">
      <c r="Y66" s="145"/>
      <c r="Z66" s="145"/>
      <c r="AA66" s="145"/>
      <c r="AC66" s="145"/>
    </row>
    <row r="67" spans="25:29" x14ac:dyDescent="0.2">
      <c r="Y67" s="145"/>
      <c r="Z67" s="145"/>
      <c r="AA67" s="145"/>
      <c r="AC67" s="145"/>
    </row>
    <row r="68" spans="25:29" x14ac:dyDescent="0.2">
      <c r="Y68" s="145"/>
      <c r="Z68" s="145"/>
      <c r="AA68" s="145"/>
      <c r="AC68" s="145"/>
    </row>
    <row r="69" spans="25:29" x14ac:dyDescent="0.2">
      <c r="Y69" s="145"/>
      <c r="Z69" s="145"/>
      <c r="AA69" s="145"/>
      <c r="AC69" s="145"/>
    </row>
    <row r="70" spans="25:29" x14ac:dyDescent="0.2">
      <c r="Y70" s="145"/>
      <c r="Z70" s="145"/>
      <c r="AA70" s="145"/>
      <c r="AC70" s="145"/>
    </row>
    <row r="71" spans="25:29" x14ac:dyDescent="0.2">
      <c r="Y71" s="145"/>
      <c r="Z71" s="145"/>
      <c r="AA71" s="145"/>
      <c r="AC71" s="145"/>
    </row>
    <row r="72" spans="25:29" x14ac:dyDescent="0.2">
      <c r="Y72" s="145"/>
      <c r="Z72" s="145"/>
      <c r="AA72" s="145"/>
      <c r="AC72" s="145"/>
    </row>
    <row r="73" spans="25:29" x14ac:dyDescent="0.2">
      <c r="Y73" s="145"/>
      <c r="Z73" s="145"/>
      <c r="AA73" s="145"/>
      <c r="AC73" s="145"/>
    </row>
    <row r="74" spans="25:29" x14ac:dyDescent="0.2">
      <c r="Y74" s="145"/>
      <c r="Z74" s="145"/>
      <c r="AA74" s="145"/>
      <c r="AC74" s="145"/>
    </row>
    <row r="75" spans="25:29" x14ac:dyDescent="0.2">
      <c r="Y75" s="145"/>
      <c r="Z75" s="145"/>
      <c r="AA75" s="145"/>
      <c r="AC75" s="145"/>
    </row>
    <row r="76" spans="25:29" x14ac:dyDescent="0.2">
      <c r="Y76" s="145"/>
      <c r="Z76" s="145"/>
      <c r="AA76" s="145"/>
      <c r="AC76" s="145"/>
    </row>
    <row r="77" spans="25:29" x14ac:dyDescent="0.2">
      <c r="Y77" s="145"/>
      <c r="Z77" s="145"/>
      <c r="AA77" s="145"/>
      <c r="AC77" s="145"/>
    </row>
    <row r="78" spans="25:29" x14ac:dyDescent="0.2">
      <c r="Y78" s="145"/>
      <c r="Z78" s="145"/>
      <c r="AA78" s="145"/>
      <c r="AC78" s="145"/>
    </row>
    <row r="79" spans="25:29" x14ac:dyDescent="0.2">
      <c r="Y79" s="145"/>
      <c r="Z79" s="145"/>
      <c r="AA79" s="145"/>
      <c r="AC79" s="145"/>
    </row>
    <row r="80" spans="25:29" x14ac:dyDescent="0.2">
      <c r="Y80" s="145"/>
      <c r="Z80" s="145"/>
      <c r="AA80" s="145"/>
      <c r="AC80" s="145"/>
    </row>
    <row r="81" spans="25:29" x14ac:dyDescent="0.2">
      <c r="Y81" s="145"/>
      <c r="Z81" s="145"/>
      <c r="AA81" s="145"/>
      <c r="AC81" s="145"/>
    </row>
    <row r="82" spans="25:29" x14ac:dyDescent="0.2">
      <c r="Y82" s="145"/>
      <c r="Z82" s="145"/>
      <c r="AA82" s="145"/>
      <c r="AC82" s="145"/>
    </row>
    <row r="83" spans="25:29" x14ac:dyDescent="0.2">
      <c r="Y83" s="145"/>
      <c r="Z83" s="145"/>
      <c r="AA83" s="145"/>
      <c r="AC83" s="145"/>
    </row>
    <row r="84" spans="25:29" x14ac:dyDescent="0.2">
      <c r="Y84" s="145"/>
      <c r="Z84" s="145"/>
      <c r="AA84" s="145"/>
      <c r="AC84" s="145"/>
    </row>
    <row r="85" spans="25:29" x14ac:dyDescent="0.2">
      <c r="Y85" s="145"/>
      <c r="Z85" s="145"/>
      <c r="AA85" s="145"/>
      <c r="AC85" s="145"/>
    </row>
    <row r="86" spans="25:29" x14ac:dyDescent="0.2">
      <c r="Y86" s="145"/>
      <c r="Z86" s="145"/>
      <c r="AA86" s="145"/>
      <c r="AC86" s="145"/>
    </row>
    <row r="87" spans="25:29" x14ac:dyDescent="0.2">
      <c r="Y87" s="145"/>
      <c r="Z87" s="145"/>
      <c r="AA87" s="145"/>
      <c r="AC87" s="145"/>
    </row>
    <row r="88" spans="25:29" x14ac:dyDescent="0.2">
      <c r="Y88" s="145"/>
      <c r="Z88" s="145"/>
      <c r="AA88" s="145"/>
      <c r="AC88" s="145"/>
    </row>
    <row r="89" spans="25:29" x14ac:dyDescent="0.2">
      <c r="Y89" s="145"/>
      <c r="Z89" s="145"/>
      <c r="AA89" s="145"/>
      <c r="AC89" s="145"/>
    </row>
    <row r="90" spans="25:29" x14ac:dyDescent="0.2">
      <c r="Y90" s="145"/>
      <c r="Z90" s="145"/>
      <c r="AA90" s="145"/>
      <c r="AC90" s="145"/>
    </row>
    <row r="91" spans="25:29" x14ac:dyDescent="0.2">
      <c r="Y91" s="145"/>
      <c r="Z91" s="145"/>
      <c r="AA91" s="145"/>
      <c r="AC91" s="145"/>
    </row>
    <row r="92" spans="25:29" x14ac:dyDescent="0.2">
      <c r="Y92" s="145"/>
      <c r="Z92" s="145"/>
      <c r="AA92" s="145"/>
      <c r="AC92" s="145"/>
    </row>
    <row r="93" spans="25:29" x14ac:dyDescent="0.2">
      <c r="Y93" s="145"/>
      <c r="Z93" s="145"/>
      <c r="AA93" s="145"/>
      <c r="AC93" s="145"/>
    </row>
    <row r="94" spans="25:29" x14ac:dyDescent="0.2">
      <c r="Y94" s="145"/>
      <c r="Z94" s="145"/>
      <c r="AA94" s="145"/>
      <c r="AC94" s="145"/>
    </row>
    <row r="95" spans="25:29" x14ac:dyDescent="0.2">
      <c r="Y95" s="145"/>
      <c r="Z95" s="145"/>
      <c r="AA95" s="145"/>
      <c r="AC95" s="145"/>
    </row>
    <row r="96" spans="25:29" x14ac:dyDescent="0.2">
      <c r="Y96" s="145"/>
      <c r="Z96" s="145"/>
      <c r="AA96" s="145"/>
      <c r="AC96" s="145"/>
    </row>
    <row r="97" spans="25:29" x14ac:dyDescent="0.2">
      <c r="Y97" s="145"/>
      <c r="Z97" s="145"/>
      <c r="AA97" s="145"/>
      <c r="AC97" s="145"/>
    </row>
    <row r="98" spans="25:29" x14ac:dyDescent="0.2">
      <c r="Y98" s="145"/>
      <c r="Z98" s="145"/>
      <c r="AA98" s="145"/>
      <c r="AC98" s="145"/>
    </row>
    <row r="99" spans="25:29" x14ac:dyDescent="0.2">
      <c r="Y99" s="145"/>
      <c r="Z99" s="145"/>
      <c r="AA99" s="145"/>
      <c r="AC99" s="145"/>
    </row>
    <row r="100" spans="25:29" x14ac:dyDescent="0.2">
      <c r="Y100" s="145"/>
      <c r="Z100" s="145"/>
      <c r="AA100" s="145"/>
      <c r="AC100" s="145"/>
    </row>
    <row r="101" spans="25:29" x14ac:dyDescent="0.2">
      <c r="Y101" s="145"/>
      <c r="Z101" s="145"/>
      <c r="AA101" s="145"/>
      <c r="AC101" s="145"/>
    </row>
    <row r="102" spans="25:29" x14ac:dyDescent="0.2">
      <c r="Y102" s="145"/>
      <c r="Z102" s="145"/>
      <c r="AA102" s="145"/>
      <c r="AC102" s="145"/>
    </row>
    <row r="103" spans="25:29" x14ac:dyDescent="0.2">
      <c r="Y103" s="145"/>
      <c r="Z103" s="145"/>
      <c r="AA103" s="145"/>
      <c r="AC103" s="145"/>
    </row>
    <row r="104" spans="25:29" x14ac:dyDescent="0.2">
      <c r="Y104" s="145"/>
      <c r="Z104" s="145"/>
      <c r="AA104" s="145"/>
      <c r="AC104" s="145"/>
    </row>
    <row r="105" spans="25:29" x14ac:dyDescent="0.2">
      <c r="Y105" s="145"/>
      <c r="Z105" s="145"/>
      <c r="AA105" s="145"/>
      <c r="AC105" s="145"/>
    </row>
    <row r="106" spans="25:29" x14ac:dyDescent="0.2">
      <c r="Y106" s="145"/>
      <c r="Z106" s="145"/>
      <c r="AA106" s="145"/>
      <c r="AC106" s="145"/>
    </row>
    <row r="107" spans="25:29" x14ac:dyDescent="0.2">
      <c r="Y107" s="145"/>
      <c r="Z107" s="145"/>
      <c r="AA107" s="145"/>
      <c r="AC107" s="145"/>
    </row>
    <row r="108" spans="25:29" x14ac:dyDescent="0.2">
      <c r="Y108" s="145"/>
      <c r="Z108" s="145"/>
      <c r="AA108" s="145"/>
      <c r="AC108" s="145"/>
    </row>
    <row r="109" spans="25:29" x14ac:dyDescent="0.2">
      <c r="Y109" s="145"/>
      <c r="Z109" s="145"/>
      <c r="AA109" s="145"/>
      <c r="AC109" s="145"/>
    </row>
    <row r="110" spans="25:29" x14ac:dyDescent="0.2">
      <c r="Y110" s="145"/>
      <c r="Z110" s="145"/>
      <c r="AA110" s="145"/>
      <c r="AC110" s="145"/>
    </row>
    <row r="111" spans="25:29" x14ac:dyDescent="0.2">
      <c r="Y111" s="145"/>
      <c r="Z111" s="145"/>
      <c r="AA111" s="145"/>
      <c r="AC111" s="145"/>
    </row>
    <row r="112" spans="25:29" x14ac:dyDescent="0.2">
      <c r="Y112" s="145"/>
      <c r="Z112" s="145"/>
      <c r="AA112" s="145"/>
      <c r="AC112" s="145"/>
    </row>
    <row r="113" spans="25:29" x14ac:dyDescent="0.2">
      <c r="Y113" s="145"/>
      <c r="Z113" s="145"/>
      <c r="AA113" s="145"/>
      <c r="AC113" s="145"/>
    </row>
    <row r="114" spans="25:29" x14ac:dyDescent="0.2">
      <c r="Y114" s="145"/>
      <c r="Z114" s="145"/>
      <c r="AA114" s="145"/>
      <c r="AC114" s="145"/>
    </row>
    <row r="115" spans="25:29" x14ac:dyDescent="0.2">
      <c r="Y115" s="145"/>
      <c r="Z115" s="145"/>
      <c r="AA115" s="145"/>
      <c r="AC115" s="145"/>
    </row>
    <row r="116" spans="25:29" x14ac:dyDescent="0.2">
      <c r="Y116" s="145"/>
      <c r="Z116" s="145"/>
      <c r="AA116" s="145"/>
      <c r="AC116" s="145"/>
    </row>
    <row r="117" spans="25:29" x14ac:dyDescent="0.2">
      <c r="Y117" s="145"/>
      <c r="Z117" s="145"/>
      <c r="AA117" s="145"/>
      <c r="AC117" s="145"/>
    </row>
    <row r="118" spans="25:29" x14ac:dyDescent="0.2">
      <c r="Y118" s="145"/>
      <c r="Z118" s="145"/>
      <c r="AA118" s="145"/>
      <c r="AC118" s="145"/>
    </row>
    <row r="119" spans="25:29" x14ac:dyDescent="0.2">
      <c r="Y119" s="145"/>
      <c r="Z119" s="145"/>
      <c r="AA119" s="145"/>
      <c r="AC119" s="145"/>
    </row>
    <row r="120" spans="25:29" x14ac:dyDescent="0.2">
      <c r="Y120" s="145"/>
      <c r="Z120" s="145"/>
      <c r="AA120" s="145"/>
      <c r="AC120" s="145"/>
    </row>
    <row r="121" spans="25:29" x14ac:dyDescent="0.2">
      <c r="Y121" s="145"/>
      <c r="Z121" s="145"/>
      <c r="AA121" s="145"/>
      <c r="AC121" s="145"/>
    </row>
    <row r="122" spans="25:29" x14ac:dyDescent="0.2">
      <c r="Y122" s="145"/>
      <c r="Z122" s="145"/>
      <c r="AA122" s="145"/>
    </row>
    <row r="123" spans="25:29" x14ac:dyDescent="0.2">
      <c r="Y123" s="145"/>
      <c r="Z123" s="145"/>
      <c r="AA123" s="145"/>
      <c r="AC123" s="145"/>
    </row>
    <row r="124" spans="25:29" x14ac:dyDescent="0.2">
      <c r="Y124" s="145"/>
      <c r="Z124" s="145"/>
      <c r="AA124" s="145"/>
      <c r="AC124" s="145"/>
    </row>
    <row r="125" spans="25:29" x14ac:dyDescent="0.2">
      <c r="Y125" s="145"/>
      <c r="Z125" s="145"/>
      <c r="AA125" s="145"/>
      <c r="AC125" s="145"/>
    </row>
    <row r="126" spans="25:29" x14ac:dyDescent="0.2">
      <c r="Y126" s="145"/>
      <c r="Z126" s="145"/>
      <c r="AA126" s="145"/>
    </row>
    <row r="127" spans="25:29" x14ac:dyDescent="0.2">
      <c r="Y127" s="145"/>
      <c r="Z127" s="145"/>
      <c r="AA127" s="145"/>
    </row>
    <row r="128" spans="25:29" x14ac:dyDescent="0.2">
      <c r="Y128" s="145"/>
      <c r="Z128" s="145"/>
      <c r="AA128" s="145"/>
    </row>
    <row r="129" spans="25:29" x14ac:dyDescent="0.2">
      <c r="Y129" s="145"/>
      <c r="Z129" s="145"/>
      <c r="AA129" s="145"/>
      <c r="AC129" s="145"/>
    </row>
    <row r="130" spans="25:29" x14ac:dyDescent="0.2">
      <c r="Y130" s="145"/>
      <c r="Z130" s="145"/>
      <c r="AA130" s="145"/>
    </row>
    <row r="131" spans="25:29" x14ac:dyDescent="0.2">
      <c r="Y131" s="145"/>
      <c r="Z131" s="145"/>
      <c r="AA131" s="145"/>
      <c r="AC131" s="145"/>
    </row>
    <row r="132" spans="25:29" x14ac:dyDescent="0.2">
      <c r="Y132" s="145"/>
      <c r="Z132" s="145"/>
      <c r="AA132" s="145"/>
      <c r="AC132" s="145"/>
    </row>
    <row r="133" spans="25:29" x14ac:dyDescent="0.2">
      <c r="Y133" s="145"/>
      <c r="Z133" s="145"/>
      <c r="AA133" s="145"/>
      <c r="AC133" s="145"/>
    </row>
    <row r="134" spans="25:29" x14ac:dyDescent="0.2">
      <c r="Y134" s="145"/>
      <c r="Z134" s="145"/>
      <c r="AA134" s="145"/>
      <c r="AC134" s="145"/>
    </row>
    <row r="135" spans="25:29" x14ac:dyDescent="0.2">
      <c r="Y135" s="145"/>
      <c r="Z135" s="145"/>
      <c r="AA135" s="145"/>
      <c r="AC135" s="145"/>
    </row>
    <row r="136" spans="25:29" x14ac:dyDescent="0.2">
      <c r="Y136" s="145"/>
      <c r="Z136" s="145"/>
      <c r="AA136" s="145"/>
      <c r="AC136" s="145"/>
    </row>
    <row r="137" spans="25:29" x14ac:dyDescent="0.2">
      <c r="Y137" s="145"/>
      <c r="Z137" s="145"/>
      <c r="AA137" s="145"/>
      <c r="AC137" s="145"/>
    </row>
    <row r="138" spans="25:29" x14ac:dyDescent="0.2">
      <c r="Y138" s="145"/>
      <c r="Z138" s="145"/>
      <c r="AA138" s="145"/>
      <c r="AC138" s="145"/>
    </row>
    <row r="139" spans="25:29" x14ac:dyDescent="0.2">
      <c r="Y139" s="145"/>
      <c r="Z139" s="145"/>
      <c r="AA139" s="145"/>
      <c r="AC139" s="145"/>
    </row>
    <row r="140" spans="25:29" x14ac:dyDescent="0.2">
      <c r="Y140" s="145"/>
      <c r="Z140" s="145"/>
      <c r="AA140" s="145"/>
      <c r="AC140" s="145"/>
    </row>
    <row r="141" spans="25:29" x14ac:dyDescent="0.2">
      <c r="Y141" s="145"/>
      <c r="Z141" s="145"/>
      <c r="AA141" s="145"/>
      <c r="AC141" s="145"/>
    </row>
    <row r="142" spans="25:29" x14ac:dyDescent="0.2">
      <c r="Y142" s="145"/>
      <c r="Z142" s="145"/>
      <c r="AA142" s="145"/>
      <c r="AC142" s="145"/>
    </row>
    <row r="143" spans="25:29" x14ac:dyDescent="0.2">
      <c r="Y143" s="145"/>
      <c r="Z143" s="145"/>
      <c r="AA143" s="145"/>
      <c r="AC143" s="145"/>
    </row>
    <row r="144" spans="25:29" x14ac:dyDescent="0.2">
      <c r="Y144" s="145"/>
      <c r="Z144" s="145"/>
      <c r="AA144" s="145"/>
      <c r="AC144" s="145"/>
    </row>
    <row r="145" spans="25:29" x14ac:dyDescent="0.2">
      <c r="Y145" s="145"/>
      <c r="Z145" s="145"/>
      <c r="AA145" s="145"/>
      <c r="AC145" s="145"/>
    </row>
    <row r="146" spans="25:29" x14ac:dyDescent="0.2">
      <c r="Y146" s="145"/>
      <c r="Z146" s="145"/>
      <c r="AA146" s="145"/>
      <c r="AC146" s="145"/>
    </row>
    <row r="147" spans="25:29" x14ac:dyDescent="0.2">
      <c r="Y147" s="145"/>
      <c r="Z147" s="145"/>
      <c r="AA147" s="145"/>
      <c r="AC147" s="145"/>
    </row>
    <row r="148" spans="25:29" x14ac:dyDescent="0.2">
      <c r="Y148" s="145"/>
      <c r="Z148" s="145"/>
      <c r="AA148" s="145"/>
      <c r="AC148" s="145"/>
    </row>
    <row r="149" spans="25:29" x14ac:dyDescent="0.2">
      <c r="Y149" s="145"/>
      <c r="Z149" s="145"/>
      <c r="AA149" s="145"/>
      <c r="AC149" s="145"/>
    </row>
    <row r="150" spans="25:29" x14ac:dyDescent="0.2">
      <c r="Y150" s="145"/>
      <c r="Z150" s="145"/>
      <c r="AA150" s="145"/>
      <c r="AC150" s="145"/>
    </row>
    <row r="151" spans="25:29" x14ac:dyDescent="0.2">
      <c r="Y151" s="145"/>
      <c r="Z151" s="145"/>
      <c r="AA151" s="145"/>
      <c r="AC151" s="145"/>
    </row>
    <row r="152" spans="25:29" x14ac:dyDescent="0.2">
      <c r="Y152" s="145"/>
      <c r="Z152" s="145"/>
      <c r="AA152" s="145"/>
      <c r="AC152" s="145"/>
    </row>
    <row r="153" spans="25:29" x14ac:dyDescent="0.2">
      <c r="Y153" s="145"/>
      <c r="Z153" s="145"/>
      <c r="AA153" s="145"/>
      <c r="AC153" s="145"/>
    </row>
    <row r="154" spans="25:29" x14ac:dyDescent="0.2">
      <c r="Y154" s="145"/>
      <c r="Z154" s="145"/>
      <c r="AA154" s="145"/>
      <c r="AC154" s="145"/>
    </row>
    <row r="155" spans="25:29" x14ac:dyDescent="0.2">
      <c r="Y155" s="145"/>
      <c r="Z155" s="145"/>
      <c r="AA155" s="145"/>
      <c r="AC155" s="145"/>
    </row>
    <row r="156" spans="25:29" x14ac:dyDescent="0.2">
      <c r="Y156" s="145"/>
      <c r="Z156" s="145"/>
      <c r="AA156" s="145"/>
      <c r="AC156" s="145"/>
    </row>
    <row r="157" spans="25:29" x14ac:dyDescent="0.2">
      <c r="Y157" s="145"/>
      <c r="Z157" s="145"/>
      <c r="AA157" s="145"/>
      <c r="AC157" s="145"/>
    </row>
    <row r="158" spans="25:29" x14ac:dyDescent="0.2">
      <c r="Y158" s="145"/>
      <c r="Z158" s="145"/>
      <c r="AA158" s="145"/>
      <c r="AC158" s="145"/>
    </row>
    <row r="159" spans="25:29" x14ac:dyDescent="0.2">
      <c r="Y159" s="145"/>
      <c r="Z159" s="145"/>
      <c r="AA159" s="145"/>
      <c r="AC159" s="145"/>
    </row>
    <row r="160" spans="25:29" x14ac:dyDescent="0.2">
      <c r="Y160" s="145"/>
      <c r="Z160" s="145"/>
      <c r="AA160" s="145"/>
      <c r="AC160" s="145"/>
    </row>
    <row r="161" spans="25:29" x14ac:dyDescent="0.2">
      <c r="Y161" s="145"/>
      <c r="Z161" s="145"/>
      <c r="AA161" s="145"/>
      <c r="AC161" s="145"/>
    </row>
    <row r="162" spans="25:29" x14ac:dyDescent="0.2">
      <c r="Y162" s="145"/>
      <c r="Z162" s="145"/>
      <c r="AA162" s="145"/>
      <c r="AC162" s="145"/>
    </row>
    <row r="163" spans="25:29" x14ac:dyDescent="0.2">
      <c r="Y163" s="145"/>
      <c r="Z163" s="145"/>
      <c r="AA163" s="145"/>
      <c r="AC163" s="145"/>
    </row>
    <row r="164" spans="25:29" x14ac:dyDescent="0.2">
      <c r="Y164" s="145"/>
      <c r="Z164" s="145"/>
      <c r="AA164" s="145"/>
      <c r="AC164" s="145"/>
    </row>
    <row r="165" spans="25:29" x14ac:dyDescent="0.2">
      <c r="Y165" s="145"/>
      <c r="Z165" s="145"/>
      <c r="AA165" s="145"/>
      <c r="AC165" s="145"/>
    </row>
    <row r="166" spans="25:29" x14ac:dyDescent="0.2">
      <c r="Y166" s="145"/>
      <c r="Z166" s="145"/>
      <c r="AA166" s="145"/>
      <c r="AC166" s="145"/>
    </row>
    <row r="167" spans="25:29" x14ac:dyDescent="0.2">
      <c r="Y167" s="145"/>
      <c r="Z167" s="145"/>
      <c r="AA167" s="145"/>
      <c r="AC167" s="145"/>
    </row>
    <row r="168" spans="25:29" x14ac:dyDescent="0.2">
      <c r="Y168" s="145"/>
      <c r="Z168" s="145"/>
      <c r="AA168" s="145"/>
      <c r="AC168" s="145"/>
    </row>
    <row r="169" spans="25:29" x14ac:dyDescent="0.2">
      <c r="Y169" s="145"/>
      <c r="Z169" s="145"/>
      <c r="AA169" s="145"/>
      <c r="AC169" s="145"/>
    </row>
    <row r="170" spans="25:29" x14ac:dyDescent="0.2">
      <c r="Y170" s="145"/>
      <c r="Z170" s="145"/>
      <c r="AA170" s="145"/>
      <c r="AC170" s="145"/>
    </row>
    <row r="171" spans="25:29" x14ac:dyDescent="0.2">
      <c r="Y171" s="145"/>
      <c r="Z171" s="145"/>
      <c r="AA171" s="145"/>
      <c r="AC171" s="145"/>
    </row>
    <row r="172" spans="25:29" x14ac:dyDescent="0.2">
      <c r="Y172" s="145"/>
      <c r="Z172" s="145"/>
      <c r="AA172" s="145"/>
      <c r="AC172" s="145"/>
    </row>
    <row r="173" spans="25:29" x14ac:dyDescent="0.2">
      <c r="Y173" s="145"/>
      <c r="Z173" s="145"/>
      <c r="AA173" s="145"/>
      <c r="AC173" s="145"/>
    </row>
    <row r="174" spans="25:29" x14ac:dyDescent="0.2">
      <c r="Y174" s="145"/>
      <c r="Z174" s="145"/>
      <c r="AA174" s="145"/>
      <c r="AC174" s="145"/>
    </row>
    <row r="175" spans="25:29" x14ac:dyDescent="0.2">
      <c r="Y175" s="145"/>
      <c r="Z175" s="145"/>
      <c r="AA175" s="145"/>
      <c r="AC175" s="145"/>
    </row>
    <row r="176" spans="25:29" x14ac:dyDescent="0.2">
      <c r="Y176" s="145"/>
      <c r="Z176" s="145"/>
      <c r="AA176" s="145"/>
      <c r="AC176" s="145"/>
    </row>
    <row r="177" spans="25:29" x14ac:dyDescent="0.2">
      <c r="Y177" s="145"/>
      <c r="Z177" s="145"/>
      <c r="AA177" s="145"/>
      <c r="AC177" s="145"/>
    </row>
    <row r="178" spans="25:29" x14ac:dyDescent="0.2">
      <c r="Y178" s="145"/>
      <c r="Z178" s="145"/>
      <c r="AA178" s="145"/>
      <c r="AC178" s="145"/>
    </row>
    <row r="179" spans="25:29" x14ac:dyDescent="0.2">
      <c r="Y179" s="145"/>
      <c r="Z179" s="145"/>
      <c r="AA179" s="145"/>
      <c r="AC179" s="145"/>
    </row>
    <row r="180" spans="25:29" x14ac:dyDescent="0.2">
      <c r="Y180" s="145"/>
      <c r="Z180" s="145"/>
      <c r="AA180" s="145"/>
      <c r="AC180" s="145"/>
    </row>
    <row r="181" spans="25:29" x14ac:dyDescent="0.2">
      <c r="Y181" s="145"/>
      <c r="Z181" s="145"/>
      <c r="AA181" s="145"/>
      <c r="AC181" s="145"/>
    </row>
    <row r="182" spans="25:29" x14ac:dyDescent="0.2">
      <c r="Y182" s="145"/>
      <c r="Z182" s="145"/>
      <c r="AA182" s="145"/>
    </row>
    <row r="183" spans="25:29" x14ac:dyDescent="0.2">
      <c r="Y183" s="145"/>
      <c r="Z183" s="145"/>
      <c r="AA183" s="145"/>
      <c r="AC183" s="145"/>
    </row>
    <row r="184" spans="25:29" x14ac:dyDescent="0.2">
      <c r="Y184" s="145"/>
      <c r="Z184" s="145"/>
      <c r="AA184" s="145"/>
      <c r="AC184" s="145"/>
    </row>
    <row r="185" spans="25:29" x14ac:dyDescent="0.2">
      <c r="Y185" s="145"/>
      <c r="Z185" s="145"/>
      <c r="AA185" s="145"/>
    </row>
    <row r="186" spans="25:29" x14ac:dyDescent="0.2">
      <c r="Y186" s="145"/>
      <c r="Z186" s="145"/>
      <c r="AA186" s="145"/>
      <c r="AC186" s="145"/>
    </row>
    <row r="187" spans="25:29" x14ac:dyDescent="0.2">
      <c r="Y187" s="145"/>
      <c r="Z187" s="145"/>
      <c r="AA187" s="145"/>
      <c r="AC187" s="145"/>
    </row>
    <row r="188" spans="25:29" x14ac:dyDescent="0.2">
      <c r="Y188" s="145"/>
      <c r="Z188" s="145"/>
      <c r="AA188" s="145"/>
      <c r="AC188" s="145"/>
    </row>
    <row r="189" spans="25:29" x14ac:dyDescent="0.2">
      <c r="Y189" s="145"/>
      <c r="Z189" s="145"/>
      <c r="AA189" s="145"/>
      <c r="AC189" s="145"/>
    </row>
    <row r="190" spans="25:29" x14ac:dyDescent="0.2">
      <c r="Y190" s="145"/>
      <c r="Z190" s="145"/>
      <c r="AA190" s="145"/>
      <c r="AC190" s="145"/>
    </row>
    <row r="191" spans="25:29" x14ac:dyDescent="0.2">
      <c r="Y191" s="145"/>
      <c r="Z191" s="145"/>
      <c r="AA191" s="145"/>
      <c r="AC191" s="145"/>
    </row>
    <row r="192" spans="25:29" x14ac:dyDescent="0.2">
      <c r="Y192" s="145"/>
      <c r="Z192" s="145"/>
      <c r="AA192" s="145"/>
      <c r="AC192" s="145"/>
    </row>
    <row r="193" spans="25:29" x14ac:dyDescent="0.2">
      <c r="Y193" s="145"/>
      <c r="Z193" s="145"/>
      <c r="AA193" s="145"/>
      <c r="AC193" s="145"/>
    </row>
    <row r="194" spans="25:29" x14ac:dyDescent="0.2">
      <c r="Y194" s="145"/>
      <c r="Z194" s="145"/>
      <c r="AA194" s="145"/>
      <c r="AC194" s="145"/>
    </row>
    <row r="195" spans="25:29" x14ac:dyDescent="0.2">
      <c r="Y195" s="145"/>
      <c r="Z195" s="145"/>
      <c r="AA195" s="145"/>
      <c r="AC195" s="145"/>
    </row>
    <row r="196" spans="25:29" x14ac:dyDescent="0.2">
      <c r="Y196" s="145"/>
      <c r="Z196" s="145"/>
      <c r="AA196" s="145"/>
      <c r="AC196" s="145"/>
    </row>
    <row r="197" spans="25:29" x14ac:dyDescent="0.2">
      <c r="Y197" s="145"/>
      <c r="Z197" s="145"/>
      <c r="AA197" s="145"/>
      <c r="AC197" s="145"/>
    </row>
    <row r="198" spans="25:29" x14ac:dyDescent="0.2">
      <c r="Y198" s="145"/>
      <c r="Z198" s="145"/>
      <c r="AA198" s="145"/>
      <c r="AC198" s="145"/>
    </row>
    <row r="199" spans="25:29" x14ac:dyDescent="0.2">
      <c r="Y199" s="145"/>
      <c r="Z199" s="145"/>
      <c r="AA199" s="145"/>
      <c r="AC199" s="145"/>
    </row>
    <row r="200" spans="25:29" x14ac:dyDescent="0.2">
      <c r="Y200" s="145"/>
      <c r="Z200" s="145"/>
      <c r="AA200" s="145"/>
      <c r="AC200" s="145"/>
    </row>
    <row r="201" spans="25:29" x14ac:dyDescent="0.2">
      <c r="Y201" s="145"/>
      <c r="Z201" s="145"/>
      <c r="AA201" s="145"/>
      <c r="AC201" s="145"/>
    </row>
    <row r="202" spans="25:29" x14ac:dyDescent="0.2">
      <c r="Y202" s="145"/>
      <c r="Z202" s="145"/>
      <c r="AA202" s="145"/>
      <c r="AC202" s="145"/>
    </row>
    <row r="203" spans="25:29" x14ac:dyDescent="0.2">
      <c r="Y203" s="145"/>
      <c r="Z203" s="145"/>
      <c r="AA203" s="145"/>
      <c r="AC203" s="145"/>
    </row>
    <row r="204" spans="25:29" x14ac:dyDescent="0.2">
      <c r="Y204" s="145"/>
      <c r="Z204" s="145"/>
      <c r="AA204" s="145"/>
    </row>
    <row r="205" spans="25:29" x14ac:dyDescent="0.2">
      <c r="Y205" s="145"/>
      <c r="Z205" s="145"/>
      <c r="AA205" s="145"/>
      <c r="AC205" s="145"/>
    </row>
    <row r="206" spans="25:29" x14ac:dyDescent="0.2">
      <c r="Y206" s="145"/>
      <c r="Z206" s="145"/>
      <c r="AA206" s="145"/>
      <c r="AC206" s="145"/>
    </row>
    <row r="207" spans="25:29" x14ac:dyDescent="0.2">
      <c r="Y207" s="145"/>
      <c r="Z207" s="145"/>
      <c r="AA207" s="145"/>
      <c r="AC207" s="145"/>
    </row>
    <row r="208" spans="25:29" x14ac:dyDescent="0.2">
      <c r="Y208" s="145"/>
      <c r="Z208" s="145"/>
      <c r="AA208" s="145"/>
      <c r="AC208" s="145"/>
    </row>
    <row r="209" spans="25:29" x14ac:dyDescent="0.2">
      <c r="Y209" s="145"/>
      <c r="Z209" s="145"/>
      <c r="AA209" s="145"/>
      <c r="AC209" s="145"/>
    </row>
    <row r="210" spans="25:29" x14ac:dyDescent="0.2">
      <c r="Y210" s="145"/>
      <c r="Z210" s="145"/>
      <c r="AA210" s="145"/>
      <c r="AC210" s="145"/>
    </row>
    <row r="211" spans="25:29" x14ac:dyDescent="0.2">
      <c r="Y211" s="145"/>
      <c r="Z211" s="145"/>
      <c r="AA211" s="145"/>
      <c r="AC211" s="145"/>
    </row>
    <row r="212" spans="25:29" x14ac:dyDescent="0.2">
      <c r="Y212" s="145"/>
      <c r="Z212" s="145"/>
      <c r="AA212" s="145"/>
      <c r="AC212" s="145"/>
    </row>
    <row r="213" spans="25:29" x14ac:dyDescent="0.2">
      <c r="Y213" s="145"/>
      <c r="Z213" s="145"/>
      <c r="AA213" s="145"/>
      <c r="AC213" s="145"/>
    </row>
    <row r="214" spans="25:29" x14ac:dyDescent="0.2">
      <c r="Y214" s="145"/>
      <c r="Z214" s="145"/>
      <c r="AA214" s="145"/>
      <c r="AC214" s="145"/>
    </row>
    <row r="215" spans="25:29" x14ac:dyDescent="0.2">
      <c r="Y215" s="145"/>
      <c r="Z215" s="145"/>
      <c r="AA215" s="145"/>
      <c r="AC215" s="145"/>
    </row>
    <row r="216" spans="25:29" x14ac:dyDescent="0.2">
      <c r="Y216" s="145"/>
      <c r="Z216" s="145"/>
      <c r="AA216" s="145"/>
      <c r="AC216" s="145"/>
    </row>
    <row r="217" spans="25:29" x14ac:dyDescent="0.2">
      <c r="Y217" s="145"/>
      <c r="Z217" s="145"/>
      <c r="AA217" s="145"/>
      <c r="AC217" s="145"/>
    </row>
    <row r="218" spans="25:29" x14ac:dyDescent="0.2">
      <c r="Y218" s="145"/>
      <c r="Z218" s="145"/>
      <c r="AA218" s="145"/>
      <c r="AC218" s="145"/>
    </row>
    <row r="219" spans="25:29" x14ac:dyDescent="0.2">
      <c r="Y219" s="145"/>
      <c r="Z219" s="145"/>
      <c r="AA219" s="145"/>
      <c r="AC219" s="145"/>
    </row>
    <row r="220" spans="25:29" x14ac:dyDescent="0.2">
      <c r="Y220" s="145"/>
      <c r="Z220" s="145"/>
      <c r="AA220" s="145"/>
      <c r="AC220" s="145"/>
    </row>
    <row r="221" spans="25:29" x14ac:dyDescent="0.2">
      <c r="Y221" s="145"/>
      <c r="Z221" s="145"/>
      <c r="AA221" s="145"/>
      <c r="AC221" s="145"/>
    </row>
    <row r="222" spans="25:29" x14ac:dyDescent="0.2">
      <c r="Y222" s="145"/>
      <c r="Z222" s="145"/>
      <c r="AA222" s="145"/>
      <c r="AC222" s="145"/>
    </row>
    <row r="223" spans="25:29" x14ac:dyDescent="0.2">
      <c r="Y223" s="145"/>
      <c r="Z223" s="145"/>
      <c r="AA223" s="145"/>
      <c r="AC223" s="145"/>
    </row>
    <row r="224" spans="25:29" x14ac:dyDescent="0.2">
      <c r="Y224" s="145"/>
      <c r="Z224" s="145"/>
      <c r="AA224" s="145"/>
      <c r="AC224" s="145"/>
    </row>
    <row r="225" spans="25:29" x14ac:dyDescent="0.2">
      <c r="Y225" s="145"/>
      <c r="Z225" s="145"/>
      <c r="AA225" s="145"/>
      <c r="AC225" s="145"/>
    </row>
    <row r="226" spans="25:29" x14ac:dyDescent="0.2">
      <c r="Y226" s="145"/>
      <c r="Z226" s="145"/>
      <c r="AA226" s="145"/>
      <c r="AC226" s="145"/>
    </row>
    <row r="227" spans="25:29" x14ac:dyDescent="0.2">
      <c r="Y227" s="145"/>
      <c r="Z227" s="145"/>
      <c r="AA227" s="145"/>
      <c r="AC227" s="145"/>
    </row>
    <row r="228" spans="25:29" x14ac:dyDescent="0.2">
      <c r="Y228" s="145"/>
      <c r="Z228" s="145"/>
      <c r="AA228" s="145"/>
      <c r="AC228" s="145"/>
    </row>
    <row r="229" spans="25:29" x14ac:dyDescent="0.2">
      <c r="Y229" s="145"/>
      <c r="Z229" s="145"/>
      <c r="AA229" s="145"/>
      <c r="AC229" s="145"/>
    </row>
    <row r="230" spans="25:29" x14ac:dyDescent="0.2">
      <c r="Y230" s="145"/>
      <c r="Z230" s="145"/>
      <c r="AA230" s="145"/>
      <c r="AC230" s="145"/>
    </row>
    <row r="231" spans="25:29" x14ac:dyDescent="0.2">
      <c r="Y231" s="145"/>
      <c r="Z231" s="145"/>
      <c r="AA231" s="145"/>
      <c r="AC231" s="145"/>
    </row>
    <row r="232" spans="25:29" x14ac:dyDescent="0.2">
      <c r="Y232" s="145"/>
      <c r="Z232" s="145"/>
      <c r="AA232" s="145"/>
      <c r="AC232" s="145"/>
    </row>
    <row r="233" spans="25:29" x14ac:dyDescent="0.2">
      <c r="Y233" s="145"/>
      <c r="Z233" s="145"/>
      <c r="AA233" s="145"/>
      <c r="AC233" s="145"/>
    </row>
    <row r="234" spans="25:29" x14ac:dyDescent="0.2">
      <c r="Y234" s="145"/>
      <c r="Z234" s="145"/>
      <c r="AA234" s="145"/>
      <c r="AC234" s="145"/>
    </row>
    <row r="235" spans="25:29" x14ac:dyDescent="0.2">
      <c r="Y235" s="145"/>
      <c r="Z235" s="145"/>
      <c r="AA235" s="145"/>
      <c r="AC235" s="145"/>
    </row>
    <row r="236" spans="25:29" x14ac:dyDescent="0.2">
      <c r="Y236" s="145"/>
      <c r="Z236" s="145"/>
      <c r="AA236" s="145"/>
      <c r="AC236" s="145"/>
    </row>
    <row r="237" spans="25:29" x14ac:dyDescent="0.2">
      <c r="Y237" s="145"/>
      <c r="Z237" s="145"/>
      <c r="AA237" s="145"/>
      <c r="AC237" s="145"/>
    </row>
    <row r="238" spans="25:29" x14ac:dyDescent="0.2">
      <c r="Y238" s="145"/>
      <c r="Z238" s="145"/>
      <c r="AA238" s="145"/>
      <c r="AC238" s="145"/>
    </row>
    <row r="239" spans="25:29" x14ac:dyDescent="0.2">
      <c r="Y239" s="145"/>
      <c r="Z239" s="145"/>
      <c r="AA239" s="145"/>
      <c r="AC239" s="145"/>
    </row>
    <row r="240" spans="25:29" x14ac:dyDescent="0.2">
      <c r="Y240" s="145"/>
      <c r="Z240" s="145"/>
      <c r="AA240" s="145"/>
      <c r="AC240" s="145"/>
    </row>
    <row r="241" spans="25:29" x14ac:dyDescent="0.2">
      <c r="Y241" s="145"/>
      <c r="Z241" s="145"/>
      <c r="AA241" s="145"/>
      <c r="AC241" s="145"/>
    </row>
    <row r="242" spans="25:29" x14ac:dyDescent="0.2">
      <c r="Y242" s="145"/>
      <c r="Z242" s="145"/>
      <c r="AA242" s="145"/>
      <c r="AC242" s="145"/>
    </row>
    <row r="243" spans="25:29" x14ac:dyDescent="0.2">
      <c r="Y243" s="145"/>
      <c r="Z243" s="145"/>
      <c r="AA243" s="145"/>
      <c r="AC243" s="145"/>
    </row>
    <row r="244" spans="25:29" x14ac:dyDescent="0.2">
      <c r="Y244" s="145"/>
      <c r="Z244" s="145"/>
      <c r="AA244" s="145"/>
      <c r="AC244" s="145"/>
    </row>
    <row r="245" spans="25:29" x14ac:dyDescent="0.2">
      <c r="Y245" s="145"/>
      <c r="Z245" s="145"/>
      <c r="AA245" s="145"/>
      <c r="AC245" s="145"/>
    </row>
    <row r="246" spans="25:29" x14ac:dyDescent="0.2">
      <c r="Y246" s="145"/>
      <c r="Z246" s="145"/>
      <c r="AA246" s="145"/>
      <c r="AC246" s="145"/>
    </row>
    <row r="247" spans="25:29" x14ac:dyDescent="0.2">
      <c r="Y247" s="145"/>
      <c r="Z247" s="145"/>
      <c r="AA247" s="145"/>
      <c r="AC247" s="145"/>
    </row>
    <row r="248" spans="25:29" x14ac:dyDescent="0.2">
      <c r="Y248" s="145"/>
      <c r="Z248" s="145"/>
      <c r="AA248" s="145"/>
      <c r="AC248" s="145"/>
    </row>
    <row r="249" spans="25:29" x14ac:dyDescent="0.2">
      <c r="Y249" s="145"/>
      <c r="Z249" s="145"/>
      <c r="AA249" s="145"/>
      <c r="AC249" s="145"/>
    </row>
    <row r="250" spans="25:29" x14ac:dyDescent="0.2">
      <c r="Y250" s="145"/>
      <c r="Z250" s="145"/>
      <c r="AA250" s="145"/>
      <c r="AC250" s="145"/>
    </row>
    <row r="251" spans="25:29" x14ac:dyDescent="0.2">
      <c r="Y251" s="145"/>
      <c r="Z251" s="145"/>
      <c r="AA251" s="145"/>
      <c r="AC251" s="145"/>
    </row>
    <row r="252" spans="25:29" x14ac:dyDescent="0.2">
      <c r="Y252" s="145"/>
      <c r="Z252" s="145"/>
      <c r="AA252" s="145"/>
      <c r="AC252" s="145"/>
    </row>
    <row r="253" spans="25:29" x14ac:dyDescent="0.2">
      <c r="Y253" s="145"/>
      <c r="Z253" s="145"/>
      <c r="AA253" s="145"/>
      <c r="AC253" s="145"/>
    </row>
    <row r="254" spans="25:29" x14ac:dyDescent="0.2">
      <c r="Y254" s="145"/>
      <c r="Z254" s="145"/>
      <c r="AA254" s="145"/>
      <c r="AC254" s="145"/>
    </row>
    <row r="255" spans="25:29" x14ac:dyDescent="0.2">
      <c r="Y255" s="145"/>
      <c r="Z255" s="145"/>
      <c r="AA255" s="145"/>
      <c r="AC255" s="145"/>
    </row>
    <row r="256" spans="25:29" x14ac:dyDescent="0.2">
      <c r="Y256" s="145"/>
      <c r="Z256" s="145"/>
      <c r="AA256" s="145"/>
      <c r="AC256" s="145"/>
    </row>
    <row r="257" spans="25:29" x14ac:dyDescent="0.2">
      <c r="Y257" s="145"/>
      <c r="Z257" s="145"/>
      <c r="AA257" s="145"/>
      <c r="AC257" s="145"/>
    </row>
    <row r="258" spans="25:29" x14ac:dyDescent="0.2">
      <c r="Y258" s="145"/>
      <c r="Z258" s="145"/>
      <c r="AA258" s="145"/>
      <c r="AC258" s="145"/>
    </row>
    <row r="259" spans="25:29" x14ac:dyDescent="0.2">
      <c r="Y259" s="145"/>
      <c r="Z259" s="145"/>
      <c r="AA259" s="145"/>
      <c r="AC259" s="145"/>
    </row>
    <row r="260" spans="25:29" x14ac:dyDescent="0.2">
      <c r="Y260" s="145"/>
      <c r="Z260" s="145"/>
      <c r="AA260" s="145"/>
      <c r="AC260" s="145"/>
    </row>
    <row r="261" spans="25:29" x14ac:dyDescent="0.2">
      <c r="Y261" s="145"/>
      <c r="Z261" s="145"/>
      <c r="AA261" s="145"/>
      <c r="AC261" s="145"/>
    </row>
    <row r="262" spans="25:29" x14ac:dyDescent="0.2">
      <c r="Y262" s="145"/>
      <c r="Z262" s="145"/>
      <c r="AA262" s="145"/>
      <c r="AC262" s="145"/>
    </row>
    <row r="263" spans="25:29" x14ac:dyDescent="0.2">
      <c r="Y263" s="145"/>
      <c r="Z263" s="145"/>
      <c r="AA263" s="145"/>
      <c r="AC263" s="145"/>
    </row>
    <row r="264" spans="25:29" x14ac:dyDescent="0.2">
      <c r="Y264" s="145"/>
      <c r="Z264" s="145"/>
      <c r="AA264" s="145"/>
      <c r="AC264" s="145"/>
    </row>
    <row r="265" spans="25:29" x14ac:dyDescent="0.2">
      <c r="Y265" s="145"/>
      <c r="Z265" s="145"/>
      <c r="AA265" s="145"/>
      <c r="AC265" s="145"/>
    </row>
    <row r="266" spans="25:29" x14ac:dyDescent="0.2">
      <c r="Y266" s="145"/>
      <c r="Z266" s="145"/>
      <c r="AA266" s="145"/>
      <c r="AC266" s="145"/>
    </row>
    <row r="267" spans="25:29" x14ac:dyDescent="0.2">
      <c r="Y267" s="145"/>
      <c r="Z267" s="145"/>
      <c r="AA267" s="145"/>
      <c r="AC267" s="145"/>
    </row>
    <row r="268" spans="25:29" x14ac:dyDescent="0.2">
      <c r="Y268" s="145"/>
      <c r="Z268" s="145"/>
      <c r="AA268" s="145"/>
      <c r="AC268" s="145"/>
    </row>
    <row r="269" spans="25:29" x14ac:dyDescent="0.2">
      <c r="Y269" s="145"/>
      <c r="Z269" s="145"/>
      <c r="AA269" s="145"/>
      <c r="AC269" s="145"/>
    </row>
    <row r="270" spans="25:29" x14ac:dyDescent="0.2">
      <c r="Y270" s="145"/>
      <c r="Z270" s="145"/>
      <c r="AA270" s="145"/>
      <c r="AC270" s="145"/>
    </row>
    <row r="271" spans="25:29" x14ac:dyDescent="0.2">
      <c r="Y271" s="145"/>
      <c r="Z271" s="145"/>
      <c r="AA271" s="145"/>
      <c r="AC271" s="145"/>
    </row>
    <row r="272" spans="25:29" x14ac:dyDescent="0.2">
      <c r="Y272" s="145"/>
      <c r="Z272" s="145"/>
      <c r="AA272" s="145"/>
      <c r="AC272" s="145"/>
    </row>
    <row r="273" spans="25:29" x14ac:dyDescent="0.2">
      <c r="Y273" s="145"/>
      <c r="Z273" s="145"/>
      <c r="AA273" s="145"/>
      <c r="AC273" s="145"/>
    </row>
    <row r="274" spans="25:29" x14ac:dyDescent="0.2">
      <c r="Y274" s="145"/>
      <c r="Z274" s="145"/>
      <c r="AA274" s="145"/>
      <c r="AC274" s="145"/>
    </row>
    <row r="275" spans="25:29" x14ac:dyDescent="0.2">
      <c r="Y275" s="145"/>
      <c r="Z275" s="145"/>
      <c r="AA275" s="145"/>
      <c r="AC275" s="145"/>
    </row>
    <row r="276" spans="25:29" x14ac:dyDescent="0.2">
      <c r="Y276" s="145"/>
      <c r="Z276" s="145"/>
      <c r="AA276" s="145"/>
      <c r="AC276" s="145"/>
    </row>
    <row r="277" spans="25:29" x14ac:dyDescent="0.2">
      <c r="Y277" s="145"/>
      <c r="Z277" s="145"/>
      <c r="AA277" s="145"/>
      <c r="AC277" s="145"/>
    </row>
    <row r="278" spans="25:29" x14ac:dyDescent="0.2">
      <c r="Y278" s="145"/>
      <c r="Z278" s="145"/>
      <c r="AA278" s="145"/>
      <c r="AC278" s="145"/>
    </row>
    <row r="279" spans="25:29" x14ac:dyDescent="0.2">
      <c r="Y279" s="145"/>
      <c r="Z279" s="145"/>
      <c r="AA279" s="145"/>
      <c r="AC279" s="145"/>
    </row>
    <row r="280" spans="25:29" x14ac:dyDescent="0.2">
      <c r="Y280" s="145"/>
      <c r="Z280" s="145"/>
      <c r="AA280" s="145"/>
      <c r="AC280" s="145"/>
    </row>
    <row r="281" spans="25:29" x14ac:dyDescent="0.2">
      <c r="Y281" s="145"/>
      <c r="Z281" s="145"/>
      <c r="AA281" s="145"/>
      <c r="AC281" s="145"/>
    </row>
    <row r="282" spans="25:29" x14ac:dyDescent="0.2">
      <c r="Y282" s="145"/>
      <c r="Z282" s="145"/>
      <c r="AA282" s="145"/>
      <c r="AC282" s="145"/>
    </row>
    <row r="283" spans="25:29" x14ac:dyDescent="0.2">
      <c r="Y283" s="145"/>
      <c r="Z283" s="145"/>
      <c r="AA283" s="145"/>
      <c r="AC283" s="145"/>
    </row>
    <row r="284" spans="25:29" x14ac:dyDescent="0.2">
      <c r="Y284" s="145"/>
      <c r="Z284" s="145"/>
      <c r="AA284" s="145"/>
      <c r="AC284" s="145"/>
    </row>
    <row r="285" spans="25:29" x14ac:dyDescent="0.2">
      <c r="Y285" s="145"/>
      <c r="Z285" s="145"/>
      <c r="AA285" s="145"/>
      <c r="AC285" s="145"/>
    </row>
    <row r="286" spans="25:29" x14ac:dyDescent="0.2">
      <c r="Y286" s="145"/>
      <c r="Z286" s="145"/>
      <c r="AA286" s="145"/>
      <c r="AC286" s="145"/>
    </row>
    <row r="287" spans="25:29" x14ac:dyDescent="0.2">
      <c r="Y287" s="145"/>
      <c r="Z287" s="145"/>
      <c r="AA287" s="145"/>
      <c r="AC287" s="145"/>
    </row>
    <row r="288" spans="25:29" x14ac:dyDescent="0.2">
      <c r="Y288" s="145"/>
      <c r="Z288" s="145"/>
      <c r="AA288" s="145"/>
      <c r="AC288" s="145"/>
    </row>
    <row r="289" spans="25:29" x14ac:dyDescent="0.2">
      <c r="Y289" s="145"/>
      <c r="Z289" s="145"/>
      <c r="AA289" s="145"/>
    </row>
    <row r="290" spans="25:29" x14ac:dyDescent="0.2">
      <c r="Y290" s="145"/>
      <c r="Z290" s="145"/>
      <c r="AA290" s="145"/>
    </row>
    <row r="291" spans="25:29" x14ac:dyDescent="0.2">
      <c r="Y291" s="145"/>
      <c r="Z291" s="145"/>
      <c r="AA291" s="145"/>
    </row>
    <row r="292" spans="25:29" x14ac:dyDescent="0.2">
      <c r="Y292" s="145"/>
      <c r="Z292" s="145"/>
      <c r="AA292" s="145"/>
      <c r="AC292" s="145"/>
    </row>
  </sheetData>
  <conditionalFormatting sqref="A9:AR9 A4:AR5">
    <cfRule type="expression" dxfId="118" priority="7">
      <formula>$AP4 = "in progress"</formula>
    </cfRule>
  </conditionalFormatting>
  <conditionalFormatting sqref="A6:AR6">
    <cfRule type="expression" dxfId="117" priority="6">
      <formula>$AP6 = "in progress"</formula>
    </cfRule>
  </conditionalFormatting>
  <conditionalFormatting sqref="A7:AR7">
    <cfRule type="expression" dxfId="116" priority="5">
      <formula>$AP7 = "in progress"</formula>
    </cfRule>
  </conditionalFormatting>
  <conditionalFormatting sqref="A8:AR8">
    <cfRule type="expression" dxfId="115" priority="4">
      <formula>$AP8 = "in progress"</formula>
    </cfRule>
  </conditionalFormatting>
  <conditionalFormatting sqref="A10:AR10">
    <cfRule type="expression" dxfId="114" priority="3">
      <formula>$AP10 = "in progress"</formula>
    </cfRule>
  </conditionalFormatting>
  <conditionalFormatting sqref="A11:AR11">
    <cfRule type="expression" dxfId="113" priority="2">
      <formula>$AP11 = "in progress"</formula>
    </cfRule>
  </conditionalFormatting>
  <conditionalFormatting sqref="A16:AR33 AZ16:AZ33">
    <cfRule type="expression" dxfId="112" priority="1">
      <formula>$AP16 = "in progress"</formula>
    </cfRule>
  </conditionalFormatting>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313"/>
      <c r="G1" s="313"/>
      <c r="H1" s="181"/>
    </row>
    <row r="2" spans="1:12" ht="32.1" customHeight="1" x14ac:dyDescent="0.25">
      <c r="A2" s="353" t="s">
        <v>290</v>
      </c>
      <c r="C2" s="3"/>
      <c r="D2" s="375" t="str">
        <f xml:space="preserve"> "RQ: " &amp; QuoteNumberRQ &amp; ", P/O: " &amp; PurchaseOrderNoRW &amp; ", Contract: " &amp; Contract &amp; ", Site: " &amp; Site &amp; ", Customer O/N: " &amp; CustomerOrderNumber</f>
        <v>RQ: 9.0900909090909E+22, P/O: AB/2304, Contract: Mr Blogs, Site: Big Co Ltd, Customer O/N: contract 23</v>
      </c>
      <c r="E2" s="375"/>
      <c r="F2" s="375"/>
      <c r="G2" s="375"/>
      <c r="H2" s="375"/>
      <c r="I2" s="375"/>
      <c r="J2" s="375"/>
      <c r="K2" s="375"/>
      <c r="L2" s="375"/>
    </row>
    <row r="3" spans="1:12" s="182" customFormat="1" ht="30" customHeight="1" x14ac:dyDescent="0.2">
      <c r="A3" s="299" t="s">
        <v>79</v>
      </c>
      <c r="B3" s="299" t="s">
        <v>203</v>
      </c>
      <c r="C3" s="299" t="s">
        <v>141</v>
      </c>
      <c r="D3" s="299" t="s">
        <v>142</v>
      </c>
      <c r="E3" s="299" t="s">
        <v>139</v>
      </c>
      <c r="F3" s="299" t="s">
        <v>202</v>
      </c>
      <c r="G3" s="299" t="s">
        <v>201</v>
      </c>
      <c r="H3" s="300" t="s">
        <v>292</v>
      </c>
      <c r="I3" s="300" t="s">
        <v>293</v>
      </c>
      <c r="J3" s="300" t="s">
        <v>294</v>
      </c>
      <c r="K3" s="365" t="s">
        <v>295</v>
      </c>
      <c r="L3" s="31"/>
    </row>
    <row r="4" spans="1:12" x14ac:dyDescent="0.2">
      <c r="A4" s="243">
        <v>1</v>
      </c>
      <c r="B4" s="243" t="s">
        <v>162</v>
      </c>
      <c r="C4" s="243" t="s">
        <v>140</v>
      </c>
      <c r="D4" s="243" t="s">
        <v>136</v>
      </c>
      <c r="E4" s="243" t="s">
        <v>146</v>
      </c>
      <c r="F4" s="243">
        <v>40</v>
      </c>
      <c r="G4" s="243">
        <v>53</v>
      </c>
      <c r="H4" s="243">
        <v>1403</v>
      </c>
      <c r="I4" s="243">
        <v>3</v>
      </c>
      <c r="J4" s="243">
        <v>1513</v>
      </c>
      <c r="K4" s="243">
        <v>2</v>
      </c>
    </row>
    <row r="5" spans="1:12" x14ac:dyDescent="0.2">
      <c r="A5" s="243">
        <v>1</v>
      </c>
      <c r="B5" s="243" t="s">
        <v>162</v>
      </c>
      <c r="C5" s="243" t="s">
        <v>140</v>
      </c>
      <c r="D5" s="243" t="s">
        <v>138</v>
      </c>
      <c r="E5" s="243" t="s">
        <v>146</v>
      </c>
      <c r="F5" s="243">
        <v>30</v>
      </c>
      <c r="G5" s="243">
        <v>64</v>
      </c>
      <c r="H5" s="243">
        <v>959</v>
      </c>
      <c r="I5" s="243">
        <v>3</v>
      </c>
      <c r="J5" s="243">
        <v>1813</v>
      </c>
      <c r="K5" s="243">
        <v>2</v>
      </c>
    </row>
    <row r="6" spans="1:12" x14ac:dyDescent="0.2">
      <c r="A6" s="243">
        <v>1</v>
      </c>
      <c r="B6" s="243" t="s">
        <v>162</v>
      </c>
      <c r="C6" s="243" t="s">
        <v>140</v>
      </c>
      <c r="D6" s="243" t="s">
        <v>138</v>
      </c>
      <c r="E6" s="243" t="s">
        <v>146</v>
      </c>
      <c r="F6" s="243">
        <v>35</v>
      </c>
      <c r="G6" s="243">
        <v>62</v>
      </c>
      <c r="H6" s="243">
        <v>959</v>
      </c>
      <c r="I6" s="243">
        <v>3</v>
      </c>
      <c r="J6" s="243">
        <v>1813</v>
      </c>
      <c r="K6" s="243">
        <v>2</v>
      </c>
    </row>
    <row r="7" spans="1:12" x14ac:dyDescent="0.2">
      <c r="A7" s="243"/>
      <c r="B7" s="243"/>
      <c r="C7" s="243"/>
      <c r="D7" s="243"/>
      <c r="E7" s="243"/>
      <c r="F7" s="243"/>
      <c r="G7" s="243"/>
      <c r="H7" s="243"/>
      <c r="I7" s="243"/>
      <c r="J7" s="243"/>
      <c r="K7" s="243"/>
    </row>
    <row r="8" spans="1:12" x14ac:dyDescent="0.2">
      <c r="A8" s="243"/>
      <c r="B8" s="243"/>
      <c r="C8" s="243"/>
      <c r="D8" s="243"/>
      <c r="E8" s="243"/>
      <c r="F8" s="243"/>
      <c r="G8" s="243"/>
      <c r="H8" s="243"/>
      <c r="I8" s="243"/>
      <c r="J8" s="243"/>
      <c r="K8" s="243"/>
    </row>
    <row r="9" spans="1:12" x14ac:dyDescent="0.2">
      <c r="A9" s="243"/>
      <c r="B9" s="243"/>
      <c r="C9" s="243"/>
      <c r="D9" s="243"/>
      <c r="E9" s="243"/>
      <c r="F9" s="243"/>
      <c r="G9" s="243"/>
      <c r="H9" s="243"/>
      <c r="I9" s="243"/>
      <c r="J9" s="243"/>
      <c r="K9" s="243"/>
    </row>
    <row r="10" spans="1:12" x14ac:dyDescent="0.2">
      <c r="A10" s="243"/>
      <c r="B10" s="243"/>
      <c r="C10" s="243"/>
      <c r="D10" s="243"/>
      <c r="E10" s="243"/>
      <c r="F10" s="243"/>
      <c r="G10" s="243"/>
      <c r="H10" s="243"/>
      <c r="I10" s="243"/>
      <c r="J10" s="243"/>
      <c r="K10" s="243"/>
    </row>
    <row r="11" spans="1:12" x14ac:dyDescent="0.2">
      <c r="A11" s="243"/>
      <c r="B11" s="243"/>
      <c r="C11" s="243"/>
      <c r="D11" s="243"/>
      <c r="E11" s="243"/>
      <c r="F11" s="243"/>
      <c r="G11" s="243"/>
      <c r="H11" s="243"/>
      <c r="I11" s="243"/>
      <c r="J11" s="243"/>
      <c r="K11" s="243"/>
    </row>
    <row r="12" spans="1:12" x14ac:dyDescent="0.2">
      <c r="A12" s="243"/>
      <c r="B12" s="243"/>
      <c r="C12" s="243"/>
      <c r="D12" s="243"/>
      <c r="E12" s="243"/>
      <c r="F12" s="243"/>
      <c r="G12" s="243"/>
      <c r="H12" s="243"/>
      <c r="I12" s="243"/>
      <c r="J12" s="243"/>
      <c r="K12" s="243"/>
    </row>
    <row r="13" spans="1:12" x14ac:dyDescent="0.2">
      <c r="A13" s="243"/>
      <c r="B13" s="243"/>
      <c r="C13" s="243"/>
      <c r="D13" s="243"/>
      <c r="E13" s="243"/>
      <c r="F13" s="243"/>
      <c r="G13" s="243"/>
      <c r="H13" s="243"/>
      <c r="I13" s="243"/>
      <c r="J13" s="243"/>
      <c r="K13" s="243"/>
    </row>
    <row r="14" spans="1:12" x14ac:dyDescent="0.2">
      <c r="A14" s="243"/>
      <c r="B14" s="243"/>
      <c r="C14" s="243"/>
      <c r="D14" s="243"/>
      <c r="E14" s="243"/>
      <c r="F14" s="243"/>
      <c r="G14" s="243"/>
      <c r="H14" s="243"/>
      <c r="I14" s="243"/>
      <c r="J14" s="243"/>
      <c r="K14" s="243"/>
    </row>
    <row r="15" spans="1:12" x14ac:dyDescent="0.2">
      <c r="A15" s="243"/>
      <c r="B15" s="243"/>
      <c r="C15" s="243"/>
      <c r="D15" s="243"/>
      <c r="E15" s="243"/>
      <c r="F15" s="243"/>
      <c r="G15" s="243"/>
      <c r="H15" s="243"/>
      <c r="I15" s="243"/>
      <c r="J15" s="243"/>
      <c r="K15" s="243"/>
    </row>
    <row r="16" spans="1:12" x14ac:dyDescent="0.2">
      <c r="A16" s="243"/>
      <c r="B16" s="243"/>
      <c r="C16" s="243"/>
      <c r="D16" s="243"/>
      <c r="E16" s="243"/>
      <c r="F16" s="243"/>
      <c r="G16" s="243"/>
      <c r="H16" s="243"/>
      <c r="I16" s="243"/>
      <c r="J16" s="243"/>
      <c r="K16" s="243"/>
    </row>
    <row r="17" spans="1:11" x14ac:dyDescent="0.2">
      <c r="A17" s="243"/>
      <c r="B17" s="243"/>
      <c r="C17" s="243"/>
      <c r="D17" s="243"/>
      <c r="E17" s="243"/>
      <c r="F17" s="243"/>
      <c r="G17" s="243"/>
      <c r="H17" s="243"/>
      <c r="I17" s="243"/>
      <c r="J17" s="243"/>
      <c r="K17" s="243"/>
    </row>
    <row r="18" spans="1:11" x14ac:dyDescent="0.2">
      <c r="A18" s="243"/>
      <c r="B18" s="243"/>
      <c r="C18" s="243"/>
      <c r="D18" s="243"/>
      <c r="E18" s="243"/>
      <c r="F18" s="243"/>
      <c r="G18" s="243"/>
      <c r="H18" s="243"/>
      <c r="I18" s="243"/>
      <c r="J18" s="243"/>
      <c r="K18" s="243"/>
    </row>
    <row r="19" spans="1:11" x14ac:dyDescent="0.2">
      <c r="A19" s="243"/>
      <c r="B19" s="243"/>
      <c r="C19" s="243"/>
      <c r="D19" s="243"/>
      <c r="E19" s="243"/>
      <c r="F19" s="243"/>
      <c r="G19" s="243"/>
      <c r="H19" s="243"/>
      <c r="I19" s="243"/>
      <c r="J19" s="243"/>
      <c r="K19" s="243"/>
    </row>
    <row r="20" spans="1:11" x14ac:dyDescent="0.2">
      <c r="A20" s="243"/>
      <c r="B20" s="243"/>
      <c r="C20" s="243"/>
      <c r="D20" s="243"/>
      <c r="E20" s="243"/>
      <c r="F20" s="243"/>
      <c r="G20" s="243"/>
      <c r="H20" s="243"/>
      <c r="I20" s="243"/>
      <c r="J20" s="243"/>
      <c r="K20" s="243"/>
    </row>
    <row r="21" spans="1:11" x14ac:dyDescent="0.2">
      <c r="A21" s="243"/>
      <c r="B21" s="243"/>
      <c r="C21" s="243"/>
      <c r="D21" s="243"/>
      <c r="E21" s="243"/>
      <c r="F21" s="243"/>
      <c r="G21" s="243"/>
      <c r="H21" s="243"/>
      <c r="I21" s="243"/>
      <c r="J21" s="243"/>
      <c r="K21" s="243"/>
    </row>
    <row r="22" spans="1:11" x14ac:dyDescent="0.2">
      <c r="A22" s="243"/>
      <c r="B22" s="243"/>
      <c r="C22" s="243"/>
      <c r="D22" s="243"/>
      <c r="E22" s="243"/>
      <c r="F22" s="243"/>
      <c r="G22" s="243"/>
      <c r="H22" s="243"/>
      <c r="I22" s="243"/>
      <c r="J22" s="243"/>
      <c r="K22" s="243"/>
    </row>
    <row r="23" spans="1:11" x14ac:dyDescent="0.2">
      <c r="A23" s="243"/>
      <c r="B23" s="243"/>
      <c r="C23" s="243"/>
      <c r="D23" s="243"/>
      <c r="E23" s="243"/>
      <c r="F23" s="243"/>
      <c r="G23" s="243"/>
      <c r="H23" s="243"/>
      <c r="I23" s="243"/>
      <c r="J23" s="243"/>
      <c r="K23" s="243"/>
    </row>
    <row r="24" spans="1:11" x14ac:dyDescent="0.2">
      <c r="A24" s="243"/>
      <c r="B24" s="243"/>
      <c r="C24" s="243"/>
      <c r="D24" s="243"/>
      <c r="E24" s="243"/>
      <c r="F24" s="243"/>
      <c r="G24" s="243"/>
      <c r="H24" s="243"/>
      <c r="I24" s="243"/>
      <c r="J24" s="243"/>
      <c r="K24" s="243"/>
    </row>
    <row r="25" spans="1:11" x14ac:dyDescent="0.2">
      <c r="A25" s="243"/>
      <c r="B25" s="243"/>
      <c r="C25" s="243"/>
      <c r="D25" s="243"/>
      <c r="E25" s="243"/>
      <c r="F25" s="243"/>
      <c r="G25" s="243"/>
      <c r="H25" s="243"/>
      <c r="I25" s="243"/>
      <c r="J25" s="243"/>
      <c r="K25" s="243"/>
    </row>
    <row r="26" spans="1:11" x14ac:dyDescent="0.2">
      <c r="A26" s="243"/>
      <c r="B26" s="243"/>
      <c r="C26" s="243"/>
      <c r="D26" s="243"/>
      <c r="E26" s="243"/>
      <c r="F26" s="243"/>
      <c r="G26" s="243"/>
      <c r="H26" s="243"/>
      <c r="I26" s="243"/>
      <c r="J26" s="243"/>
      <c r="K26" s="243"/>
    </row>
    <row r="27" spans="1:11" x14ac:dyDescent="0.2">
      <c r="A27" s="243"/>
      <c r="B27" s="243"/>
      <c r="C27" s="243"/>
      <c r="D27" s="243"/>
      <c r="E27" s="243"/>
      <c r="F27" s="243"/>
      <c r="G27" s="243"/>
      <c r="H27" s="243"/>
      <c r="I27" s="243"/>
      <c r="J27" s="243"/>
      <c r="K27" s="243"/>
    </row>
    <row r="28" spans="1:11" x14ac:dyDescent="0.2">
      <c r="A28" s="243"/>
      <c r="B28" s="243"/>
      <c r="C28" s="243"/>
      <c r="D28" s="243"/>
      <c r="E28" s="243"/>
      <c r="F28" s="243"/>
      <c r="G28" s="243"/>
      <c r="H28" s="243"/>
      <c r="I28" s="243"/>
      <c r="J28" s="243"/>
      <c r="K28" s="243"/>
    </row>
    <row r="29" spans="1:11" x14ac:dyDescent="0.2">
      <c r="A29" s="243"/>
      <c r="B29" s="243"/>
      <c r="C29" s="243"/>
      <c r="D29" s="243"/>
      <c r="E29" s="243"/>
      <c r="F29" s="243"/>
      <c r="G29" s="243"/>
      <c r="H29" s="243"/>
      <c r="I29" s="243"/>
      <c r="J29" s="243"/>
      <c r="K29" s="243"/>
    </row>
    <row r="30" spans="1:11" x14ac:dyDescent="0.2">
      <c r="A30" s="243"/>
      <c r="B30" s="243"/>
      <c r="C30" s="243"/>
      <c r="D30" s="243"/>
      <c r="E30" s="243"/>
      <c r="F30" s="243"/>
      <c r="G30" s="243"/>
      <c r="H30" s="243"/>
      <c r="I30" s="243"/>
      <c r="J30" s="243"/>
      <c r="K30" s="243"/>
    </row>
    <row r="31" spans="1:11" x14ac:dyDescent="0.2">
      <c r="A31" s="243"/>
      <c r="B31" s="243"/>
      <c r="C31" s="243"/>
      <c r="D31" s="243"/>
      <c r="E31" s="243"/>
      <c r="F31" s="243"/>
      <c r="G31" s="243"/>
      <c r="H31" s="243"/>
      <c r="I31" s="243"/>
      <c r="J31" s="243"/>
      <c r="K31" s="243"/>
    </row>
    <row r="32" spans="1:11" x14ac:dyDescent="0.2">
      <c r="A32" s="243"/>
      <c r="B32" s="243"/>
      <c r="C32" s="243"/>
      <c r="D32" s="243"/>
      <c r="E32" s="243"/>
      <c r="F32" s="243"/>
      <c r="G32" s="243"/>
      <c r="H32" s="243"/>
      <c r="I32" s="243"/>
      <c r="J32" s="243"/>
      <c r="K32" s="243"/>
    </row>
    <row r="33" spans="1:11" x14ac:dyDescent="0.2">
      <c r="A33" s="243"/>
      <c r="B33" s="243"/>
      <c r="C33" s="243"/>
      <c r="D33" s="243"/>
      <c r="E33" s="243"/>
      <c r="F33" s="243"/>
      <c r="G33" s="243"/>
      <c r="H33" s="243"/>
      <c r="I33" s="243"/>
      <c r="J33" s="243"/>
      <c r="K33" s="243"/>
    </row>
    <row r="34" spans="1:11" x14ac:dyDescent="0.2">
      <c r="A34" s="243"/>
      <c r="B34" s="243"/>
      <c r="C34" s="243"/>
      <c r="D34" s="243"/>
      <c r="E34" s="243"/>
      <c r="F34" s="243"/>
      <c r="G34" s="243"/>
      <c r="H34" s="243"/>
      <c r="I34" s="243"/>
      <c r="J34" s="243"/>
      <c r="K34" s="243"/>
    </row>
    <row r="35" spans="1:11" x14ac:dyDescent="0.2">
      <c r="A35" s="243"/>
      <c r="B35" s="243"/>
      <c r="C35" s="243"/>
      <c r="D35" s="243"/>
      <c r="E35" s="243"/>
      <c r="F35" s="243"/>
      <c r="G35" s="243"/>
      <c r="H35" s="243"/>
      <c r="I35" s="243"/>
      <c r="J35" s="243"/>
      <c r="K35" s="243"/>
    </row>
    <row r="36" spans="1:11" x14ac:dyDescent="0.2">
      <c r="A36" s="243"/>
      <c r="B36" s="243"/>
      <c r="C36" s="243"/>
      <c r="D36" s="243"/>
      <c r="E36" s="243"/>
      <c r="F36" s="243"/>
      <c r="G36" s="243"/>
      <c r="H36" s="243"/>
      <c r="I36" s="243"/>
      <c r="J36" s="243"/>
      <c r="K36" s="243"/>
    </row>
    <row r="37" spans="1:11" x14ac:dyDescent="0.2">
      <c r="A37" s="243"/>
      <c r="B37" s="243"/>
      <c r="C37" s="243"/>
      <c r="D37" s="243"/>
      <c r="E37" s="243"/>
      <c r="F37" s="243"/>
      <c r="G37" s="243"/>
      <c r="H37" s="243"/>
      <c r="I37" s="243"/>
      <c r="J37" s="243"/>
      <c r="K37" s="243"/>
    </row>
    <row r="38" spans="1:11" x14ac:dyDescent="0.2">
      <c r="A38" s="243"/>
      <c r="B38" s="243"/>
      <c r="C38" s="243"/>
      <c r="D38" s="243"/>
      <c r="E38" s="243"/>
      <c r="F38" s="243"/>
      <c r="G38" s="243"/>
      <c r="H38" s="243"/>
      <c r="I38" s="243"/>
      <c r="J38" s="243"/>
      <c r="K38" s="243"/>
    </row>
    <row r="39" spans="1:11" x14ac:dyDescent="0.2">
      <c r="A39" s="243"/>
      <c r="B39" s="243"/>
      <c r="C39" s="243"/>
      <c r="D39" s="243"/>
      <c r="E39" s="243"/>
      <c r="F39" s="243"/>
      <c r="G39" s="243"/>
      <c r="H39" s="243"/>
      <c r="I39" s="243"/>
      <c r="J39" s="243"/>
      <c r="K39" s="243"/>
    </row>
    <row r="40" spans="1:11" x14ac:dyDescent="0.2">
      <c r="A40" s="243"/>
      <c r="B40" s="243"/>
      <c r="C40" s="243"/>
      <c r="D40" s="243"/>
      <c r="E40" s="243"/>
      <c r="F40" s="243"/>
      <c r="G40" s="243"/>
      <c r="H40" s="243"/>
      <c r="I40" s="243"/>
      <c r="J40" s="243"/>
      <c r="K40" s="243"/>
    </row>
    <row r="41" spans="1:11" x14ac:dyDescent="0.2">
      <c r="A41" s="243"/>
      <c r="B41" s="243"/>
      <c r="C41" s="243"/>
      <c r="D41" s="243"/>
      <c r="E41" s="243"/>
      <c r="F41" s="243"/>
      <c r="G41" s="243"/>
      <c r="H41" s="243"/>
      <c r="I41" s="243"/>
      <c r="J41" s="243"/>
      <c r="K41" s="243"/>
    </row>
    <row r="42" spans="1:11" x14ac:dyDescent="0.2">
      <c r="A42" s="243"/>
      <c r="B42" s="243"/>
      <c r="C42" s="243"/>
      <c r="D42" s="243"/>
      <c r="E42" s="243"/>
      <c r="F42" s="243"/>
      <c r="G42" s="243"/>
      <c r="H42" s="243"/>
      <c r="I42" s="243"/>
      <c r="J42" s="243"/>
      <c r="K42" s="243"/>
    </row>
    <row r="43" spans="1:11" x14ac:dyDescent="0.2">
      <c r="A43" s="243"/>
      <c r="B43" s="243"/>
      <c r="C43" s="243"/>
      <c r="D43" s="243"/>
      <c r="E43" s="243"/>
      <c r="F43" s="243"/>
      <c r="G43" s="243"/>
      <c r="H43" s="243"/>
      <c r="I43" s="243"/>
      <c r="J43" s="243"/>
      <c r="K43" s="243"/>
    </row>
    <row r="44" spans="1:11" x14ac:dyDescent="0.2">
      <c r="A44" s="243"/>
      <c r="B44" s="243"/>
      <c r="C44" s="243"/>
      <c r="D44" s="243"/>
      <c r="E44" s="243"/>
      <c r="F44" s="243"/>
      <c r="G44" s="243"/>
      <c r="H44" s="243"/>
      <c r="I44" s="243"/>
      <c r="J44" s="243"/>
      <c r="K44" s="243"/>
    </row>
    <row r="45" spans="1:11" x14ac:dyDescent="0.2">
      <c r="A45" s="243"/>
      <c r="B45" s="243"/>
      <c r="C45" s="243"/>
      <c r="D45" s="243"/>
      <c r="E45" s="243"/>
      <c r="F45" s="243"/>
      <c r="G45" s="243"/>
      <c r="H45" s="243"/>
      <c r="I45" s="243"/>
      <c r="J45" s="243"/>
      <c r="K45" s="243"/>
    </row>
    <row r="46" spans="1:11" x14ac:dyDescent="0.2">
      <c r="A46" s="243"/>
      <c r="B46" s="243"/>
      <c r="C46" s="243"/>
      <c r="D46" s="243"/>
      <c r="E46" s="243"/>
      <c r="F46" s="243"/>
      <c r="G46" s="243"/>
      <c r="H46" s="243"/>
      <c r="I46" s="243"/>
      <c r="J46" s="243"/>
      <c r="K46" s="243"/>
    </row>
    <row r="47" spans="1:11" x14ac:dyDescent="0.2">
      <c r="A47" s="243"/>
      <c r="B47" s="243"/>
      <c r="C47" s="243"/>
      <c r="D47" s="243"/>
      <c r="E47" s="243"/>
      <c r="F47" s="243"/>
      <c r="G47" s="243"/>
      <c r="H47" s="243"/>
      <c r="I47" s="243"/>
      <c r="J47" s="243"/>
      <c r="K47" s="243"/>
    </row>
    <row r="48" spans="1:11" x14ac:dyDescent="0.2">
      <c r="A48" s="243"/>
      <c r="B48" s="243"/>
      <c r="C48" s="243"/>
      <c r="D48" s="243"/>
      <c r="E48" s="243"/>
      <c r="F48" s="243"/>
      <c r="G48" s="243"/>
      <c r="H48" s="243"/>
      <c r="I48" s="243"/>
      <c r="J48" s="243"/>
      <c r="K48" s="243"/>
    </row>
    <row r="49" spans="1:11" x14ac:dyDescent="0.2">
      <c r="A49" s="243"/>
      <c r="B49" s="243"/>
      <c r="C49" s="243"/>
      <c r="D49" s="243"/>
      <c r="E49" s="243"/>
      <c r="F49" s="243"/>
      <c r="G49" s="243"/>
      <c r="H49" s="243"/>
      <c r="I49" s="243"/>
      <c r="J49" s="243"/>
      <c r="K49" s="243"/>
    </row>
    <row r="50" spans="1:11" x14ac:dyDescent="0.2">
      <c r="A50" s="243"/>
      <c r="B50" s="243"/>
      <c r="C50" s="243"/>
      <c r="D50" s="243"/>
      <c r="E50" s="243"/>
      <c r="F50" s="243"/>
      <c r="G50" s="243"/>
      <c r="H50" s="243"/>
      <c r="I50" s="243"/>
      <c r="J50" s="243"/>
      <c r="K50" s="243"/>
    </row>
    <row r="51" spans="1:11" x14ac:dyDescent="0.2">
      <c r="A51" s="243"/>
      <c r="B51" s="243"/>
      <c r="C51" s="243"/>
      <c r="D51" s="243"/>
      <c r="E51" s="243"/>
      <c r="F51" s="243"/>
      <c r="G51" s="243"/>
      <c r="H51" s="243"/>
      <c r="I51" s="243"/>
      <c r="J51" s="243"/>
      <c r="K51" s="243"/>
    </row>
    <row r="52" spans="1:11" x14ac:dyDescent="0.2">
      <c r="A52" s="243"/>
      <c r="B52" s="243"/>
      <c r="C52" s="243"/>
      <c r="D52" s="243"/>
      <c r="E52" s="243"/>
      <c r="F52" s="243"/>
      <c r="G52" s="243"/>
      <c r="H52" s="243"/>
      <c r="I52" s="243"/>
      <c r="J52" s="243"/>
      <c r="K52" s="243"/>
    </row>
    <row r="53" spans="1:11" x14ac:dyDescent="0.2">
      <c r="A53" s="243"/>
      <c r="B53" s="243"/>
      <c r="C53" s="243"/>
      <c r="D53" s="243"/>
      <c r="E53" s="243"/>
      <c r="F53" s="243"/>
      <c r="G53" s="243"/>
      <c r="H53" s="243"/>
      <c r="I53" s="243"/>
      <c r="J53" s="243"/>
      <c r="K53" s="243"/>
    </row>
    <row r="54" spans="1:11" x14ac:dyDescent="0.2">
      <c r="A54" s="243"/>
      <c r="B54" s="243"/>
      <c r="C54" s="243"/>
      <c r="D54" s="243"/>
      <c r="E54" s="243"/>
      <c r="F54" s="243"/>
      <c r="G54" s="243"/>
      <c r="H54" s="243"/>
      <c r="I54" s="243"/>
      <c r="J54" s="243"/>
      <c r="K54" s="243"/>
    </row>
    <row r="55" spans="1:11" x14ac:dyDescent="0.2">
      <c r="A55" s="243"/>
      <c r="B55" s="243"/>
      <c r="C55" s="243"/>
      <c r="D55" s="243"/>
      <c r="E55" s="243"/>
      <c r="F55" s="243"/>
      <c r="G55" s="243"/>
      <c r="H55" s="243"/>
      <c r="I55" s="243"/>
      <c r="J55" s="243"/>
      <c r="K55" s="243"/>
    </row>
    <row r="56" spans="1:11" x14ac:dyDescent="0.2">
      <c r="A56" s="243"/>
      <c r="B56" s="243"/>
      <c r="C56" s="243"/>
      <c r="D56" s="243"/>
      <c r="E56" s="243"/>
      <c r="F56" s="243"/>
      <c r="G56" s="243"/>
      <c r="H56" s="243"/>
      <c r="I56" s="243"/>
      <c r="J56" s="243"/>
      <c r="K56" s="243"/>
    </row>
    <row r="57" spans="1:11" x14ac:dyDescent="0.2">
      <c r="A57" s="243"/>
      <c r="B57" s="243"/>
      <c r="C57" s="243"/>
      <c r="D57" s="243"/>
      <c r="E57" s="243"/>
      <c r="F57" s="243"/>
      <c r="G57" s="243"/>
      <c r="H57" s="243"/>
      <c r="I57" s="243"/>
      <c r="J57" s="243"/>
      <c r="K57" s="243"/>
    </row>
    <row r="58" spans="1:11" x14ac:dyDescent="0.2">
      <c r="A58" s="243"/>
      <c r="B58" s="243"/>
      <c r="C58" s="243"/>
      <c r="D58" s="243"/>
      <c r="E58" s="243"/>
      <c r="F58" s="243"/>
      <c r="G58" s="243"/>
      <c r="H58" s="243"/>
      <c r="I58" s="243"/>
      <c r="J58" s="243"/>
      <c r="K58" s="243"/>
    </row>
    <row r="59" spans="1:11" x14ac:dyDescent="0.2">
      <c r="A59" s="243"/>
      <c r="B59" s="243"/>
      <c r="C59" s="243"/>
      <c r="D59" s="243"/>
      <c r="E59" s="243"/>
      <c r="F59" s="243"/>
      <c r="G59" s="243"/>
      <c r="H59" s="243"/>
      <c r="I59" s="243"/>
      <c r="J59" s="243"/>
      <c r="K59" s="243"/>
    </row>
    <row r="60" spans="1:11" x14ac:dyDescent="0.2">
      <c r="A60" s="243"/>
      <c r="B60" s="243"/>
      <c r="C60" s="243"/>
      <c r="D60" s="243"/>
      <c r="E60" s="243"/>
      <c r="F60" s="243"/>
      <c r="G60" s="243"/>
      <c r="H60" s="243"/>
      <c r="I60" s="243"/>
      <c r="J60" s="243"/>
      <c r="K60" s="243"/>
    </row>
    <row r="61" spans="1:11" x14ac:dyDescent="0.2">
      <c r="A61" s="243"/>
      <c r="B61" s="243"/>
      <c r="C61" s="243"/>
      <c r="D61" s="243"/>
      <c r="E61" s="243"/>
      <c r="F61" s="243"/>
      <c r="G61" s="243"/>
      <c r="H61" s="243"/>
      <c r="I61" s="243"/>
      <c r="J61" s="243"/>
      <c r="K61" s="243"/>
    </row>
    <row r="62" spans="1:11" x14ac:dyDescent="0.2">
      <c r="A62" s="243"/>
      <c r="B62" s="243"/>
      <c r="C62" s="243"/>
      <c r="D62" s="243"/>
      <c r="E62" s="243"/>
      <c r="F62" s="243"/>
      <c r="G62" s="243"/>
      <c r="H62" s="243"/>
      <c r="I62" s="243"/>
      <c r="J62" s="243"/>
      <c r="K62" s="243"/>
    </row>
    <row r="63" spans="1:11" x14ac:dyDescent="0.2">
      <c r="A63" s="243"/>
      <c r="B63" s="243"/>
      <c r="C63" s="243"/>
      <c r="D63" s="243"/>
      <c r="E63" s="243"/>
      <c r="F63" s="243"/>
      <c r="G63" s="243"/>
      <c r="H63" s="243"/>
      <c r="I63" s="243"/>
      <c r="J63" s="243"/>
      <c r="K63" s="243"/>
    </row>
    <row r="64" spans="1:11" x14ac:dyDescent="0.2">
      <c r="A64" s="243"/>
      <c r="B64" s="243"/>
      <c r="C64" s="243"/>
      <c r="D64" s="243"/>
      <c r="E64" s="243"/>
      <c r="F64" s="243"/>
      <c r="G64" s="243"/>
      <c r="H64" s="243"/>
      <c r="I64" s="243"/>
      <c r="J64" s="243"/>
      <c r="K64" s="243"/>
    </row>
    <row r="65" spans="1:11" x14ac:dyDescent="0.2">
      <c r="A65" s="243"/>
      <c r="B65" s="243"/>
      <c r="C65" s="243"/>
      <c r="D65" s="243"/>
      <c r="E65" s="243"/>
      <c r="F65" s="243"/>
      <c r="G65" s="243"/>
      <c r="H65" s="243"/>
      <c r="I65" s="243"/>
      <c r="J65" s="243"/>
      <c r="K65" s="243"/>
    </row>
    <row r="66" spans="1:11" x14ac:dyDescent="0.2">
      <c r="A66" s="243"/>
      <c r="B66" s="243"/>
      <c r="C66" s="243"/>
      <c r="D66" s="243"/>
      <c r="E66" s="243"/>
      <c r="F66" s="243"/>
      <c r="G66" s="243"/>
      <c r="H66" s="243"/>
      <c r="I66" s="243"/>
      <c r="J66" s="243"/>
      <c r="K66" s="243"/>
    </row>
    <row r="67" spans="1:11" x14ac:dyDescent="0.2">
      <c r="A67" s="243"/>
      <c r="B67" s="243"/>
      <c r="C67" s="243"/>
      <c r="D67" s="243"/>
      <c r="E67" s="243"/>
      <c r="F67" s="243"/>
      <c r="G67" s="243"/>
      <c r="H67" s="243"/>
      <c r="I67" s="243"/>
      <c r="J67" s="243"/>
      <c r="K67" s="243"/>
    </row>
    <row r="68" spans="1:11" x14ac:dyDescent="0.2">
      <c r="A68" s="243"/>
      <c r="B68" s="243"/>
      <c r="C68" s="243"/>
      <c r="D68" s="243"/>
      <c r="E68" s="243"/>
      <c r="F68" s="243"/>
      <c r="G68" s="243"/>
      <c r="H68" s="243"/>
      <c r="I68" s="243"/>
      <c r="J68" s="243"/>
      <c r="K68" s="243"/>
    </row>
    <row r="69" spans="1:11" x14ac:dyDescent="0.2">
      <c r="A69" s="243"/>
      <c r="B69" s="243"/>
      <c r="C69" s="243"/>
      <c r="D69" s="243"/>
      <c r="E69" s="243"/>
      <c r="F69" s="243"/>
      <c r="G69" s="243"/>
      <c r="H69" s="243"/>
      <c r="I69" s="243"/>
      <c r="J69" s="243"/>
      <c r="K69" s="243"/>
    </row>
    <row r="70" spans="1:11" x14ac:dyDescent="0.2">
      <c r="A70" s="243"/>
      <c r="B70" s="243"/>
      <c r="C70" s="243"/>
      <c r="D70" s="243"/>
      <c r="E70" s="243"/>
      <c r="F70" s="243"/>
      <c r="G70" s="243"/>
      <c r="H70" s="243"/>
      <c r="I70" s="243"/>
      <c r="J70" s="243"/>
      <c r="K70" s="243"/>
    </row>
    <row r="71" spans="1:11" x14ac:dyDescent="0.2">
      <c r="A71" s="243"/>
      <c r="B71" s="243"/>
      <c r="C71" s="243"/>
      <c r="D71" s="243"/>
      <c r="E71" s="243"/>
      <c r="F71" s="243"/>
      <c r="G71" s="243"/>
      <c r="H71" s="243"/>
      <c r="I71" s="243"/>
      <c r="J71" s="243"/>
      <c r="K71" s="243"/>
    </row>
    <row r="72" spans="1:11" x14ac:dyDescent="0.2">
      <c r="A72" s="243"/>
      <c r="B72" s="243"/>
      <c r="C72" s="243"/>
      <c r="D72" s="243"/>
      <c r="E72" s="243"/>
      <c r="F72" s="243"/>
      <c r="G72" s="243"/>
      <c r="H72" s="243"/>
      <c r="I72" s="243"/>
      <c r="J72" s="243"/>
      <c r="K72" s="243"/>
    </row>
    <row r="73" spans="1:11" x14ac:dyDescent="0.2">
      <c r="A73" s="243"/>
      <c r="B73" s="243"/>
      <c r="C73" s="243"/>
      <c r="D73" s="243"/>
      <c r="E73" s="243"/>
      <c r="F73" s="243"/>
      <c r="G73" s="243"/>
      <c r="H73" s="243"/>
      <c r="I73" s="243"/>
      <c r="J73" s="243"/>
      <c r="K73" s="243"/>
    </row>
    <row r="74" spans="1:11" x14ac:dyDescent="0.2">
      <c r="A74" s="243"/>
      <c r="B74" s="243"/>
      <c r="C74" s="243"/>
      <c r="D74" s="243"/>
      <c r="E74" s="243"/>
      <c r="F74" s="243"/>
      <c r="G74" s="243"/>
      <c r="H74" s="243"/>
      <c r="I74" s="243"/>
      <c r="J74" s="243"/>
      <c r="K74" s="243"/>
    </row>
    <row r="75" spans="1:11" x14ac:dyDescent="0.2">
      <c r="A75" s="243"/>
      <c r="B75" s="243"/>
      <c r="C75" s="243"/>
      <c r="D75" s="243"/>
      <c r="E75" s="243"/>
      <c r="F75" s="243"/>
      <c r="G75" s="243"/>
      <c r="H75" s="243"/>
      <c r="I75" s="243"/>
      <c r="J75" s="243"/>
      <c r="K75" s="243"/>
    </row>
    <row r="76" spans="1:11" x14ac:dyDescent="0.2">
      <c r="A76" s="243"/>
      <c r="B76" s="243"/>
      <c r="C76" s="243"/>
      <c r="D76" s="243"/>
      <c r="E76" s="243"/>
      <c r="F76" s="243"/>
      <c r="G76" s="243"/>
      <c r="H76" s="243"/>
      <c r="I76" s="243"/>
      <c r="J76" s="243"/>
      <c r="K76" s="243"/>
    </row>
    <row r="77" spans="1:11" x14ac:dyDescent="0.2">
      <c r="A77" s="243"/>
      <c r="B77" s="243"/>
      <c r="C77" s="243"/>
      <c r="D77" s="243"/>
      <c r="E77" s="243"/>
      <c r="F77" s="243"/>
      <c r="G77" s="243"/>
      <c r="H77" s="243"/>
      <c r="I77" s="243"/>
      <c r="J77" s="243"/>
      <c r="K77" s="243"/>
    </row>
    <row r="78" spans="1:11" x14ac:dyDescent="0.2">
      <c r="A78" s="243"/>
      <c r="B78" s="243"/>
      <c r="C78" s="243"/>
      <c r="D78" s="243"/>
      <c r="E78" s="243"/>
      <c r="F78" s="243"/>
      <c r="G78" s="243"/>
      <c r="H78" s="243"/>
      <c r="I78" s="243"/>
      <c r="J78" s="243"/>
      <c r="K78" s="243"/>
    </row>
    <row r="79" spans="1:11" x14ac:dyDescent="0.2">
      <c r="A79" s="243"/>
      <c r="B79" s="243"/>
      <c r="C79" s="243"/>
      <c r="D79" s="243"/>
      <c r="E79" s="243"/>
      <c r="F79" s="243"/>
      <c r="G79" s="243"/>
      <c r="H79" s="243"/>
      <c r="I79" s="243"/>
      <c r="J79" s="243"/>
      <c r="K79" s="243"/>
    </row>
    <row r="80" spans="1:11" x14ac:dyDescent="0.2">
      <c r="A80" s="243"/>
      <c r="B80" s="243"/>
      <c r="C80" s="243"/>
      <c r="D80" s="243"/>
      <c r="E80" s="243"/>
      <c r="F80" s="243"/>
      <c r="G80" s="243"/>
      <c r="H80" s="243"/>
      <c r="I80" s="243"/>
      <c r="J80" s="243"/>
      <c r="K80" s="243"/>
    </row>
    <row r="81" spans="1:11" x14ac:dyDescent="0.2">
      <c r="A81" s="243"/>
      <c r="B81" s="243"/>
      <c r="C81" s="243"/>
      <c r="D81" s="243"/>
      <c r="E81" s="243"/>
      <c r="F81" s="243"/>
      <c r="G81" s="243"/>
      <c r="H81" s="243"/>
      <c r="I81" s="243"/>
      <c r="J81" s="243"/>
      <c r="K81" s="243"/>
    </row>
    <row r="82" spans="1:11" x14ac:dyDescent="0.2">
      <c r="A82" s="243"/>
      <c r="B82" s="243"/>
      <c r="C82" s="243"/>
      <c r="D82" s="243"/>
      <c r="E82" s="243"/>
      <c r="F82" s="243"/>
      <c r="G82" s="243"/>
      <c r="H82" s="243"/>
      <c r="I82" s="243"/>
      <c r="J82" s="243"/>
      <c r="K82" s="243"/>
    </row>
    <row r="83" spans="1:11" x14ac:dyDescent="0.2">
      <c r="A83" s="243"/>
      <c r="B83" s="243"/>
      <c r="C83" s="243"/>
      <c r="D83" s="243"/>
      <c r="E83" s="243"/>
      <c r="F83" s="243"/>
      <c r="G83" s="243"/>
      <c r="H83" s="243"/>
      <c r="I83" s="243"/>
      <c r="J83" s="243"/>
      <c r="K83" s="243"/>
    </row>
    <row r="84" spans="1:11" x14ac:dyDescent="0.2">
      <c r="A84" s="243"/>
      <c r="B84" s="243"/>
      <c r="C84" s="243"/>
      <c r="D84" s="243"/>
      <c r="E84" s="243"/>
      <c r="F84" s="243"/>
      <c r="G84" s="243"/>
      <c r="H84" s="243"/>
      <c r="I84" s="243"/>
      <c r="J84" s="243"/>
      <c r="K84" s="243"/>
    </row>
    <row r="85" spans="1:11" x14ac:dyDescent="0.2">
      <c r="A85" s="243"/>
      <c r="B85" s="243"/>
      <c r="C85" s="243"/>
      <c r="D85" s="243"/>
      <c r="E85" s="243"/>
      <c r="F85" s="243"/>
      <c r="G85" s="243"/>
      <c r="H85" s="243"/>
      <c r="I85" s="243"/>
      <c r="J85" s="243"/>
      <c r="K85" s="243"/>
    </row>
    <row r="86" spans="1:11" x14ac:dyDescent="0.2">
      <c r="A86" s="243"/>
      <c r="B86" s="243"/>
      <c r="C86" s="243"/>
      <c r="D86" s="243"/>
      <c r="E86" s="243"/>
      <c r="F86" s="243"/>
      <c r="G86" s="243"/>
      <c r="H86" s="243"/>
      <c r="I86" s="243"/>
      <c r="J86" s="243"/>
      <c r="K86" s="243"/>
    </row>
    <row r="87" spans="1:11" x14ac:dyDescent="0.2">
      <c r="A87" s="243"/>
      <c r="B87" s="243"/>
      <c r="C87" s="243"/>
      <c r="D87" s="243"/>
      <c r="E87" s="243"/>
      <c r="F87" s="243"/>
      <c r="G87" s="243"/>
      <c r="H87" s="243"/>
      <c r="I87" s="243"/>
      <c r="J87" s="243"/>
      <c r="K87" s="243"/>
    </row>
    <row r="88" spans="1:11" x14ac:dyDescent="0.2">
      <c r="A88" s="243"/>
      <c r="B88" s="243"/>
      <c r="C88" s="243"/>
      <c r="D88" s="243"/>
      <c r="E88" s="243"/>
      <c r="F88" s="243"/>
      <c r="G88" s="243"/>
      <c r="H88" s="243"/>
      <c r="I88" s="243"/>
      <c r="J88" s="243"/>
      <c r="K88" s="243"/>
    </row>
    <row r="89" spans="1:11" x14ac:dyDescent="0.2">
      <c r="A89" s="243"/>
      <c r="B89" s="243"/>
      <c r="C89" s="243"/>
      <c r="D89" s="243"/>
      <c r="E89" s="243"/>
      <c r="F89" s="243"/>
      <c r="G89" s="243"/>
      <c r="H89" s="243"/>
      <c r="I89" s="243"/>
      <c r="J89" s="243"/>
      <c r="K89" s="243"/>
    </row>
    <row r="90" spans="1:11" x14ac:dyDescent="0.2">
      <c r="A90" s="243"/>
      <c r="B90" s="243"/>
      <c r="C90" s="243"/>
      <c r="D90" s="243"/>
      <c r="E90" s="243"/>
      <c r="F90" s="243"/>
      <c r="G90" s="243"/>
      <c r="H90" s="243"/>
      <c r="I90" s="243"/>
      <c r="J90" s="243"/>
      <c r="K90" s="243"/>
    </row>
    <row r="91" spans="1:11" x14ac:dyDescent="0.2">
      <c r="A91" s="243"/>
      <c r="B91" s="243"/>
      <c r="C91" s="243"/>
      <c r="D91" s="243"/>
      <c r="E91" s="243"/>
      <c r="F91" s="243"/>
      <c r="G91" s="243"/>
      <c r="H91" s="243"/>
      <c r="I91" s="243"/>
      <c r="J91" s="243"/>
      <c r="K91" s="243"/>
    </row>
    <row r="92" spans="1:11" x14ac:dyDescent="0.2">
      <c r="A92" s="243"/>
      <c r="B92" s="243"/>
      <c r="C92" s="243"/>
      <c r="D92" s="243"/>
      <c r="E92" s="243"/>
      <c r="F92" s="243"/>
      <c r="G92" s="243"/>
      <c r="H92" s="243"/>
      <c r="I92" s="243"/>
      <c r="J92" s="243"/>
      <c r="K92" s="243"/>
    </row>
    <row r="93" spans="1:11" x14ac:dyDescent="0.2">
      <c r="A93" s="243"/>
      <c r="B93" s="243"/>
      <c r="C93" s="243"/>
      <c r="D93" s="243"/>
      <c r="E93" s="243"/>
      <c r="F93" s="243"/>
      <c r="G93" s="243"/>
      <c r="H93" s="243"/>
      <c r="I93" s="243"/>
      <c r="J93" s="243"/>
      <c r="K93" s="243"/>
    </row>
    <row r="94" spans="1:11" x14ac:dyDescent="0.2">
      <c r="A94" s="243"/>
      <c r="B94" s="243"/>
      <c r="C94" s="243"/>
      <c r="D94" s="243"/>
      <c r="E94" s="243"/>
      <c r="F94" s="243"/>
      <c r="G94" s="243"/>
      <c r="H94" s="243"/>
      <c r="I94" s="243"/>
      <c r="J94" s="243"/>
      <c r="K94" s="243"/>
    </row>
    <row r="95" spans="1:11" x14ac:dyDescent="0.2">
      <c r="A95" s="243"/>
      <c r="B95" s="243"/>
      <c r="C95" s="243"/>
      <c r="D95" s="243"/>
      <c r="E95" s="243"/>
      <c r="F95" s="243"/>
      <c r="G95" s="243"/>
      <c r="H95" s="243"/>
      <c r="I95" s="243"/>
      <c r="J95" s="243"/>
      <c r="K95" s="243"/>
    </row>
    <row r="96" spans="1:11" x14ac:dyDescent="0.2">
      <c r="A96" s="243"/>
      <c r="B96" s="243"/>
      <c r="C96" s="243"/>
      <c r="D96" s="243"/>
      <c r="E96" s="243"/>
      <c r="F96" s="243"/>
      <c r="G96" s="243"/>
      <c r="H96" s="243"/>
      <c r="I96" s="243"/>
      <c r="J96" s="243"/>
      <c r="K96" s="243"/>
    </row>
    <row r="97" spans="1:11" x14ac:dyDescent="0.2">
      <c r="A97" s="243"/>
      <c r="B97" s="243"/>
      <c r="C97" s="243"/>
      <c r="D97" s="243"/>
      <c r="E97" s="243"/>
      <c r="F97" s="243"/>
      <c r="G97" s="243"/>
      <c r="H97" s="243"/>
      <c r="I97" s="243"/>
      <c r="J97" s="243"/>
      <c r="K97" s="243"/>
    </row>
    <row r="98" spans="1:11" x14ac:dyDescent="0.2">
      <c r="A98" s="243"/>
      <c r="B98" s="243"/>
      <c r="C98" s="243"/>
      <c r="D98" s="243"/>
      <c r="E98" s="243"/>
      <c r="F98" s="243"/>
      <c r="G98" s="243"/>
      <c r="H98" s="243"/>
      <c r="I98" s="243"/>
      <c r="J98" s="243"/>
      <c r="K98" s="243"/>
    </row>
    <row r="99" spans="1:11" x14ac:dyDescent="0.2">
      <c r="A99" s="243"/>
      <c r="B99" s="243"/>
      <c r="C99" s="243"/>
      <c r="D99" s="243"/>
      <c r="E99" s="243"/>
      <c r="F99" s="243"/>
      <c r="G99" s="243"/>
      <c r="H99" s="243"/>
      <c r="I99" s="243"/>
      <c r="J99" s="243"/>
      <c r="K99" s="243"/>
    </row>
    <row r="100" spans="1:11" x14ac:dyDescent="0.2">
      <c r="A100" s="243"/>
      <c r="B100" s="243"/>
      <c r="C100" s="243"/>
      <c r="D100" s="243"/>
      <c r="E100" s="243"/>
      <c r="F100" s="243"/>
      <c r="G100" s="243"/>
      <c r="H100" s="243"/>
      <c r="I100" s="243"/>
      <c r="J100" s="243"/>
      <c r="K100" s="243"/>
    </row>
    <row r="101" spans="1:11" x14ac:dyDescent="0.2">
      <c r="A101" s="243"/>
      <c r="B101" s="243"/>
      <c r="C101" s="243"/>
      <c r="D101" s="243"/>
      <c r="E101" s="243"/>
      <c r="F101" s="243"/>
      <c r="G101" s="243"/>
      <c r="H101" s="243"/>
      <c r="I101" s="243"/>
      <c r="J101" s="243"/>
      <c r="K101" s="243"/>
    </row>
    <row r="102" spans="1:11" x14ac:dyDescent="0.2">
      <c r="A102" s="243"/>
      <c r="B102" s="243"/>
      <c r="C102" s="243"/>
      <c r="D102" s="243"/>
      <c r="E102" s="243"/>
      <c r="F102" s="243"/>
      <c r="G102" s="243"/>
      <c r="H102" s="243"/>
      <c r="I102" s="243"/>
      <c r="J102" s="243"/>
      <c r="K102" s="243"/>
    </row>
    <row r="103" spans="1:11" x14ac:dyDescent="0.2">
      <c r="A103" s="243"/>
      <c r="B103" s="243"/>
      <c r="C103" s="243"/>
      <c r="D103" s="243"/>
      <c r="E103" s="243"/>
      <c r="F103" s="243"/>
      <c r="G103" s="243"/>
      <c r="H103" s="243"/>
      <c r="I103" s="243"/>
      <c r="J103" s="243"/>
      <c r="K103" s="243"/>
    </row>
    <row r="104" spans="1:11" x14ac:dyDescent="0.2">
      <c r="A104" s="243"/>
      <c r="B104" s="243"/>
      <c r="C104" s="243"/>
      <c r="D104" s="243"/>
      <c r="E104" s="243"/>
      <c r="F104" s="243"/>
      <c r="G104" s="243"/>
      <c r="H104" s="243"/>
      <c r="I104" s="243"/>
      <c r="J104" s="243"/>
      <c r="K104" s="243"/>
    </row>
    <row r="105" spans="1:11" x14ac:dyDescent="0.2">
      <c r="A105" s="243"/>
      <c r="B105" s="243"/>
      <c r="C105" s="243"/>
      <c r="D105" s="243"/>
      <c r="E105" s="243"/>
      <c r="F105" s="243"/>
      <c r="G105" s="243"/>
      <c r="H105" s="243"/>
      <c r="I105" s="243"/>
      <c r="J105" s="243"/>
      <c r="K105" s="243"/>
    </row>
    <row r="106" spans="1:11" x14ac:dyDescent="0.2">
      <c r="A106" s="243"/>
      <c r="B106" s="243"/>
      <c r="C106" s="243"/>
      <c r="D106" s="243"/>
      <c r="E106" s="243"/>
      <c r="F106" s="243"/>
      <c r="G106" s="243"/>
      <c r="H106" s="243"/>
      <c r="I106" s="243"/>
      <c r="J106" s="243"/>
      <c r="K106" s="243"/>
    </row>
    <row r="107" spans="1:11" x14ac:dyDescent="0.2">
      <c r="A107" s="243"/>
      <c r="B107" s="243"/>
      <c r="C107" s="243"/>
      <c r="D107" s="243"/>
      <c r="E107" s="243"/>
      <c r="F107" s="243"/>
      <c r="G107" s="243"/>
      <c r="H107" s="243"/>
      <c r="I107" s="243"/>
      <c r="J107" s="243"/>
      <c r="K107" s="243"/>
    </row>
    <row r="108" spans="1:11" x14ac:dyDescent="0.2">
      <c r="A108" s="243"/>
      <c r="B108" s="243"/>
      <c r="C108" s="243"/>
      <c r="D108" s="243"/>
      <c r="E108" s="243"/>
      <c r="F108" s="243"/>
      <c r="G108" s="243"/>
      <c r="H108" s="243"/>
      <c r="I108" s="243"/>
      <c r="J108" s="243"/>
      <c r="K108" s="243"/>
    </row>
    <row r="109" spans="1:11" x14ac:dyDescent="0.2">
      <c r="A109" s="243"/>
      <c r="B109" s="243"/>
      <c r="C109" s="243"/>
      <c r="D109" s="243"/>
      <c r="E109" s="243"/>
      <c r="F109" s="243"/>
      <c r="G109" s="243"/>
      <c r="H109" s="243"/>
      <c r="I109" s="243"/>
      <c r="J109" s="243"/>
      <c r="K109" s="243"/>
    </row>
    <row r="110" spans="1:11" x14ac:dyDescent="0.2">
      <c r="A110" s="243"/>
      <c r="B110" s="243"/>
      <c r="C110" s="243"/>
      <c r="D110" s="243"/>
      <c r="E110" s="243"/>
      <c r="F110" s="243"/>
      <c r="G110" s="243"/>
      <c r="H110" s="243"/>
      <c r="I110" s="243"/>
      <c r="J110" s="243"/>
      <c r="K110" s="243"/>
    </row>
    <row r="111" spans="1:11" x14ac:dyDescent="0.2">
      <c r="A111" s="243"/>
      <c r="B111" s="243"/>
      <c r="C111" s="243"/>
      <c r="D111" s="243"/>
      <c r="E111" s="243"/>
      <c r="F111" s="243"/>
      <c r="G111" s="243"/>
      <c r="H111" s="243"/>
      <c r="I111" s="243"/>
      <c r="J111" s="243"/>
      <c r="K111" s="243"/>
    </row>
    <row r="112" spans="1:11" x14ac:dyDescent="0.2">
      <c r="A112" s="243"/>
      <c r="B112" s="243"/>
      <c r="C112" s="243"/>
      <c r="D112" s="243"/>
      <c r="E112" s="243"/>
      <c r="F112" s="243"/>
      <c r="G112" s="243"/>
      <c r="H112" s="243"/>
      <c r="I112" s="243"/>
      <c r="J112" s="243"/>
      <c r="K112" s="243"/>
    </row>
    <row r="113" spans="1:11" x14ac:dyDescent="0.2">
      <c r="A113" s="243"/>
      <c r="B113" s="243"/>
      <c r="C113" s="243"/>
      <c r="D113" s="243"/>
      <c r="E113" s="243"/>
      <c r="F113" s="243"/>
      <c r="G113" s="243"/>
      <c r="H113" s="243"/>
      <c r="I113" s="243"/>
      <c r="J113" s="243"/>
      <c r="K113" s="243"/>
    </row>
    <row r="114" spans="1:11" x14ac:dyDescent="0.2">
      <c r="A114" s="243"/>
      <c r="B114" s="243"/>
      <c r="C114" s="243"/>
      <c r="D114" s="243"/>
      <c r="E114" s="243"/>
      <c r="F114" s="243"/>
      <c r="G114" s="243"/>
      <c r="H114" s="243"/>
      <c r="I114" s="243"/>
      <c r="J114" s="243"/>
      <c r="K114" s="243"/>
    </row>
    <row r="115" spans="1:11" x14ac:dyDescent="0.2">
      <c r="A115" s="243"/>
      <c r="B115" s="243"/>
      <c r="C115" s="243"/>
      <c r="D115" s="243"/>
      <c r="E115" s="243"/>
      <c r="F115" s="243"/>
      <c r="G115" s="243"/>
      <c r="H115" s="243"/>
      <c r="I115" s="243"/>
      <c r="J115" s="243"/>
      <c r="K115" s="243"/>
    </row>
    <row r="116" spans="1:11" x14ac:dyDescent="0.2">
      <c r="A116" s="243"/>
      <c r="B116" s="243"/>
      <c r="C116" s="243"/>
      <c r="D116" s="243"/>
      <c r="E116" s="243"/>
      <c r="F116" s="243"/>
      <c r="G116" s="243"/>
      <c r="H116" s="243"/>
      <c r="I116" s="243"/>
      <c r="J116" s="243"/>
      <c r="K116" s="243"/>
    </row>
    <row r="117" spans="1:11" x14ac:dyDescent="0.2">
      <c r="A117" s="243"/>
      <c r="B117" s="243"/>
      <c r="C117" s="243"/>
      <c r="D117" s="243"/>
      <c r="E117" s="243"/>
      <c r="F117" s="243"/>
      <c r="G117" s="243"/>
      <c r="H117" s="243"/>
      <c r="I117" s="243"/>
      <c r="J117" s="243"/>
      <c r="K117" s="243"/>
    </row>
    <row r="118" spans="1:11" x14ac:dyDescent="0.2">
      <c r="A118" s="243"/>
      <c r="B118" s="243"/>
      <c r="C118" s="243"/>
      <c r="D118" s="243"/>
      <c r="E118" s="243"/>
      <c r="F118" s="243"/>
      <c r="G118" s="243"/>
      <c r="H118" s="243"/>
      <c r="I118" s="243"/>
      <c r="J118" s="243"/>
      <c r="K118" s="243"/>
    </row>
    <row r="119" spans="1:11" x14ac:dyDescent="0.2">
      <c r="A119" s="243"/>
      <c r="B119" s="243"/>
      <c r="C119" s="243"/>
      <c r="D119" s="243"/>
      <c r="E119" s="243"/>
      <c r="F119" s="243"/>
      <c r="G119" s="243"/>
      <c r="H119" s="243"/>
      <c r="I119" s="243"/>
      <c r="J119" s="243"/>
      <c r="K119" s="243"/>
    </row>
    <row r="120" spans="1:11" x14ac:dyDescent="0.2">
      <c r="A120" s="243"/>
      <c r="B120" s="243"/>
      <c r="C120" s="243"/>
      <c r="D120" s="243"/>
      <c r="E120" s="243"/>
      <c r="F120" s="243"/>
      <c r="G120" s="243"/>
      <c r="H120" s="243"/>
      <c r="I120" s="243"/>
      <c r="J120" s="243"/>
      <c r="K120" s="243"/>
    </row>
    <row r="121" spans="1:11" x14ac:dyDescent="0.2">
      <c r="A121" s="243"/>
      <c r="B121" s="243"/>
      <c r="C121" s="243"/>
      <c r="D121" s="243"/>
      <c r="E121" s="243"/>
      <c r="F121" s="243"/>
      <c r="G121" s="243"/>
      <c r="H121" s="243"/>
      <c r="I121" s="243"/>
      <c r="J121" s="243"/>
      <c r="K121" s="243"/>
    </row>
    <row r="122" spans="1:11" x14ac:dyDescent="0.2">
      <c r="A122" s="243"/>
      <c r="B122" s="243"/>
      <c r="C122" s="243"/>
      <c r="D122" s="243"/>
      <c r="E122" s="243"/>
      <c r="F122" s="243"/>
      <c r="G122" s="243"/>
      <c r="H122" s="243"/>
      <c r="I122" s="243"/>
      <c r="J122" s="243"/>
      <c r="K122" s="243"/>
    </row>
    <row r="123" spans="1:11" x14ac:dyDescent="0.2">
      <c r="A123" s="243"/>
      <c r="B123" s="243"/>
      <c r="C123" s="243"/>
      <c r="D123" s="243"/>
      <c r="E123" s="243"/>
      <c r="F123" s="243"/>
      <c r="G123" s="243"/>
      <c r="H123" s="243"/>
      <c r="I123" s="243"/>
      <c r="J123" s="243"/>
      <c r="K123" s="243"/>
    </row>
    <row r="124" spans="1:11" x14ac:dyDescent="0.2">
      <c r="A124" s="243"/>
      <c r="B124" s="243"/>
      <c r="C124" s="243"/>
      <c r="D124" s="243"/>
      <c r="E124" s="243"/>
      <c r="F124" s="243"/>
      <c r="G124" s="243"/>
      <c r="H124" s="243"/>
      <c r="I124" s="243"/>
      <c r="J124" s="243"/>
      <c r="K124" s="243"/>
    </row>
    <row r="125" spans="1:11" x14ac:dyDescent="0.2">
      <c r="A125" s="243"/>
      <c r="B125" s="243"/>
      <c r="C125" s="243"/>
      <c r="D125" s="243"/>
      <c r="E125" s="243"/>
      <c r="F125" s="243"/>
      <c r="G125" s="243"/>
      <c r="H125" s="243"/>
      <c r="I125" s="243"/>
      <c r="J125" s="243"/>
      <c r="K125" s="243"/>
    </row>
    <row r="126" spans="1:11" x14ac:dyDescent="0.2">
      <c r="A126" s="243"/>
      <c r="B126" s="243"/>
      <c r="C126" s="243"/>
      <c r="D126" s="243"/>
      <c r="E126" s="243"/>
      <c r="F126" s="243"/>
      <c r="G126" s="243"/>
      <c r="H126" s="243"/>
      <c r="I126" s="243"/>
      <c r="J126" s="243"/>
      <c r="K126" s="243"/>
    </row>
    <row r="127" spans="1:11" x14ac:dyDescent="0.2">
      <c r="A127" s="243"/>
      <c r="B127" s="243"/>
      <c r="C127" s="243"/>
      <c r="D127" s="243"/>
      <c r="E127" s="243"/>
      <c r="F127" s="243"/>
      <c r="G127" s="243"/>
      <c r="H127" s="243"/>
      <c r="I127" s="243"/>
      <c r="J127" s="243"/>
      <c r="K127" s="243"/>
    </row>
    <row r="128" spans="1:11" x14ac:dyDescent="0.2">
      <c r="A128" s="243"/>
      <c r="B128" s="243"/>
      <c r="C128" s="243"/>
      <c r="D128" s="243"/>
      <c r="E128" s="243"/>
      <c r="F128" s="243"/>
      <c r="G128" s="243"/>
      <c r="H128" s="243"/>
      <c r="I128" s="243"/>
      <c r="J128" s="243"/>
      <c r="K128" s="243"/>
    </row>
    <row r="129" spans="1:11" x14ac:dyDescent="0.2">
      <c r="A129" s="243"/>
      <c r="B129" s="243"/>
      <c r="C129" s="243"/>
      <c r="D129" s="243"/>
      <c r="E129" s="243"/>
      <c r="F129" s="243"/>
      <c r="G129" s="243"/>
      <c r="H129" s="243"/>
      <c r="I129" s="243"/>
      <c r="J129" s="243"/>
      <c r="K129" s="243"/>
    </row>
    <row r="130" spans="1:11" x14ac:dyDescent="0.2">
      <c r="A130" s="243"/>
      <c r="B130" s="243"/>
      <c r="C130" s="243"/>
      <c r="D130" s="243"/>
      <c r="E130" s="243"/>
      <c r="F130" s="243"/>
      <c r="G130" s="243"/>
      <c r="H130" s="243"/>
      <c r="I130" s="243"/>
      <c r="J130" s="243"/>
      <c r="K130" s="243"/>
    </row>
    <row r="131" spans="1:11" x14ac:dyDescent="0.2">
      <c r="A131" s="243"/>
      <c r="B131" s="243"/>
      <c r="C131" s="243"/>
      <c r="D131" s="243"/>
      <c r="E131" s="243"/>
      <c r="F131" s="243"/>
      <c r="G131" s="243"/>
      <c r="H131" s="243"/>
      <c r="I131" s="243"/>
      <c r="J131" s="243"/>
      <c r="K131" s="243"/>
    </row>
    <row r="132" spans="1:11" x14ac:dyDescent="0.2">
      <c r="A132" s="243"/>
      <c r="B132" s="243"/>
      <c r="C132" s="243"/>
      <c r="D132" s="243"/>
      <c r="E132" s="243"/>
      <c r="F132" s="243"/>
      <c r="G132" s="243"/>
      <c r="H132" s="243"/>
      <c r="I132" s="243"/>
      <c r="J132" s="243"/>
      <c r="K132" s="243"/>
    </row>
    <row r="133" spans="1:11" x14ac:dyDescent="0.2">
      <c r="A133" s="243"/>
      <c r="B133" s="243"/>
      <c r="C133" s="243"/>
      <c r="D133" s="243"/>
      <c r="E133" s="243"/>
      <c r="F133" s="243"/>
      <c r="G133" s="243"/>
      <c r="H133" s="243"/>
      <c r="I133" s="243"/>
      <c r="J133" s="243"/>
      <c r="K133" s="243"/>
    </row>
    <row r="134" spans="1:11" x14ac:dyDescent="0.2">
      <c r="A134" s="243"/>
      <c r="B134" s="243"/>
      <c r="C134" s="243"/>
      <c r="D134" s="243"/>
      <c r="E134" s="243"/>
      <c r="F134" s="243"/>
      <c r="G134" s="243"/>
      <c r="H134" s="243"/>
      <c r="I134" s="243"/>
      <c r="J134" s="243"/>
      <c r="K134" s="243"/>
    </row>
    <row r="135" spans="1:11" x14ac:dyDescent="0.2">
      <c r="A135" s="243"/>
      <c r="B135" s="243"/>
      <c r="C135" s="243"/>
      <c r="D135" s="243"/>
      <c r="E135" s="243"/>
      <c r="F135" s="243"/>
      <c r="G135" s="243"/>
      <c r="H135" s="243"/>
      <c r="I135" s="243"/>
      <c r="J135" s="243"/>
      <c r="K135" s="243"/>
    </row>
    <row r="136" spans="1:11" x14ac:dyDescent="0.2">
      <c r="A136" s="243"/>
      <c r="B136" s="243"/>
      <c r="C136" s="243"/>
      <c r="D136" s="243"/>
      <c r="E136" s="243"/>
      <c r="F136" s="243"/>
      <c r="G136" s="243"/>
      <c r="H136" s="243"/>
      <c r="I136" s="243"/>
      <c r="J136" s="243"/>
      <c r="K136" s="243"/>
    </row>
    <row r="137" spans="1:11" x14ac:dyDescent="0.2">
      <c r="A137" s="243"/>
      <c r="B137" s="243"/>
      <c r="C137" s="243"/>
      <c r="D137" s="243"/>
      <c r="E137" s="243"/>
      <c r="F137" s="243"/>
      <c r="G137" s="243"/>
      <c r="H137" s="243"/>
      <c r="I137" s="243"/>
      <c r="J137" s="243"/>
      <c r="K137" s="243"/>
    </row>
    <row r="138" spans="1:11" x14ac:dyDescent="0.2">
      <c r="A138" s="243"/>
      <c r="B138" s="243"/>
      <c r="C138" s="243"/>
      <c r="D138" s="243"/>
      <c r="E138" s="243"/>
      <c r="F138" s="243"/>
      <c r="G138" s="243"/>
      <c r="H138" s="243"/>
      <c r="I138" s="243"/>
      <c r="J138" s="243"/>
      <c r="K138" s="243"/>
    </row>
    <row r="139" spans="1:11" x14ac:dyDescent="0.2">
      <c r="A139" s="243"/>
      <c r="B139" s="243"/>
      <c r="C139" s="243"/>
      <c r="D139" s="243"/>
      <c r="E139" s="243"/>
      <c r="F139" s="243"/>
      <c r="G139" s="243"/>
      <c r="H139" s="243"/>
      <c r="I139" s="243"/>
      <c r="J139" s="243"/>
      <c r="K139" s="243"/>
    </row>
    <row r="140" spans="1:11" x14ac:dyDescent="0.2">
      <c r="A140" s="243"/>
      <c r="B140" s="243"/>
      <c r="C140" s="243"/>
      <c r="D140" s="243"/>
      <c r="E140" s="243"/>
      <c r="F140" s="243"/>
      <c r="G140" s="243"/>
      <c r="H140" s="243"/>
      <c r="I140" s="243"/>
      <c r="J140" s="243"/>
      <c r="K140" s="243"/>
    </row>
    <row r="141" spans="1:11" x14ac:dyDescent="0.2">
      <c r="A141" s="243"/>
      <c r="B141" s="243"/>
      <c r="C141" s="243"/>
      <c r="D141" s="243"/>
      <c r="E141" s="243"/>
      <c r="F141" s="243"/>
      <c r="G141" s="243"/>
      <c r="H141" s="243"/>
      <c r="I141" s="243"/>
      <c r="J141" s="243"/>
      <c r="K141" s="243"/>
    </row>
    <row r="142" spans="1:11" x14ac:dyDescent="0.2">
      <c r="A142" s="243"/>
      <c r="B142" s="243"/>
      <c r="C142" s="243"/>
      <c r="D142" s="243"/>
      <c r="E142" s="243"/>
      <c r="F142" s="243"/>
      <c r="G142" s="243"/>
      <c r="H142" s="243"/>
      <c r="I142" s="243"/>
      <c r="J142" s="243"/>
      <c r="K142" s="243"/>
    </row>
    <row r="143" spans="1:11" x14ac:dyDescent="0.2">
      <c r="A143" s="243"/>
      <c r="B143" s="243"/>
      <c r="C143" s="243"/>
      <c r="D143" s="243"/>
      <c r="E143" s="243"/>
      <c r="F143" s="243"/>
      <c r="G143" s="243"/>
      <c r="H143" s="243"/>
      <c r="I143" s="243"/>
      <c r="J143" s="243"/>
      <c r="K143" s="243"/>
    </row>
    <row r="144" spans="1:11" x14ac:dyDescent="0.2">
      <c r="A144" s="243"/>
      <c r="B144" s="243"/>
      <c r="C144" s="243"/>
      <c r="D144" s="243"/>
      <c r="E144" s="243"/>
      <c r="F144" s="243"/>
      <c r="G144" s="243"/>
      <c r="H144" s="243"/>
      <c r="I144" s="243"/>
      <c r="J144" s="243"/>
      <c r="K144" s="243"/>
    </row>
    <row r="145" spans="1:11" x14ac:dyDescent="0.2">
      <c r="A145" s="243"/>
      <c r="B145" s="243"/>
      <c r="C145" s="243"/>
      <c r="D145" s="243"/>
      <c r="E145" s="243"/>
      <c r="F145" s="243"/>
      <c r="G145" s="243"/>
      <c r="H145" s="243"/>
      <c r="I145" s="243"/>
      <c r="J145" s="243"/>
      <c r="K145" s="243"/>
    </row>
    <row r="146" spans="1:11" x14ac:dyDescent="0.2">
      <c r="A146" s="243"/>
      <c r="B146" s="243"/>
      <c r="C146" s="243"/>
      <c r="D146" s="243"/>
      <c r="E146" s="243"/>
      <c r="F146" s="243"/>
      <c r="G146" s="243"/>
      <c r="H146" s="243"/>
      <c r="I146" s="243"/>
      <c r="J146" s="243"/>
      <c r="K146" s="243"/>
    </row>
    <row r="147" spans="1:11" x14ac:dyDescent="0.2">
      <c r="A147" s="243"/>
      <c r="B147" s="243"/>
      <c r="C147" s="243"/>
      <c r="D147" s="243"/>
      <c r="E147" s="243"/>
      <c r="F147" s="243"/>
      <c r="G147" s="243"/>
      <c r="H147" s="243"/>
      <c r="I147" s="243"/>
      <c r="J147" s="243"/>
      <c r="K147" s="243"/>
    </row>
    <row r="148" spans="1:11" x14ac:dyDescent="0.2">
      <c r="A148" s="243"/>
      <c r="B148" s="243"/>
      <c r="C148" s="243"/>
      <c r="D148" s="243"/>
      <c r="E148" s="243"/>
      <c r="F148" s="243"/>
      <c r="G148" s="243"/>
      <c r="H148" s="243"/>
      <c r="I148" s="243"/>
      <c r="J148" s="243"/>
      <c r="K148" s="243"/>
    </row>
    <row r="149" spans="1:11" x14ac:dyDescent="0.2">
      <c r="A149" s="243"/>
      <c r="B149" s="243"/>
      <c r="C149" s="243"/>
      <c r="D149" s="243"/>
      <c r="E149" s="243"/>
      <c r="F149" s="243"/>
      <c r="G149" s="243"/>
      <c r="H149" s="243"/>
      <c r="I149" s="243"/>
      <c r="J149" s="243"/>
      <c r="K149" s="243"/>
    </row>
    <row r="150" spans="1:11" x14ac:dyDescent="0.2">
      <c r="A150" s="243"/>
      <c r="B150" s="243"/>
      <c r="C150" s="243"/>
      <c r="D150" s="243"/>
      <c r="E150" s="243"/>
      <c r="F150" s="243"/>
      <c r="G150" s="243"/>
      <c r="H150" s="243"/>
      <c r="I150" s="243"/>
      <c r="J150" s="243"/>
      <c r="K150" s="243"/>
    </row>
    <row r="151" spans="1:11" x14ac:dyDescent="0.2">
      <c r="A151" s="243"/>
      <c r="B151" s="243"/>
      <c r="C151" s="243"/>
      <c r="D151" s="243"/>
      <c r="E151" s="243"/>
      <c r="F151" s="243"/>
      <c r="G151" s="243"/>
      <c r="H151" s="243"/>
      <c r="I151" s="243"/>
      <c r="J151" s="243"/>
      <c r="K151" s="243"/>
    </row>
    <row r="152" spans="1:11" x14ac:dyDescent="0.2">
      <c r="A152" s="243"/>
      <c r="B152" s="243"/>
      <c r="C152" s="243"/>
      <c r="D152" s="243"/>
      <c r="E152" s="243"/>
      <c r="F152" s="243"/>
      <c r="G152" s="243"/>
      <c r="H152" s="243"/>
      <c r="I152" s="243"/>
      <c r="J152" s="243"/>
      <c r="K152" s="243"/>
    </row>
    <row r="153" spans="1:11" x14ac:dyDescent="0.2">
      <c r="A153" s="243"/>
      <c r="B153" s="243"/>
      <c r="C153" s="243"/>
      <c r="D153" s="243"/>
      <c r="E153" s="243"/>
      <c r="F153" s="243"/>
      <c r="G153" s="243"/>
      <c r="H153" s="243"/>
      <c r="I153" s="243"/>
      <c r="J153" s="243"/>
      <c r="K153" s="243"/>
    </row>
    <row r="154" spans="1:11" x14ac:dyDescent="0.2">
      <c r="A154" s="243"/>
      <c r="B154" s="243"/>
      <c r="C154" s="243"/>
      <c r="D154" s="243"/>
      <c r="E154" s="243"/>
      <c r="F154" s="243"/>
      <c r="G154" s="243"/>
      <c r="H154" s="243"/>
      <c r="I154" s="243"/>
      <c r="J154" s="243"/>
      <c r="K154" s="243"/>
    </row>
    <row r="155" spans="1:11" x14ac:dyDescent="0.2">
      <c r="A155" s="243"/>
      <c r="B155" s="243"/>
      <c r="C155" s="243"/>
      <c r="D155" s="243"/>
      <c r="E155" s="243"/>
      <c r="F155" s="243"/>
      <c r="G155" s="243"/>
      <c r="H155" s="243"/>
      <c r="I155" s="243"/>
      <c r="J155" s="243"/>
      <c r="K155" s="243"/>
    </row>
    <row r="156" spans="1:11" x14ac:dyDescent="0.2">
      <c r="A156" s="243"/>
      <c r="B156" s="243"/>
      <c r="C156" s="243"/>
      <c r="D156" s="243"/>
      <c r="E156" s="243"/>
      <c r="F156" s="243"/>
      <c r="G156" s="243"/>
      <c r="H156" s="243"/>
      <c r="I156" s="243"/>
      <c r="J156" s="243"/>
      <c r="K156" s="243"/>
    </row>
    <row r="157" spans="1:11" x14ac:dyDescent="0.2">
      <c r="A157" s="243"/>
      <c r="B157" s="243"/>
      <c r="C157" s="243"/>
      <c r="D157" s="243"/>
      <c r="E157" s="243"/>
      <c r="F157" s="243"/>
      <c r="G157" s="243"/>
      <c r="H157" s="243"/>
      <c r="I157" s="243"/>
      <c r="J157" s="243"/>
      <c r="K157" s="243"/>
    </row>
    <row r="158" spans="1:11" x14ac:dyDescent="0.2">
      <c r="A158" s="243"/>
      <c r="B158" s="243"/>
      <c r="C158" s="243"/>
      <c r="D158" s="243"/>
      <c r="E158" s="243"/>
      <c r="F158" s="243"/>
      <c r="G158" s="243"/>
      <c r="H158" s="243"/>
      <c r="I158" s="243"/>
      <c r="J158" s="243"/>
      <c r="K158" s="243"/>
    </row>
    <row r="159" spans="1:11" x14ac:dyDescent="0.2">
      <c r="A159" s="243"/>
      <c r="B159" s="243"/>
      <c r="C159" s="243"/>
      <c r="D159" s="243"/>
      <c r="E159" s="243"/>
      <c r="F159" s="243"/>
      <c r="G159" s="243"/>
      <c r="H159" s="243"/>
      <c r="I159" s="243"/>
      <c r="J159" s="243"/>
      <c r="K159" s="243"/>
    </row>
    <row r="160" spans="1:11" x14ac:dyDescent="0.2">
      <c r="A160" s="243"/>
      <c r="B160" s="243"/>
      <c r="C160" s="243"/>
      <c r="D160" s="243"/>
      <c r="E160" s="243"/>
      <c r="F160" s="243"/>
      <c r="G160" s="243"/>
      <c r="H160" s="243"/>
      <c r="I160" s="243"/>
      <c r="J160" s="243"/>
      <c r="K160" s="243"/>
    </row>
    <row r="161" spans="1:11" x14ac:dyDescent="0.2">
      <c r="A161" s="243"/>
      <c r="B161" s="243"/>
      <c r="C161" s="243"/>
      <c r="D161" s="243"/>
      <c r="E161" s="243"/>
      <c r="F161" s="243"/>
      <c r="G161" s="243"/>
      <c r="H161" s="243"/>
      <c r="I161" s="243"/>
      <c r="J161" s="243"/>
      <c r="K161" s="243"/>
    </row>
    <row r="162" spans="1:11" x14ac:dyDescent="0.2">
      <c r="A162" s="243"/>
      <c r="B162" s="243"/>
      <c r="C162" s="243"/>
      <c r="D162" s="243"/>
      <c r="E162" s="243"/>
      <c r="F162" s="243"/>
      <c r="G162" s="243"/>
      <c r="H162" s="243"/>
      <c r="I162" s="243"/>
      <c r="J162" s="243"/>
      <c r="K162" s="243"/>
    </row>
    <row r="163" spans="1:11" x14ac:dyDescent="0.2">
      <c r="A163" s="243"/>
      <c r="B163" s="243"/>
      <c r="C163" s="243"/>
      <c r="D163" s="243"/>
      <c r="E163" s="243"/>
      <c r="F163" s="243"/>
      <c r="G163" s="243"/>
      <c r="H163" s="243"/>
      <c r="I163" s="243"/>
      <c r="J163" s="243"/>
      <c r="K163" s="243"/>
    </row>
    <row r="164" spans="1:11" x14ac:dyDescent="0.2">
      <c r="A164" s="243"/>
      <c r="B164" s="243"/>
      <c r="C164" s="243"/>
      <c r="D164" s="243"/>
      <c r="E164" s="243"/>
      <c r="F164" s="243"/>
      <c r="G164" s="243"/>
      <c r="H164" s="243"/>
      <c r="I164" s="243"/>
      <c r="J164" s="243"/>
      <c r="K164" s="243"/>
    </row>
    <row r="165" spans="1:11" x14ac:dyDescent="0.2">
      <c r="A165" s="243"/>
      <c r="B165" s="243"/>
      <c r="C165" s="243"/>
      <c r="D165" s="243"/>
      <c r="E165" s="243"/>
      <c r="F165" s="243"/>
      <c r="G165" s="243"/>
      <c r="H165" s="243"/>
      <c r="I165" s="243"/>
      <c r="J165" s="243"/>
      <c r="K165" s="243"/>
    </row>
    <row r="166" spans="1:11" x14ac:dyDescent="0.2">
      <c r="A166" s="243"/>
      <c r="B166" s="243"/>
      <c r="C166" s="243"/>
      <c r="D166" s="243"/>
      <c r="E166" s="243"/>
      <c r="F166" s="243"/>
      <c r="G166" s="243"/>
      <c r="H166" s="243"/>
      <c r="I166" s="243"/>
      <c r="J166" s="243"/>
      <c r="K166" s="243"/>
    </row>
    <row r="167" spans="1:11" x14ac:dyDescent="0.2">
      <c r="A167" s="243"/>
      <c r="B167" s="243"/>
      <c r="C167" s="243"/>
      <c r="D167" s="243"/>
      <c r="E167" s="243"/>
      <c r="F167" s="243"/>
      <c r="G167" s="243"/>
      <c r="H167" s="243"/>
      <c r="I167" s="243"/>
      <c r="J167" s="243"/>
      <c r="K167" s="243"/>
    </row>
    <row r="168" spans="1:11" x14ac:dyDescent="0.2">
      <c r="A168" s="243"/>
      <c r="B168" s="243"/>
      <c r="C168" s="243"/>
      <c r="D168" s="243"/>
      <c r="E168" s="243"/>
      <c r="F168" s="243"/>
      <c r="G168" s="243"/>
      <c r="H168" s="243"/>
      <c r="I168" s="243"/>
      <c r="J168" s="243"/>
      <c r="K168" s="243"/>
    </row>
    <row r="169" spans="1:11" x14ac:dyDescent="0.2">
      <c r="A169" s="243"/>
      <c r="B169" s="243"/>
      <c r="C169" s="243"/>
      <c r="D169" s="243"/>
      <c r="E169" s="243"/>
      <c r="F169" s="243"/>
      <c r="G169" s="243"/>
      <c r="H169" s="243"/>
      <c r="I169" s="243"/>
      <c r="J169" s="243"/>
      <c r="K169" s="243"/>
    </row>
    <row r="170" spans="1:11" x14ac:dyDescent="0.2">
      <c r="A170" s="243"/>
      <c r="B170" s="243"/>
      <c r="C170" s="243"/>
      <c r="D170" s="243"/>
      <c r="E170" s="243"/>
      <c r="F170" s="243"/>
      <c r="G170" s="243"/>
      <c r="H170" s="243"/>
      <c r="I170" s="243"/>
      <c r="J170" s="243"/>
      <c r="K170" s="243"/>
    </row>
    <row r="171" spans="1:11" x14ac:dyDescent="0.2">
      <c r="A171" s="243"/>
      <c r="B171" s="243"/>
      <c r="C171" s="243"/>
      <c r="D171" s="243"/>
      <c r="E171" s="243"/>
      <c r="F171" s="243"/>
      <c r="G171" s="243"/>
      <c r="H171" s="243"/>
      <c r="I171" s="243"/>
      <c r="J171" s="243"/>
      <c r="K171" s="243"/>
    </row>
    <row r="172" spans="1:11" x14ac:dyDescent="0.2">
      <c r="A172" s="243"/>
      <c r="B172" s="243"/>
      <c r="C172" s="243"/>
      <c r="D172" s="243"/>
      <c r="E172" s="243"/>
      <c r="F172" s="243"/>
      <c r="G172" s="243"/>
      <c r="H172" s="243"/>
      <c r="I172" s="243"/>
      <c r="J172" s="243"/>
      <c r="K172" s="243"/>
    </row>
    <row r="173" spans="1:11" x14ac:dyDescent="0.2">
      <c r="A173" s="243"/>
      <c r="B173" s="243"/>
      <c r="C173" s="243"/>
      <c r="D173" s="243"/>
      <c r="E173" s="243"/>
      <c r="F173" s="243"/>
      <c r="G173" s="243"/>
      <c r="H173" s="243"/>
      <c r="I173" s="243"/>
      <c r="J173" s="243"/>
      <c r="K173" s="243"/>
    </row>
    <row r="174" spans="1:11" x14ac:dyDescent="0.2">
      <c r="A174" s="243"/>
      <c r="B174" s="243"/>
      <c r="C174" s="243"/>
      <c r="D174" s="243"/>
      <c r="E174" s="243"/>
      <c r="F174" s="243"/>
      <c r="G174" s="243"/>
      <c r="H174" s="243"/>
      <c r="I174" s="243"/>
      <c r="J174" s="243"/>
      <c r="K174" s="243"/>
    </row>
    <row r="175" spans="1:11" x14ac:dyDescent="0.2">
      <c r="A175" s="243"/>
      <c r="B175" s="243"/>
      <c r="C175" s="243"/>
      <c r="D175" s="243"/>
      <c r="E175" s="243"/>
      <c r="F175" s="243"/>
      <c r="G175" s="243"/>
      <c r="H175" s="243"/>
      <c r="I175" s="243"/>
      <c r="J175" s="243"/>
      <c r="K175" s="243"/>
    </row>
    <row r="176" spans="1:11" x14ac:dyDescent="0.2">
      <c r="A176" s="243"/>
      <c r="B176" s="243"/>
      <c r="C176" s="243"/>
      <c r="D176" s="243"/>
      <c r="E176" s="243"/>
      <c r="F176" s="243"/>
      <c r="G176" s="243"/>
      <c r="H176" s="243"/>
      <c r="I176" s="243"/>
      <c r="J176" s="243"/>
      <c r="K176" s="243"/>
    </row>
    <row r="177" spans="1:11" x14ac:dyDescent="0.2">
      <c r="A177" s="243"/>
      <c r="B177" s="243"/>
      <c r="C177" s="243"/>
      <c r="D177" s="243"/>
      <c r="E177" s="243"/>
      <c r="F177" s="243"/>
      <c r="G177" s="243"/>
      <c r="H177" s="243"/>
      <c r="I177" s="243"/>
      <c r="J177" s="243"/>
      <c r="K177" s="243"/>
    </row>
    <row r="178" spans="1:11" x14ac:dyDescent="0.2">
      <c r="A178" s="243"/>
      <c r="B178" s="243"/>
      <c r="C178" s="243"/>
      <c r="D178" s="243"/>
      <c r="E178" s="243"/>
      <c r="F178" s="243"/>
      <c r="G178" s="243"/>
      <c r="H178" s="243"/>
      <c r="I178" s="243"/>
      <c r="J178" s="243"/>
      <c r="K178" s="243"/>
    </row>
    <row r="179" spans="1:11" x14ac:dyDescent="0.2">
      <c r="A179" s="243"/>
      <c r="B179" s="243"/>
      <c r="C179" s="243"/>
      <c r="D179" s="243"/>
      <c r="E179" s="243"/>
      <c r="F179" s="243"/>
      <c r="G179" s="243"/>
      <c r="H179" s="243"/>
      <c r="I179" s="243"/>
      <c r="J179" s="243"/>
      <c r="K179" s="243"/>
    </row>
    <row r="180" spans="1:11" x14ac:dyDescent="0.2">
      <c r="A180" s="243"/>
      <c r="B180" s="243"/>
      <c r="C180" s="243"/>
      <c r="D180" s="243"/>
      <c r="E180" s="243"/>
      <c r="F180" s="243"/>
      <c r="G180" s="243"/>
      <c r="H180" s="243"/>
      <c r="I180" s="243"/>
      <c r="J180" s="243"/>
      <c r="K180" s="243"/>
    </row>
    <row r="181" spans="1:11" x14ac:dyDescent="0.2">
      <c r="A181" s="243"/>
      <c r="B181" s="243"/>
      <c r="C181" s="243"/>
      <c r="D181" s="243"/>
      <c r="E181" s="243"/>
      <c r="F181" s="243"/>
      <c r="G181" s="243"/>
      <c r="H181" s="243"/>
      <c r="I181" s="243"/>
      <c r="J181" s="243"/>
      <c r="K181" s="243"/>
    </row>
    <row r="182" spans="1:11" x14ac:dyDescent="0.2">
      <c r="A182" s="243"/>
      <c r="B182" s="243"/>
      <c r="C182" s="243"/>
      <c r="D182" s="243"/>
      <c r="E182" s="243"/>
      <c r="F182" s="243"/>
      <c r="G182" s="243"/>
      <c r="H182" s="243"/>
      <c r="I182" s="243"/>
      <c r="J182" s="243"/>
      <c r="K182" s="243"/>
    </row>
    <row r="183" spans="1:11" x14ac:dyDescent="0.2">
      <c r="A183" s="243"/>
      <c r="B183" s="243"/>
      <c r="C183" s="243"/>
      <c r="D183" s="243"/>
      <c r="E183" s="243"/>
      <c r="F183" s="243"/>
      <c r="G183" s="243"/>
      <c r="H183" s="243"/>
      <c r="I183" s="243"/>
      <c r="J183" s="243"/>
      <c r="K183" s="243"/>
    </row>
    <row r="184" spans="1:11" x14ac:dyDescent="0.2">
      <c r="A184" s="243"/>
      <c r="B184" s="243"/>
      <c r="C184" s="243"/>
      <c r="D184" s="243"/>
      <c r="E184" s="243"/>
      <c r="F184" s="243"/>
      <c r="G184" s="243"/>
      <c r="H184" s="243"/>
      <c r="I184" s="243"/>
      <c r="J184" s="243"/>
      <c r="K184" s="243"/>
    </row>
    <row r="185" spans="1:11" x14ac:dyDescent="0.2">
      <c r="A185" s="243"/>
      <c r="B185" s="243"/>
      <c r="C185" s="243"/>
      <c r="D185" s="243"/>
      <c r="E185" s="243"/>
      <c r="F185" s="243"/>
      <c r="G185" s="243"/>
      <c r="H185" s="243"/>
      <c r="I185" s="243"/>
      <c r="J185" s="243"/>
      <c r="K185" s="243"/>
    </row>
    <row r="186" spans="1:11" x14ac:dyDescent="0.2">
      <c r="A186" s="243"/>
      <c r="B186" s="243"/>
      <c r="C186" s="243"/>
      <c r="D186" s="243"/>
      <c r="E186" s="243"/>
      <c r="F186" s="243"/>
      <c r="G186" s="243"/>
      <c r="H186" s="243"/>
      <c r="I186" s="243"/>
      <c r="J186" s="243"/>
      <c r="K186" s="243"/>
    </row>
    <row r="187" spans="1:11" x14ac:dyDescent="0.2">
      <c r="A187" s="243"/>
      <c r="B187" s="243"/>
      <c r="C187" s="243"/>
      <c r="D187" s="243"/>
      <c r="E187" s="243"/>
      <c r="F187" s="243"/>
      <c r="G187" s="243"/>
      <c r="H187" s="243"/>
      <c r="I187" s="243"/>
      <c r="J187" s="243"/>
      <c r="K187" s="243"/>
    </row>
    <row r="188" spans="1:11" x14ac:dyDescent="0.2">
      <c r="A188" s="243"/>
      <c r="B188" s="243"/>
      <c r="C188" s="243"/>
      <c r="D188" s="243"/>
      <c r="E188" s="243"/>
      <c r="F188" s="243"/>
      <c r="G188" s="243"/>
      <c r="H188" s="243"/>
      <c r="I188" s="243"/>
      <c r="J188" s="243"/>
      <c r="K188" s="243"/>
    </row>
    <row r="189" spans="1:11" x14ac:dyDescent="0.2">
      <c r="A189" s="243"/>
      <c r="B189" s="243"/>
      <c r="C189" s="243"/>
      <c r="D189" s="243"/>
      <c r="E189" s="243"/>
      <c r="F189" s="243"/>
      <c r="G189" s="243"/>
      <c r="H189" s="243"/>
      <c r="I189" s="243"/>
      <c r="J189" s="243"/>
      <c r="K189" s="243"/>
    </row>
    <row r="190" spans="1:11" s="9" customFormat="1" x14ac:dyDescent="0.2">
      <c r="A190" s="243"/>
      <c r="B190" s="243"/>
      <c r="C190" s="243"/>
      <c r="D190" s="243"/>
      <c r="E190" s="243"/>
      <c r="F190" s="243"/>
      <c r="G190" s="243"/>
      <c r="H190" s="243"/>
      <c r="I190" s="243"/>
      <c r="J190" s="243"/>
      <c r="K190" s="243"/>
    </row>
  </sheetData>
  <mergeCells count="1">
    <mergeCell ref="D2:L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O190"/>
  <sheetViews>
    <sheetView showGridLines="0" view="pageBreakPreview" zoomScale="60" zoomScaleNormal="100" workbookViewId="0">
      <pane ySplit="3" topLeftCell="A4" activePane="bottomLeft" state="frozen"/>
      <selection pane="bottomLeft" activeCell="A4" sqref="A4"/>
    </sheetView>
  </sheetViews>
  <sheetFormatPr defaultColWidth="9" defaultRowHeight="12" x14ac:dyDescent="0.2"/>
  <cols>
    <col min="1" max="1" width="15" style="330" customWidth="1"/>
    <col min="2" max="2" width="14" style="45" customWidth="1"/>
    <col min="3" max="3" width="19.33203125" style="330" customWidth="1"/>
    <col min="4" max="4" width="14.6640625" style="330" customWidth="1"/>
    <col min="5" max="5" width="15.83203125" style="331" customWidth="1"/>
    <col min="6" max="6" width="17.33203125" style="45" customWidth="1"/>
    <col min="7" max="7" width="19.5" style="45" customWidth="1"/>
    <col min="8" max="8" width="13.5" style="45" customWidth="1"/>
    <col min="9" max="9" width="12" style="45" customWidth="1"/>
    <col min="10" max="10" width="10.83203125" style="45" bestFit="1" customWidth="1"/>
    <col min="11" max="11" width="12.5" style="45" customWidth="1"/>
    <col min="12" max="12" width="16.6640625" style="45" customWidth="1"/>
    <col min="13" max="13" width="14.6640625" style="45" bestFit="1" customWidth="1"/>
    <col min="14" max="14" width="19.5" style="45" customWidth="1"/>
    <col min="15" max="15" width="14" style="45" customWidth="1"/>
  </cols>
  <sheetData>
    <row r="1" spans="1:15" ht="63.95" customHeight="1" x14ac:dyDescent="0.25">
      <c r="A1" s="324"/>
      <c r="C1" s="325"/>
      <c r="D1" s="325"/>
      <c r="E1" s="324"/>
      <c r="F1" s="326"/>
      <c r="G1" s="326"/>
      <c r="H1" s="327"/>
    </row>
    <row r="2" spans="1:15" ht="32.1" customHeight="1" x14ac:dyDescent="0.2">
      <c r="A2" s="3" t="s">
        <v>379</v>
      </c>
      <c r="C2" s="376" t="str">
        <f xml:space="preserve"> "RQ: " &amp; QuoteNumberRQ &amp; ", P/O: " &amp; PurchaseOrderNoRW &amp; ", Contract: " &amp; Contract &amp; ", Site: " &amp; Site &amp; ", Customer O/N: " &amp; CustomerOrderNumber</f>
        <v>RQ: 9.0900909090909E+22, P/O: AB/2304, Contract: Mr Blogs, Site: Big Co Ltd, Customer O/N: contract 23</v>
      </c>
      <c r="D2" s="376"/>
      <c r="E2" s="376"/>
      <c r="F2" s="376"/>
      <c r="G2" s="376"/>
      <c r="H2" s="376"/>
      <c r="I2" s="376"/>
      <c r="J2" s="376"/>
    </row>
    <row r="3" spans="1:15" s="182" customFormat="1" ht="30" customHeight="1" x14ac:dyDescent="0.2">
      <c r="A3" s="303" t="s">
        <v>79</v>
      </c>
      <c r="B3" s="303" t="s">
        <v>143</v>
      </c>
      <c r="C3" s="303" t="s">
        <v>131</v>
      </c>
      <c r="D3" s="303" t="s">
        <v>141</v>
      </c>
      <c r="E3" s="303" t="s">
        <v>149</v>
      </c>
      <c r="F3" s="291" t="s">
        <v>148</v>
      </c>
      <c r="G3" s="291" t="s">
        <v>142</v>
      </c>
      <c r="H3" s="291" t="s">
        <v>139</v>
      </c>
      <c r="I3" s="291" t="s">
        <v>145</v>
      </c>
      <c r="J3" s="291" t="s">
        <v>186</v>
      </c>
      <c r="K3" s="291" t="s">
        <v>184</v>
      </c>
      <c r="L3" s="291" t="s">
        <v>185</v>
      </c>
      <c r="M3" s="291" t="s">
        <v>38</v>
      </c>
      <c r="N3" s="291" t="s">
        <v>23</v>
      </c>
      <c r="O3" s="291" t="s">
        <v>153</v>
      </c>
    </row>
    <row r="4" spans="1:15" x14ac:dyDescent="0.2">
      <c r="A4" s="45">
        <v>1</v>
      </c>
      <c r="B4" s="45" t="s">
        <v>351</v>
      </c>
      <c r="C4" s="45" t="s">
        <v>132</v>
      </c>
      <c r="D4" s="45" t="s">
        <v>140</v>
      </c>
      <c r="E4" s="45">
        <v>2</v>
      </c>
      <c r="F4" s="45" t="s">
        <v>86</v>
      </c>
      <c r="G4" s="45" t="s">
        <v>136</v>
      </c>
      <c r="H4" s="45" t="s">
        <v>146</v>
      </c>
      <c r="I4" s="45" t="s">
        <v>91</v>
      </c>
      <c r="J4" s="45">
        <v>1500</v>
      </c>
      <c r="K4" s="45">
        <v>888</v>
      </c>
      <c r="L4" s="45">
        <v>500</v>
      </c>
      <c r="M4" s="45" t="s">
        <v>107</v>
      </c>
      <c r="N4" s="45" t="s">
        <v>96</v>
      </c>
      <c r="O4" s="45">
        <v>1</v>
      </c>
    </row>
    <row r="5" spans="1:15" x14ac:dyDescent="0.2">
      <c r="A5" s="45">
        <v>2</v>
      </c>
      <c r="B5" s="45" t="s">
        <v>351</v>
      </c>
      <c r="C5" s="45" t="s">
        <v>132</v>
      </c>
      <c r="D5" s="45" t="s">
        <v>140</v>
      </c>
      <c r="E5" s="45">
        <v>2</v>
      </c>
      <c r="F5" s="45" t="s">
        <v>86</v>
      </c>
      <c r="G5" s="45" t="s">
        <v>138</v>
      </c>
      <c r="H5" s="45" t="s">
        <v>146</v>
      </c>
      <c r="I5" s="45" t="s">
        <v>91</v>
      </c>
      <c r="J5" s="45">
        <v>1800</v>
      </c>
      <c r="K5" s="45">
        <v>444</v>
      </c>
      <c r="L5" s="45">
        <v>500</v>
      </c>
      <c r="M5" s="45" t="s">
        <v>107</v>
      </c>
      <c r="N5" s="45" t="s">
        <v>96</v>
      </c>
      <c r="O5" s="45">
        <v>1</v>
      </c>
    </row>
    <row r="6" spans="1:15" x14ac:dyDescent="0.2">
      <c r="A6" s="45"/>
      <c r="C6" s="45"/>
      <c r="D6" s="45"/>
      <c r="E6" s="45"/>
    </row>
    <row r="7" spans="1:15" x14ac:dyDescent="0.2">
      <c r="A7" s="45"/>
      <c r="C7" s="45"/>
      <c r="D7" s="45"/>
      <c r="E7" s="45"/>
    </row>
    <row r="8" spans="1:15" x14ac:dyDescent="0.2">
      <c r="A8" s="45"/>
      <c r="C8" s="45"/>
      <c r="D8" s="45"/>
      <c r="E8" s="45"/>
    </row>
    <row r="9" spans="1:15" x14ac:dyDescent="0.2">
      <c r="A9" s="45"/>
      <c r="C9" s="45"/>
      <c r="D9" s="45"/>
      <c r="E9" s="45"/>
    </row>
    <row r="10" spans="1:15" x14ac:dyDescent="0.2">
      <c r="A10" s="45"/>
      <c r="C10" s="45"/>
      <c r="D10" s="45"/>
      <c r="E10" s="45"/>
    </row>
    <row r="11" spans="1:15" x14ac:dyDescent="0.2">
      <c r="A11" s="45"/>
      <c r="C11" s="45"/>
      <c r="D11" s="45"/>
      <c r="E11" s="45"/>
    </row>
    <row r="12" spans="1:15" x14ac:dyDescent="0.2">
      <c r="A12" s="45"/>
      <c r="C12" s="45"/>
      <c r="D12" s="45"/>
      <c r="E12" s="45"/>
    </row>
    <row r="13" spans="1:15" x14ac:dyDescent="0.2">
      <c r="A13" s="45"/>
      <c r="C13" s="45"/>
      <c r="D13" s="45"/>
      <c r="E13" s="45"/>
    </row>
    <row r="14" spans="1:15" x14ac:dyDescent="0.2">
      <c r="A14" s="45"/>
      <c r="C14" s="45"/>
      <c r="D14" s="45"/>
      <c r="E14" s="45"/>
    </row>
    <row r="15" spans="1:15" x14ac:dyDescent="0.2">
      <c r="A15" s="45"/>
      <c r="C15" s="45"/>
      <c r="D15" s="45"/>
      <c r="E15" s="45"/>
    </row>
    <row r="16" spans="1:15"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143"/>
      <c r="K190" s="143"/>
      <c r="L190" s="143"/>
      <c r="M190" s="143"/>
      <c r="N190" s="143"/>
      <c r="O190" s="143"/>
    </row>
  </sheetData>
  <mergeCells count="1">
    <mergeCell ref="C2:J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H14" sqref="H14"/>
    </sheetView>
  </sheetViews>
  <sheetFormatPr defaultColWidth="9" defaultRowHeight="12" x14ac:dyDescent="0.2"/>
  <cols>
    <col min="1" max="1" width="11.1640625" style="330" customWidth="1"/>
    <col min="2" max="2" width="15.83203125" style="45" customWidth="1"/>
    <col min="3" max="3" width="8.33203125" style="330" customWidth="1"/>
    <col min="4" max="4" width="20.83203125" style="330" customWidth="1"/>
    <col min="5" max="5" width="14.1640625" style="331"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26"/>
      <c r="G1" s="326"/>
      <c r="H1" s="327"/>
    </row>
    <row r="2" spans="1:11" ht="32.1" customHeight="1" x14ac:dyDescent="0.2">
      <c r="A2" s="3" t="s">
        <v>296</v>
      </c>
      <c r="B2" s="175"/>
      <c r="C2" s="323" t="str">
        <f xml:space="preserve"> "RQ: " &amp; QuoteNumberRQ &amp; ", P/O: " &amp; PurchaseOrderNoRW &amp; ", Contract: " &amp; Contract &amp; ", Site: " &amp; Site &amp; ", Customer O/N: " &amp; CustomerOrderNumber</f>
        <v>RQ: 9.0900909090909E+22, P/O: AB/2304, Contract: Mr Blogs, Site: Big Co Ltd, Customer O/N: contract 23</v>
      </c>
      <c r="D2" s="3"/>
      <c r="E2" s="351"/>
      <c r="F2" s="352"/>
      <c r="G2" s="329"/>
    </row>
    <row r="3" spans="1:11" s="182" customFormat="1" ht="30" customHeight="1" x14ac:dyDescent="0.2">
      <c r="A3" s="301" t="s">
        <v>79</v>
      </c>
      <c r="B3" s="301" t="s">
        <v>199</v>
      </c>
      <c r="C3" s="301" t="s">
        <v>141</v>
      </c>
      <c r="D3" s="301" t="s">
        <v>204</v>
      </c>
      <c r="E3" s="301" t="s">
        <v>198</v>
      </c>
      <c r="F3" s="301" t="s">
        <v>297</v>
      </c>
      <c r="G3" s="301" t="s">
        <v>293</v>
      </c>
      <c r="H3" s="302" t="s">
        <v>298</v>
      </c>
      <c r="I3" s="302" t="s">
        <v>295</v>
      </c>
      <c r="J3"/>
      <c r="K3"/>
    </row>
    <row r="4" spans="1:11" x14ac:dyDescent="0.2">
      <c r="A4" s="45">
        <v>1</v>
      </c>
      <c r="B4" s="45" t="s">
        <v>101</v>
      </c>
      <c r="C4" s="45" t="s">
        <v>140</v>
      </c>
      <c r="D4" s="45">
        <v>26</v>
      </c>
      <c r="E4" s="45">
        <v>55</v>
      </c>
      <c r="F4" s="45">
        <v>1323</v>
      </c>
      <c r="G4" s="45">
        <v>3</v>
      </c>
      <c r="H4" s="45">
        <v>1482</v>
      </c>
      <c r="I4" s="45">
        <v>2</v>
      </c>
    </row>
    <row r="5" spans="1:11" x14ac:dyDescent="0.2">
      <c r="A5" s="45">
        <v>1</v>
      </c>
      <c r="B5" s="45" t="s">
        <v>101</v>
      </c>
      <c r="C5" s="45" t="s">
        <v>140</v>
      </c>
      <c r="D5" s="45">
        <v>26</v>
      </c>
      <c r="E5" s="45">
        <v>57</v>
      </c>
      <c r="F5" s="45">
        <v>899</v>
      </c>
      <c r="G5" s="45">
        <v>3</v>
      </c>
      <c r="H5" s="45">
        <v>1782</v>
      </c>
      <c r="I5" s="45">
        <v>2</v>
      </c>
    </row>
    <row r="6" spans="1:11" x14ac:dyDescent="0.2">
      <c r="A6" s="45">
        <v>1</v>
      </c>
      <c r="B6" s="45" t="s">
        <v>101</v>
      </c>
      <c r="C6" s="45" t="s">
        <v>140</v>
      </c>
      <c r="D6" s="45">
        <v>26</v>
      </c>
      <c r="E6" s="45">
        <v>57</v>
      </c>
      <c r="F6" s="45">
        <v>889</v>
      </c>
      <c r="G6" s="45">
        <v>3</v>
      </c>
      <c r="H6" s="45">
        <v>1782</v>
      </c>
      <c r="I6" s="45">
        <v>2</v>
      </c>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330" customWidth="1"/>
    <col min="2" max="2" width="14" style="45" customWidth="1"/>
    <col min="3" max="3" width="19.33203125" style="330" customWidth="1"/>
    <col min="4" max="4" width="14.6640625" style="330" customWidth="1"/>
    <col min="5" max="5" width="15.83203125" style="331"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26"/>
      <c r="G1" s="313"/>
      <c r="H1" s="181"/>
    </row>
    <row r="2" spans="1:11" s="175" customFormat="1" ht="32.1" customHeight="1" x14ac:dyDescent="0.2">
      <c r="A2" s="3" t="s">
        <v>299</v>
      </c>
      <c r="C2" s="3"/>
      <c r="D2" s="323" t="str">
        <f xml:space="preserve"> "RQ: " &amp; QuoteNumberRQ &amp; ", P/O: " &amp; PurchaseOrderNoRW &amp; ", Contract: " &amp; Contract &amp; ", Site: " &amp; Site &amp; ", Customer O/N: " &amp; CustomerOrderNumber</f>
        <v>RQ: 9.0900909090909E+22, P/O: AB/2304, Contract: Mr Blogs, Site: Big Co Ltd, Customer O/N: contract 23</v>
      </c>
      <c r="E2" s="351"/>
      <c r="F2" s="352"/>
      <c r="G2" s="352"/>
    </row>
    <row r="3" spans="1:11" s="182" customFormat="1" ht="30" customHeight="1" x14ac:dyDescent="0.2">
      <c r="A3" s="301" t="s">
        <v>79</v>
      </c>
      <c r="B3" s="301" t="s">
        <v>189</v>
      </c>
      <c r="C3" s="301" t="s">
        <v>207</v>
      </c>
      <c r="D3" s="301" t="s">
        <v>190</v>
      </c>
      <c r="E3" s="301" t="s">
        <v>191</v>
      </c>
      <c r="F3" s="301" t="s">
        <v>193</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330"/>
      <c r="B190" s="45"/>
      <c r="C190" s="330"/>
      <c r="D190" s="330"/>
      <c r="E190" s="331"/>
      <c r="F190" s="143"/>
    </row>
  </sheetData>
  <pageMargins left="0.70866141732283472" right="0.70866141732283472"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330" customWidth="1"/>
    <col min="2" max="2" width="14" style="45" customWidth="1"/>
    <col min="3" max="3" width="19.33203125" style="330" customWidth="1"/>
    <col min="4" max="4" width="14.6640625" style="330" customWidth="1"/>
    <col min="5" max="5" width="15.83203125" style="331"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13"/>
      <c r="G1" s="313"/>
      <c r="H1" s="181"/>
    </row>
    <row r="2" spans="1:11" s="175" customFormat="1" ht="32.1" customHeight="1" x14ac:dyDescent="0.2">
      <c r="A2" s="3" t="s">
        <v>303</v>
      </c>
      <c r="C2" s="3"/>
      <c r="D2" s="323" t="str">
        <f xml:space="preserve"> "RQ: " &amp; QuoteNumberRQ &amp; ", P/O: " &amp; PurchaseOrderNoRW &amp; ", Contract: " &amp; Contract &amp; ", Site: " &amp; Site &amp; ", Customer O/N: " &amp; CustomerOrderNumber</f>
        <v>RQ: 9.0900909090909E+22, P/O: AB/2304, Contract: Mr Blogs, Site: Big Co Ltd, Customer O/N: contract 23</v>
      </c>
      <c r="E2" s="351"/>
      <c r="F2" s="352"/>
      <c r="G2" s="352"/>
    </row>
    <row r="3" spans="1:11" s="182" customFormat="1" ht="30" customHeight="1" x14ac:dyDescent="0.2">
      <c r="A3" s="301" t="s">
        <v>79</v>
      </c>
      <c r="B3" s="301" t="s">
        <v>301</v>
      </c>
      <c r="C3" s="301" t="s">
        <v>178</v>
      </c>
      <c r="D3" s="301" t="s">
        <v>177</v>
      </c>
      <c r="E3" s="301" t="s">
        <v>302</v>
      </c>
      <c r="F3"/>
      <c r="G3"/>
      <c r="H3"/>
      <c r="I3"/>
      <c r="J3"/>
      <c r="K3"/>
    </row>
    <row r="4" spans="1:11" x14ac:dyDescent="0.2">
      <c r="A4" s="45">
        <v>1</v>
      </c>
      <c r="B4" s="45" t="s">
        <v>85</v>
      </c>
      <c r="C4" s="45">
        <v>22</v>
      </c>
      <c r="D4" s="45">
        <v>38</v>
      </c>
      <c r="E4" s="45">
        <v>1403</v>
      </c>
    </row>
    <row r="5" spans="1:11" x14ac:dyDescent="0.2">
      <c r="A5" s="45">
        <v>2</v>
      </c>
      <c r="B5" s="45" t="s">
        <v>85</v>
      </c>
      <c r="C5" s="45">
        <v>22</v>
      </c>
      <c r="D5" s="45">
        <v>38</v>
      </c>
      <c r="E5" s="45">
        <v>959</v>
      </c>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330" customWidth="1"/>
    <col min="2" max="2" width="14" style="45" customWidth="1"/>
    <col min="3" max="3" width="19.33203125" style="330" customWidth="1"/>
    <col min="4" max="4" width="14.6640625" style="330" customWidth="1"/>
    <col min="5" max="5" width="32.83203125" style="331" customWidth="1"/>
    <col min="6" max="6" width="36"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324"/>
      <c r="C1" s="325"/>
      <c r="D1" s="328"/>
      <c r="E1" s="328"/>
      <c r="F1" s="328"/>
      <c r="G1" s="323"/>
      <c r="H1" s="323"/>
      <c r="I1" s="323"/>
      <c r="J1" s="323"/>
      <c r="K1" s="323"/>
      <c r="L1" s="323"/>
    </row>
    <row r="2" spans="1:12" s="175" customFormat="1" ht="32.1" customHeight="1" x14ac:dyDescent="0.2">
      <c r="A2" s="3" t="s">
        <v>304</v>
      </c>
      <c r="C2" s="3"/>
      <c r="D2" s="323" t="str">
        <f xml:space="preserve"> "RQ: " &amp; QuoteNumberRQ &amp; ", P/O: " &amp; PurchaseOrderNoRW &amp; ", Contract: " &amp; Contract &amp; ", Site: " &amp; Site &amp; ", Customer O/N: " &amp; CustomerOrderNumber</f>
        <v>RQ: 9.0900909090909E+22, P/O: AB/2304, Contract: Mr Blogs, Site: Big Co Ltd, Customer O/N: contract 23</v>
      </c>
      <c r="E2" s="323"/>
      <c r="F2" s="323"/>
      <c r="G2" s="323"/>
      <c r="H2" s="323"/>
      <c r="I2" s="323"/>
      <c r="J2" s="323"/>
      <c r="K2" s="323"/>
      <c r="L2" s="323"/>
    </row>
    <row r="3" spans="1:12" s="182" customFormat="1" ht="30" customHeight="1" x14ac:dyDescent="0.2">
      <c r="A3" s="291" t="s">
        <v>79</v>
      </c>
      <c r="B3" s="291" t="s">
        <v>327</v>
      </c>
      <c r="C3" s="291" t="s">
        <v>197</v>
      </c>
      <c r="D3" s="291" t="s">
        <v>196</v>
      </c>
      <c r="E3" s="291" t="s">
        <v>328</v>
      </c>
      <c r="F3" s="291" t="s">
        <v>323</v>
      </c>
      <c r="G3"/>
      <c r="H3"/>
      <c r="I3"/>
      <c r="J3"/>
      <c r="K3"/>
    </row>
    <row r="4" spans="1:12" x14ac:dyDescent="0.2">
      <c r="A4" s="45"/>
      <c r="C4" s="45"/>
      <c r="D4" s="45"/>
      <c r="E4" s="45"/>
    </row>
    <row r="5" spans="1:12" x14ac:dyDescent="0.2">
      <c r="A5" s="45"/>
      <c r="C5" s="45"/>
      <c r="D5" s="45"/>
      <c r="E5" s="45"/>
    </row>
    <row r="6" spans="1:12" x14ac:dyDescent="0.2">
      <c r="A6" s="45"/>
      <c r="C6" s="45"/>
      <c r="D6" s="45"/>
      <c r="E6" s="45"/>
    </row>
    <row r="7" spans="1:12" x14ac:dyDescent="0.2">
      <c r="A7" s="45"/>
      <c r="C7" s="45"/>
      <c r="D7" s="45"/>
      <c r="E7" s="45"/>
    </row>
    <row r="8" spans="1:12" x14ac:dyDescent="0.2">
      <c r="A8" s="45"/>
      <c r="C8" s="45"/>
      <c r="D8" s="45"/>
      <c r="E8" s="45"/>
    </row>
    <row r="9" spans="1:12" x14ac:dyDescent="0.2">
      <c r="A9" s="45"/>
      <c r="C9" s="45"/>
      <c r="D9" s="45"/>
      <c r="E9" s="45"/>
    </row>
    <row r="10" spans="1:12" x14ac:dyDescent="0.2">
      <c r="A10" s="45"/>
      <c r="C10" s="45"/>
      <c r="D10" s="45"/>
      <c r="E10" s="45"/>
    </row>
    <row r="11" spans="1:12" x14ac:dyDescent="0.2">
      <c r="A11" s="45"/>
      <c r="C11" s="45"/>
      <c r="D11" s="45"/>
      <c r="E11" s="45"/>
    </row>
    <row r="12" spans="1:12" x14ac:dyDescent="0.2">
      <c r="A12" s="45"/>
      <c r="C12" s="45"/>
      <c r="D12" s="45"/>
      <c r="E12" s="45"/>
    </row>
    <row r="13" spans="1:12" x14ac:dyDescent="0.2">
      <c r="A13" s="45"/>
      <c r="C13" s="45"/>
      <c r="D13" s="45"/>
      <c r="E13" s="45"/>
    </row>
    <row r="14" spans="1:12" x14ac:dyDescent="0.2">
      <c r="A14" s="45"/>
      <c r="C14" s="45"/>
      <c r="D14" s="45"/>
      <c r="E14" s="45"/>
    </row>
    <row r="15" spans="1:12" x14ac:dyDescent="0.2">
      <c r="A15" s="45"/>
      <c r="C15" s="45"/>
      <c r="D15" s="45"/>
      <c r="E15" s="45"/>
    </row>
    <row r="16" spans="1:12"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0" x14ac:dyDescent="0.2">
      <c r="A177" s="45"/>
      <c r="C177" s="45"/>
      <c r="D177" s="45"/>
      <c r="E177" s="45"/>
    </row>
    <row r="178" spans="1:10" x14ac:dyDescent="0.2">
      <c r="A178" s="45"/>
      <c r="C178" s="45"/>
      <c r="D178" s="45"/>
      <c r="E178" s="45"/>
    </row>
    <row r="179" spans="1:10" x14ac:dyDescent="0.2">
      <c r="A179" s="45"/>
      <c r="C179" s="45"/>
      <c r="D179" s="45"/>
      <c r="E179" s="45"/>
    </row>
    <row r="180" spans="1:10" x14ac:dyDescent="0.2">
      <c r="A180" s="45"/>
      <c r="C180" s="45"/>
      <c r="D180" s="45"/>
      <c r="E180" s="45"/>
    </row>
    <row r="181" spans="1:10" x14ac:dyDescent="0.2">
      <c r="A181" s="45"/>
      <c r="C181" s="45"/>
      <c r="D181" s="45"/>
      <c r="E181" s="45"/>
    </row>
    <row r="182" spans="1:10" x14ac:dyDescent="0.2">
      <c r="A182" s="45"/>
      <c r="C182" s="45"/>
      <c r="D182" s="45"/>
      <c r="E182" s="45"/>
    </row>
    <row r="183" spans="1:10" x14ac:dyDescent="0.2">
      <c r="A183" s="45"/>
      <c r="C183" s="45"/>
      <c r="D183" s="45"/>
      <c r="E183" s="45"/>
    </row>
    <row r="184" spans="1:10" x14ac:dyDescent="0.2">
      <c r="A184" s="45"/>
      <c r="C184" s="45"/>
      <c r="D184" s="45"/>
      <c r="E184" s="45"/>
    </row>
    <row r="185" spans="1:10" x14ac:dyDescent="0.2">
      <c r="A185" s="45"/>
      <c r="C185" s="45"/>
      <c r="D185" s="45"/>
      <c r="E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330" customWidth="1"/>
    <col min="2" max="2" width="14" style="45" customWidth="1"/>
    <col min="3" max="3" width="19.33203125" style="330" customWidth="1"/>
    <col min="4" max="4" width="14.6640625" style="330" customWidth="1"/>
    <col min="5" max="5" width="32.83203125" style="331" customWidth="1"/>
    <col min="6" max="6" width="36" style="45" customWidth="1"/>
    <col min="7" max="7" width="22.6640625" style="4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26"/>
      <c r="G1" s="326"/>
      <c r="H1" s="181"/>
    </row>
    <row r="2" spans="1:11" s="175" customFormat="1" ht="32.1" customHeight="1" x14ac:dyDescent="0.2">
      <c r="A2" s="3" t="s">
        <v>394</v>
      </c>
      <c r="C2" s="3"/>
      <c r="D2" s="323" t="str">
        <f xml:space="preserve"> "RQ: " &amp; QuoteNumberRQ &amp; ", P/O: " &amp; PurchaseOrderNoRW &amp; ", Contract: " &amp; Contract &amp; ", Site: " &amp; Site &amp; ", Customer O/N: " &amp; CustomerOrderNumber</f>
        <v>RQ: 9.0900909090909E+22, P/O: AB/2304, Contract: Mr Blogs, Site: Big Co Ltd, Customer O/N: contract 23</v>
      </c>
      <c r="E2" s="351"/>
      <c r="F2" s="352"/>
      <c r="G2" s="352"/>
    </row>
    <row r="3" spans="1:11" s="182" customFormat="1" ht="30" customHeight="1" x14ac:dyDescent="0.2">
      <c r="A3" s="291" t="s">
        <v>79</v>
      </c>
      <c r="B3" s="291" t="s">
        <v>327</v>
      </c>
      <c r="C3" s="291" t="s">
        <v>197</v>
      </c>
      <c r="D3" s="291" t="s">
        <v>196</v>
      </c>
      <c r="E3" s="291" t="s">
        <v>391</v>
      </c>
      <c r="F3" s="291" t="s">
        <v>392</v>
      </c>
      <c r="G3" s="291" t="s">
        <v>324</v>
      </c>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0" x14ac:dyDescent="0.2">
      <c r="A177" s="45"/>
      <c r="C177" s="45"/>
      <c r="D177" s="45"/>
      <c r="E177" s="45"/>
    </row>
    <row r="178" spans="1:10" x14ac:dyDescent="0.2">
      <c r="A178" s="45"/>
      <c r="C178" s="45"/>
      <c r="D178" s="45"/>
      <c r="E178" s="45"/>
    </row>
    <row r="179" spans="1:10" x14ac:dyDescent="0.2">
      <c r="A179" s="45"/>
      <c r="C179" s="45"/>
      <c r="D179" s="45"/>
      <c r="E179" s="45"/>
    </row>
    <row r="180" spans="1:10" x14ac:dyDescent="0.2">
      <c r="A180" s="45"/>
      <c r="C180" s="45"/>
      <c r="D180" s="45"/>
      <c r="E180" s="45"/>
    </row>
    <row r="181" spans="1:10" x14ac:dyDescent="0.2">
      <c r="A181" s="45"/>
      <c r="C181" s="45"/>
      <c r="D181" s="45"/>
      <c r="E181" s="45"/>
    </row>
    <row r="182" spans="1:10" x14ac:dyDescent="0.2">
      <c r="A182" s="45"/>
      <c r="C182" s="45"/>
      <c r="D182" s="45"/>
      <c r="E182" s="45"/>
    </row>
    <row r="183" spans="1:10" x14ac:dyDescent="0.2">
      <c r="A183" s="45"/>
      <c r="C183" s="45"/>
      <c r="D183" s="45"/>
      <c r="E183" s="45"/>
    </row>
    <row r="184" spans="1:10" x14ac:dyDescent="0.2">
      <c r="A184" s="45"/>
      <c r="C184" s="45"/>
      <c r="D184" s="45"/>
      <c r="E184" s="45"/>
    </row>
    <row r="185" spans="1:10" x14ac:dyDescent="0.2">
      <c r="A185" s="45"/>
      <c r="C185" s="45"/>
      <c r="D185" s="45"/>
      <c r="E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s="45"/>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A20" sqref="A20:B21"/>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77" t="s">
        <v>235</v>
      </c>
      <c r="D1" s="377"/>
      <c r="E1" s="377"/>
      <c r="F1" s="377"/>
      <c r="G1" s="377"/>
      <c r="H1" s="377"/>
      <c r="I1" s="377"/>
      <c r="J1" s="377"/>
    </row>
    <row r="2" spans="1:23" ht="32.1" customHeight="1" x14ac:dyDescent="0.2">
      <c r="A2" s="3" t="s">
        <v>169</v>
      </c>
      <c r="C2" s="3"/>
      <c r="D2" s="3"/>
      <c r="E2" s="19"/>
    </row>
    <row r="3" spans="1:23" ht="12" customHeight="1" x14ac:dyDescent="0.2">
      <c r="A3" s="14" t="s">
        <v>170</v>
      </c>
      <c r="B3" s="157" t="s">
        <v>171</v>
      </c>
      <c r="C3" s="14"/>
      <c r="D3"/>
      <c r="E3" t="s">
        <v>181</v>
      </c>
      <c r="F3" t="s">
        <v>182</v>
      </c>
      <c r="G3" t="s">
        <v>183</v>
      </c>
      <c r="H3" s="146"/>
      <c r="J3" t="s">
        <v>432</v>
      </c>
      <c r="M3" t="s">
        <v>433</v>
      </c>
    </row>
    <row r="4" spans="1:23" ht="12" customHeight="1" x14ac:dyDescent="0.2">
      <c r="A4" s="14" t="s">
        <v>172</v>
      </c>
      <c r="B4" s="162">
        <v>2</v>
      </c>
      <c r="C4" s="161"/>
      <c r="D4"/>
      <c r="E4" s="157" t="s">
        <v>184</v>
      </c>
      <c r="F4">
        <v>300</v>
      </c>
      <c r="G4">
        <v>2000</v>
      </c>
      <c r="H4" s="157"/>
      <c r="I4" s="42"/>
      <c r="J4" s="163" t="s">
        <v>431</v>
      </c>
      <c r="K4" s="163" t="s">
        <v>246</v>
      </c>
      <c r="M4" s="163" t="s">
        <v>431</v>
      </c>
      <c r="N4" s="163" t="s">
        <v>246</v>
      </c>
      <c r="P4" s="159"/>
      <c r="R4" s="159"/>
      <c r="T4" s="5"/>
    </row>
    <row r="5" spans="1:23" ht="12" customHeight="1" x14ac:dyDescent="0.2">
      <c r="A5" s="157" t="s">
        <v>300</v>
      </c>
      <c r="B5" s="162">
        <v>3</v>
      </c>
      <c r="C5" s="161"/>
      <c r="D5"/>
      <c r="E5" s="14" t="s">
        <v>185</v>
      </c>
      <c r="F5">
        <v>400</v>
      </c>
      <c r="G5">
        <v>2500</v>
      </c>
      <c r="H5" s="14"/>
      <c r="I5" s="42"/>
      <c r="J5" s="164">
        <v>100</v>
      </c>
      <c r="K5" s="164">
        <v>97</v>
      </c>
      <c r="M5" s="164">
        <v>38</v>
      </c>
      <c r="N5" s="164">
        <v>34</v>
      </c>
      <c r="P5" s="159"/>
      <c r="R5" s="159"/>
      <c r="T5" s="5"/>
    </row>
    <row r="6" spans="1:23" ht="12" customHeight="1" x14ac:dyDescent="0.2">
      <c r="A6" s="14" t="s">
        <v>173</v>
      </c>
      <c r="B6" s="162">
        <v>6</v>
      </c>
      <c r="C6" s="161"/>
      <c r="D6"/>
      <c r="E6" s="157" t="s">
        <v>186</v>
      </c>
      <c r="F6">
        <v>1500</v>
      </c>
      <c r="G6">
        <v>3000</v>
      </c>
      <c r="H6" s="42"/>
      <c r="I6" s="42"/>
      <c r="J6" s="164">
        <v>125</v>
      </c>
      <c r="K6" s="164">
        <v>122</v>
      </c>
      <c r="M6" s="164">
        <v>50</v>
      </c>
      <c r="N6" s="164">
        <v>49</v>
      </c>
      <c r="P6" s="159"/>
      <c r="R6" s="159"/>
      <c r="T6" s="5"/>
    </row>
    <row r="7" spans="1:23" ht="12" customHeight="1" x14ac:dyDescent="0.2">
      <c r="A7" s="14" t="s">
        <v>174</v>
      </c>
      <c r="B7" s="162">
        <v>3</v>
      </c>
      <c r="C7" s="157"/>
      <c r="D7"/>
      <c r="E7" s="14" t="s">
        <v>187</v>
      </c>
      <c r="F7">
        <v>20</v>
      </c>
      <c r="G7">
        <v>60</v>
      </c>
      <c r="H7" s="42"/>
      <c r="I7" s="42"/>
      <c r="J7" s="164">
        <v>150</v>
      </c>
      <c r="K7" s="164">
        <v>148</v>
      </c>
      <c r="M7" s="164">
        <v>200</v>
      </c>
      <c r="N7" s="164">
        <v>197</v>
      </c>
      <c r="P7" s="159"/>
      <c r="R7" s="159"/>
      <c r="T7" s="5"/>
    </row>
    <row r="8" spans="1:23" ht="12" customHeight="1" x14ac:dyDescent="0.2">
      <c r="A8" s="157" t="s">
        <v>175</v>
      </c>
      <c r="B8" s="162">
        <v>3</v>
      </c>
      <c r="C8"/>
      <c r="D8"/>
      <c r="E8" s="157" t="s">
        <v>202</v>
      </c>
      <c r="F8">
        <v>25</v>
      </c>
      <c r="G8">
        <v>197</v>
      </c>
      <c r="H8" s="42"/>
      <c r="J8" s="165">
        <v>175</v>
      </c>
      <c r="K8" s="164">
        <v>173</v>
      </c>
      <c r="M8" s="15"/>
      <c r="N8" s="160"/>
      <c r="O8" s="42"/>
      <c r="Q8" s="159"/>
      <c r="S8" s="159"/>
      <c r="U8" s="5"/>
    </row>
    <row r="9" spans="1:23" ht="12" customHeight="1" x14ac:dyDescent="0.2">
      <c r="A9" s="157" t="s">
        <v>176</v>
      </c>
      <c r="B9" s="162">
        <v>8</v>
      </c>
      <c r="C9"/>
      <c r="D9"/>
      <c r="E9" s="157" t="s">
        <v>201</v>
      </c>
      <c r="F9">
        <v>50</v>
      </c>
      <c r="G9">
        <v>245</v>
      </c>
      <c r="H9" s="42"/>
      <c r="I9" s="42"/>
      <c r="J9" s="166">
        <v>200</v>
      </c>
      <c r="K9" s="164">
        <v>197</v>
      </c>
      <c r="M9" s="15"/>
      <c r="N9" s="160"/>
      <c r="O9" s="42"/>
      <c r="Q9" s="159"/>
      <c r="S9" s="159"/>
      <c r="U9" s="5"/>
    </row>
    <row r="10" spans="1:23" ht="12" customHeight="1" x14ac:dyDescent="0.2">
      <c r="A10" s="157" t="s">
        <v>323</v>
      </c>
      <c r="B10" s="162">
        <v>2</v>
      </c>
      <c r="C10"/>
      <c r="D10"/>
      <c r="E10" s="157" t="s">
        <v>200</v>
      </c>
      <c r="F10">
        <v>20</v>
      </c>
      <c r="G10">
        <v>60</v>
      </c>
      <c r="H10" s="42"/>
      <c r="I10" s="42"/>
      <c r="J10" s="166">
        <v>250</v>
      </c>
      <c r="K10" s="164">
        <v>245</v>
      </c>
      <c r="L10" s="42"/>
      <c r="M10" s="42"/>
      <c r="N10" s="15"/>
      <c r="O10" s="160"/>
      <c r="P10" s="42"/>
      <c r="Q10" s="42"/>
      <c r="S10" s="160"/>
      <c r="U10" s="160"/>
      <c r="W10" s="5"/>
    </row>
    <row r="11" spans="1:23" x14ac:dyDescent="0.2">
      <c r="A11" s="157" t="s">
        <v>324</v>
      </c>
      <c r="B11" s="162">
        <v>2</v>
      </c>
      <c r="C11"/>
      <c r="D11"/>
      <c r="E11" s="157" t="s">
        <v>204</v>
      </c>
      <c r="F11">
        <v>25</v>
      </c>
      <c r="G11">
        <v>70</v>
      </c>
      <c r="H11" s="42"/>
      <c r="I11" s="42"/>
      <c r="J11" s="42"/>
      <c r="K11" s="160"/>
      <c r="L11" s="42"/>
      <c r="M11" s="42"/>
      <c r="N11" s="15"/>
      <c r="O11" s="160"/>
      <c r="P11" s="42"/>
      <c r="Q11" s="42"/>
      <c r="S11" s="160"/>
      <c r="U11" s="160"/>
    </row>
    <row r="12" spans="1:23" x14ac:dyDescent="0.2">
      <c r="A12" s="157" t="s">
        <v>177</v>
      </c>
      <c r="B12" s="162">
        <v>38</v>
      </c>
      <c r="C12"/>
      <c r="D12"/>
      <c r="E12" s="157" t="s">
        <v>198</v>
      </c>
      <c r="F12">
        <v>50</v>
      </c>
      <c r="G12">
        <v>150</v>
      </c>
      <c r="H12" s="42"/>
      <c r="I12" s="42"/>
      <c r="J12" s="42"/>
      <c r="K12" s="160"/>
      <c r="L12" s="42"/>
      <c r="M12" s="42"/>
      <c r="N12" s="15"/>
      <c r="Q12" s="42"/>
      <c r="S12" s="160"/>
      <c r="U12" s="160"/>
      <c r="W12" s="42"/>
    </row>
    <row r="13" spans="1:23" x14ac:dyDescent="0.2">
      <c r="A13" s="157" t="s">
        <v>178</v>
      </c>
      <c r="B13" s="162">
        <v>22</v>
      </c>
      <c r="C13"/>
      <c r="D13"/>
      <c r="E13" s="157" t="s">
        <v>209</v>
      </c>
      <c r="F13">
        <v>0</v>
      </c>
      <c r="G13">
        <v>10</v>
      </c>
      <c r="H13" s="42"/>
      <c r="I13" s="42"/>
      <c r="J13" s="42"/>
      <c r="K13" s="160"/>
      <c r="L13" s="42"/>
      <c r="M13" s="42"/>
      <c r="N13" s="15"/>
      <c r="Q13" s="42"/>
      <c r="S13" s="160"/>
      <c r="U13" s="160"/>
      <c r="W13" s="42"/>
    </row>
    <row r="14" spans="1:23" x14ac:dyDescent="0.2">
      <c r="A14" s="157" t="s">
        <v>179</v>
      </c>
      <c r="B14" s="162">
        <v>2</v>
      </c>
      <c r="C14"/>
      <c r="D14"/>
      <c r="E14" s="157" t="s">
        <v>197</v>
      </c>
      <c r="F14">
        <v>1</v>
      </c>
      <c r="G14">
        <v>11</v>
      </c>
      <c r="H14" s="42"/>
      <c r="I14" s="42"/>
      <c r="J14" s="42"/>
      <c r="K14" s="160"/>
      <c r="L14" s="42"/>
      <c r="M14" s="42"/>
      <c r="N14" s="15"/>
      <c r="O14" s="42"/>
      <c r="P14" s="42"/>
      <c r="Q14" s="42"/>
      <c r="S14" s="160"/>
      <c r="U14" s="160"/>
      <c r="W14" s="42"/>
    </row>
    <row r="15" spans="1:23" x14ac:dyDescent="0.2">
      <c r="A15" s="157" t="s">
        <v>301</v>
      </c>
      <c r="B15" s="162" t="s">
        <v>85</v>
      </c>
      <c r="D15"/>
      <c r="E15" s="157" t="s">
        <v>196</v>
      </c>
      <c r="F15">
        <v>2</v>
      </c>
      <c r="G15">
        <v>12</v>
      </c>
      <c r="I15" s="42"/>
      <c r="J15" s="42"/>
      <c r="K15" s="42"/>
      <c r="L15" s="42"/>
      <c r="Q15" s="42"/>
      <c r="W15" s="42"/>
    </row>
    <row r="16" spans="1:23" s="42" customFormat="1" x14ac:dyDescent="0.2">
      <c r="A16" s="157" t="s">
        <v>180</v>
      </c>
      <c r="B16" s="162">
        <v>4</v>
      </c>
      <c r="E16" s="157" t="s">
        <v>210</v>
      </c>
      <c r="F16">
        <v>100</v>
      </c>
      <c r="G16">
        <v>500</v>
      </c>
      <c r="H16"/>
    </row>
    <row r="17" spans="1:9" s="42" customFormat="1" x14ac:dyDescent="0.2">
      <c r="A17" s="157" t="s">
        <v>193</v>
      </c>
      <c r="B17" s="162">
        <v>1</v>
      </c>
      <c r="E17" s="157" t="s">
        <v>211</v>
      </c>
      <c r="F17">
        <v>200</v>
      </c>
      <c r="G17">
        <v>600</v>
      </c>
    </row>
    <row r="18" spans="1:9" s="42" customFormat="1" x14ac:dyDescent="0.2">
      <c r="A18" s="157" t="s">
        <v>255</v>
      </c>
      <c r="B18" s="289">
        <v>0.05</v>
      </c>
      <c r="E18" s="157" t="s">
        <v>212</v>
      </c>
      <c r="F18">
        <v>300</v>
      </c>
      <c r="G18">
        <v>700</v>
      </c>
    </row>
    <row r="19" spans="1:9" s="42" customFormat="1" x14ac:dyDescent="0.2">
      <c r="A19" s="157" t="s">
        <v>336</v>
      </c>
      <c r="B19" s="162">
        <v>20</v>
      </c>
      <c r="E19" s="157" t="s">
        <v>207</v>
      </c>
      <c r="F19">
        <v>400</v>
      </c>
      <c r="G19">
        <v>800</v>
      </c>
    </row>
    <row r="20" spans="1:9" s="42" customFormat="1" x14ac:dyDescent="0.2">
      <c r="E20" s="157" t="s">
        <v>190</v>
      </c>
      <c r="F20">
        <v>500</v>
      </c>
      <c r="G20">
        <v>900</v>
      </c>
    </row>
    <row r="21" spans="1:9" s="42" customFormat="1" x14ac:dyDescent="0.2">
      <c r="E21" s="157" t="s">
        <v>191</v>
      </c>
      <c r="F21">
        <v>600</v>
      </c>
      <c r="G21">
        <v>1000</v>
      </c>
      <c r="I21" s="42" t="s">
        <v>213</v>
      </c>
    </row>
    <row r="22" spans="1:9" s="42" customFormat="1" x14ac:dyDescent="0.2">
      <c r="E22" s="15"/>
      <c r="F22"/>
      <c r="G22"/>
    </row>
    <row r="23" spans="1:9" s="42" customFormat="1" x14ac:dyDescent="0.2">
      <c r="F23"/>
      <c r="G23"/>
    </row>
    <row r="24" spans="1:9" s="42" customFormat="1" x14ac:dyDescent="0.2">
      <c r="A24" s="14"/>
      <c r="F24"/>
      <c r="G24"/>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11</v>
      </c>
      <c r="O2" s="62"/>
      <c r="P2" s="62"/>
      <c r="R2" s="63">
        <v>1234</v>
      </c>
    </row>
    <row r="3" spans="1:62" ht="19.5" x14ac:dyDescent="0.2">
      <c r="D3" s="67" t="s">
        <v>12</v>
      </c>
      <c r="E3" s="61"/>
      <c r="F3" s="61"/>
      <c r="G3" s="61"/>
      <c r="H3" s="61"/>
      <c r="I3" s="61"/>
      <c r="J3" s="61"/>
      <c r="N3" s="62" t="s">
        <v>13</v>
      </c>
      <c r="O3" s="62"/>
      <c r="P3" s="62"/>
      <c r="R3" s="63">
        <v>0</v>
      </c>
    </row>
    <row r="4" spans="1:62" ht="19.5" x14ac:dyDescent="0.2">
      <c r="D4" s="68" t="s">
        <v>14</v>
      </c>
      <c r="E4" s="68"/>
      <c r="F4" s="68"/>
      <c r="G4" s="68"/>
      <c r="H4" s="68"/>
      <c r="I4" s="68"/>
      <c r="J4" s="61"/>
      <c r="N4" s="63" t="s">
        <v>15</v>
      </c>
      <c r="O4" s="63"/>
      <c r="P4" s="63"/>
      <c r="Q4" s="63"/>
      <c r="R4" s="63">
        <v>0</v>
      </c>
    </row>
    <row r="5" spans="1:62" ht="19.5" x14ac:dyDescent="0.2">
      <c r="D5" s="69" t="s">
        <v>16</v>
      </c>
      <c r="E5" s="69"/>
      <c r="F5" s="69"/>
      <c r="G5" s="69"/>
      <c r="H5" s="61"/>
      <c r="I5" s="61"/>
      <c r="J5" s="61"/>
      <c r="N5" s="63" t="s">
        <v>17</v>
      </c>
      <c r="O5" s="63"/>
      <c r="P5" s="63"/>
      <c r="Q5" s="63"/>
      <c r="R5" s="63">
        <v>0</v>
      </c>
    </row>
    <row r="6" spans="1:62" ht="19.5" x14ac:dyDescent="0.2">
      <c r="D6" s="61"/>
      <c r="E6" s="61"/>
      <c r="F6" s="61"/>
      <c r="G6" s="61"/>
      <c r="H6" s="61"/>
      <c r="I6" s="61"/>
      <c r="J6" s="61"/>
      <c r="N6" s="63" t="s">
        <v>18</v>
      </c>
      <c r="O6" s="63"/>
      <c r="P6" s="63"/>
      <c r="Q6" s="63"/>
      <c r="R6" s="63">
        <v>0</v>
      </c>
    </row>
    <row r="8" spans="1:62" s="65" customFormat="1" x14ac:dyDescent="0.2">
      <c r="A8" s="65" t="s">
        <v>19</v>
      </c>
      <c r="E8" s="65" t="s">
        <v>20</v>
      </c>
      <c r="H8" s="65" t="s">
        <v>21</v>
      </c>
      <c r="M8" s="65" t="s">
        <v>22</v>
      </c>
      <c r="P8" s="65" t="s">
        <v>23</v>
      </c>
      <c r="U8" s="65" t="s">
        <v>24</v>
      </c>
      <c r="AA8" s="70"/>
      <c r="AB8" s="70"/>
      <c r="AC8" s="71"/>
      <c r="AE8" s="64"/>
      <c r="AF8" s="64"/>
      <c r="AL8" s="65" t="s">
        <v>25</v>
      </c>
      <c r="AV8" s="72" t="s">
        <v>26</v>
      </c>
      <c r="AW8" s="72"/>
      <c r="AX8" s="72"/>
      <c r="AY8" s="72"/>
      <c r="AZ8" s="72"/>
      <c r="BI8" s="73"/>
    </row>
    <row r="9" spans="1:62" ht="148.9" customHeight="1" x14ac:dyDescent="0.2">
      <c r="A9" s="74" t="s">
        <v>27</v>
      </c>
      <c r="B9" s="74" t="s">
        <v>28</v>
      </c>
      <c r="C9" s="75" t="s">
        <v>4</v>
      </c>
      <c r="D9" s="76" t="s">
        <v>29</v>
      </c>
      <c r="E9" s="76" t="s">
        <v>20</v>
      </c>
      <c r="F9" s="76" t="s">
        <v>30</v>
      </c>
      <c r="G9" s="77" t="s">
        <v>31</v>
      </c>
      <c r="H9" s="77" t="s">
        <v>32</v>
      </c>
      <c r="I9" s="76" t="s">
        <v>33</v>
      </c>
      <c r="J9" s="76" t="s">
        <v>34</v>
      </c>
      <c r="K9" s="76" t="s">
        <v>35</v>
      </c>
      <c r="L9" s="76" t="s">
        <v>36</v>
      </c>
      <c r="M9" s="76" t="s">
        <v>22</v>
      </c>
      <c r="N9" s="76" t="s">
        <v>37</v>
      </c>
      <c r="O9" s="76" t="s">
        <v>38</v>
      </c>
      <c r="P9" s="76" t="s">
        <v>39</v>
      </c>
      <c r="Q9" s="76" t="s">
        <v>40</v>
      </c>
      <c r="R9" s="76" t="s">
        <v>23</v>
      </c>
      <c r="S9" s="76" t="s">
        <v>41</v>
      </c>
      <c r="T9" s="76" t="s">
        <v>42</v>
      </c>
      <c r="U9" s="78" t="s">
        <v>43</v>
      </c>
      <c r="V9" s="78" t="s">
        <v>44</v>
      </c>
      <c r="W9" s="78" t="s">
        <v>45</v>
      </c>
      <c r="X9" s="78" t="s">
        <v>46</v>
      </c>
      <c r="Y9" s="78" t="s">
        <v>47</v>
      </c>
      <c r="Z9" s="78" t="s">
        <v>48</v>
      </c>
      <c r="AA9" s="79" t="s">
        <v>49</v>
      </c>
      <c r="AB9" s="78" t="s">
        <v>50</v>
      </c>
      <c r="AC9" s="80" t="s">
        <v>51</v>
      </c>
      <c r="AD9" s="81" t="s">
        <v>52</v>
      </c>
      <c r="AE9" s="81" t="s">
        <v>53</v>
      </c>
      <c r="AF9" s="81" t="s">
        <v>54</v>
      </c>
      <c r="AG9" s="80" t="s">
        <v>55</v>
      </c>
      <c r="AH9" s="82" t="s">
        <v>56</v>
      </c>
      <c r="AI9" s="82" t="s">
        <v>57</v>
      </c>
      <c r="AJ9" s="82" t="s">
        <v>58</v>
      </c>
      <c r="AK9" s="82" t="s">
        <v>59</v>
      </c>
      <c r="AL9" s="83" t="s">
        <v>60</v>
      </c>
      <c r="AM9" s="84" t="s">
        <v>61</v>
      </c>
      <c r="AN9" s="84" t="s">
        <v>62</v>
      </c>
      <c r="AO9" s="85" t="s">
        <v>63</v>
      </c>
      <c r="AP9" s="86" t="s">
        <v>64</v>
      </c>
      <c r="AQ9" s="86" t="s">
        <v>65</v>
      </c>
      <c r="AR9" s="85" t="s">
        <v>66</v>
      </c>
      <c r="AS9" s="87" t="s">
        <v>67</v>
      </c>
      <c r="AT9" s="87" t="s">
        <v>68</v>
      </c>
      <c r="AU9" s="85" t="s">
        <v>69</v>
      </c>
      <c r="AV9" s="88" t="s">
        <v>70</v>
      </c>
      <c r="AW9" s="89" t="s">
        <v>71</v>
      </c>
      <c r="AX9" s="89" t="s">
        <v>72</v>
      </c>
      <c r="AY9" s="89" t="s">
        <v>73</v>
      </c>
      <c r="AZ9" s="90" t="s">
        <v>74</v>
      </c>
      <c r="BA9" s="91" t="s">
        <v>75</v>
      </c>
      <c r="BB9" s="91" t="s">
        <v>76</v>
      </c>
      <c r="BC9" s="91" t="s">
        <v>77</v>
      </c>
      <c r="BD9" s="91" t="s">
        <v>78</v>
      </c>
      <c r="BE9" s="92" t="s">
        <v>79</v>
      </c>
      <c r="BF9" s="91" t="s">
        <v>80</v>
      </c>
      <c r="BG9" s="91" t="s">
        <v>81</v>
      </c>
      <c r="BH9" s="91" t="s">
        <v>76</v>
      </c>
      <c r="BI9" s="91" t="s">
        <v>82</v>
      </c>
      <c r="BJ9" s="92" t="s">
        <v>83</v>
      </c>
    </row>
    <row r="10" spans="1:62" x14ac:dyDescent="0.2">
      <c r="A10" s="93"/>
      <c r="B10" s="94"/>
      <c r="C10" s="95"/>
      <c r="D10" s="95"/>
      <c r="E10" s="96" t="s">
        <v>84</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85</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86</v>
      </c>
      <c r="F11" s="101" t="s">
        <v>87</v>
      </c>
      <c r="G11" s="101"/>
      <c r="H11" s="97" t="s">
        <v>88</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85</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89</v>
      </c>
      <c r="F12" s="97" t="s">
        <v>90</v>
      </c>
      <c r="G12" s="97"/>
      <c r="H12" s="97" t="s">
        <v>91</v>
      </c>
      <c r="I12" s="98" t="s">
        <v>92</v>
      </c>
      <c r="J12" s="99" t="s">
        <v>93</v>
      </c>
      <c r="K12" s="100" t="s">
        <v>92</v>
      </c>
      <c r="L12" s="99" t="s">
        <v>92</v>
      </c>
      <c r="M12" s="61">
        <v>1</v>
      </c>
      <c r="N12" s="112"/>
      <c r="O12" s="148" t="s">
        <v>94</v>
      </c>
      <c r="P12" s="103" t="s">
        <v>95</v>
      </c>
      <c r="Q12" s="97">
        <v>3</v>
      </c>
      <c r="R12" s="104" t="s">
        <v>96</v>
      </c>
      <c r="S12" s="101" t="s">
        <v>97</v>
      </c>
      <c r="T12" s="101" t="s">
        <v>98</v>
      </c>
      <c r="U12" s="105" t="s">
        <v>99</v>
      </c>
      <c r="V12" s="100">
        <v>32</v>
      </c>
      <c r="W12" s="106">
        <v>110</v>
      </c>
      <c r="X12" s="107" t="s">
        <v>100</v>
      </c>
      <c r="Y12" s="105" t="s">
        <v>101</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85</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102</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85</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85</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85</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85</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85</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85</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85</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85</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85</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85</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85</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85</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85</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85</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85</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85</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85</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85</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85</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85</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85</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85</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85</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85</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85</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85</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85</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85</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85</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85</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85</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85</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85</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85</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85</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85</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85</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85</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85</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85</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85</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85</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85</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85</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85</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85</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85</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85</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85</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85</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85</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85</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85</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85</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85</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85</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85</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85</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85</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85</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85</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85</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85</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85</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85</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85</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85</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85</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85</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85</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85</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85</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85</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85</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85</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85</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85</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85</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85</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85</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85</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85</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85</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85</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85</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85</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85</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85</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85</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85</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85</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85</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85</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85</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85</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85</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85</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85</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85</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85</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85</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85</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85</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85</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85</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85</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85</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85</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85</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85</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85</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85</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85</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85</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85</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85</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85</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85</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85</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85</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85</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85</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85</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85</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85</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85</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85</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85</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85</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85</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85</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85</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85</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85</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85</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85</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85</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85</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85</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85</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85</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85</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85</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85</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85</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85</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85</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85</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85</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85</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85</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85</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85</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85</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85</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85</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85</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85</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85</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85</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85</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85</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85</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85</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85</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85</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85</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85</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85</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85</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85</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85</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85</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85</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85</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85</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85</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85</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85</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85</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85</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85</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85</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85</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85</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85</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85</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85</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28"/>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v0.21</v>
      </c>
      <c r="B2" s="4"/>
      <c r="M2" s="26"/>
    </row>
    <row r="3" spans="1:13" ht="15" x14ac:dyDescent="0.25">
      <c r="A3" s="1" t="s">
        <v>9</v>
      </c>
      <c r="B3" s="2" t="s">
        <v>10</v>
      </c>
      <c r="M3" s="27"/>
    </row>
    <row r="4" spans="1:13" ht="15" x14ac:dyDescent="0.25">
      <c r="A4" s="6" t="s">
        <v>515</v>
      </c>
      <c r="B4" s="7" t="s">
        <v>516</v>
      </c>
      <c r="M4" s="27"/>
    </row>
    <row r="5" spans="1:13" ht="15" x14ac:dyDescent="0.25">
      <c r="A5" s="6" t="s">
        <v>406</v>
      </c>
      <c r="B5" s="7" t="s">
        <v>355</v>
      </c>
      <c r="M5" s="27"/>
    </row>
    <row r="6" spans="1:13" ht="15" x14ac:dyDescent="0.25">
      <c r="A6" s="6" t="s">
        <v>405</v>
      </c>
      <c r="B6" s="7" t="s">
        <v>355</v>
      </c>
      <c r="M6" s="27"/>
    </row>
    <row r="7" spans="1:13" ht="15" x14ac:dyDescent="0.25">
      <c r="A7" s="6" t="s">
        <v>399</v>
      </c>
      <c r="B7" s="7" t="s">
        <v>355</v>
      </c>
      <c r="M7" s="27"/>
    </row>
    <row r="8" spans="1:13" ht="15" x14ac:dyDescent="0.25">
      <c r="A8" s="6" t="s">
        <v>397</v>
      </c>
      <c r="B8" s="7" t="s">
        <v>355</v>
      </c>
      <c r="M8" s="27"/>
    </row>
    <row r="9" spans="1:13" ht="15" x14ac:dyDescent="0.25">
      <c r="A9" s="6" t="s">
        <v>396</v>
      </c>
      <c r="B9" s="7" t="s">
        <v>355</v>
      </c>
      <c r="M9" s="27"/>
    </row>
    <row r="10" spans="1:13" ht="15" x14ac:dyDescent="0.25">
      <c r="A10" s="6" t="s">
        <v>395</v>
      </c>
      <c r="B10" s="7" t="s">
        <v>355</v>
      </c>
      <c r="M10" s="27"/>
    </row>
    <row r="11" spans="1:13" ht="15" x14ac:dyDescent="0.25">
      <c r="A11" s="6" t="s">
        <v>389</v>
      </c>
      <c r="B11" s="7" t="s">
        <v>355</v>
      </c>
      <c r="M11" s="27"/>
    </row>
    <row r="12" spans="1:13" ht="15" x14ac:dyDescent="0.25">
      <c r="A12" s="6" t="s">
        <v>356</v>
      </c>
      <c r="B12" s="7" t="s">
        <v>355</v>
      </c>
      <c r="M12" s="27"/>
    </row>
    <row r="13" spans="1:13" ht="15" x14ac:dyDescent="0.25">
      <c r="A13" s="6" t="s">
        <v>354</v>
      </c>
      <c r="B13" s="7" t="s">
        <v>355</v>
      </c>
      <c r="M13" s="27"/>
    </row>
    <row r="14" spans="1:13" ht="15" x14ac:dyDescent="0.25">
      <c r="A14" s="6" t="s">
        <v>350</v>
      </c>
      <c r="B14" s="7" t="s">
        <v>345</v>
      </c>
      <c r="M14" s="27"/>
    </row>
    <row r="15" spans="1:13" ht="15" x14ac:dyDescent="0.25">
      <c r="A15" s="6" t="s">
        <v>349</v>
      </c>
      <c r="B15" s="7" t="s">
        <v>345</v>
      </c>
      <c r="M15" s="27"/>
    </row>
    <row r="16" spans="1:13" ht="15" x14ac:dyDescent="0.25">
      <c r="A16" s="6" t="s">
        <v>344</v>
      </c>
      <c r="B16" s="7" t="s">
        <v>345</v>
      </c>
      <c r="M16" s="27"/>
    </row>
    <row r="17" spans="1:13" ht="15" x14ac:dyDescent="0.25">
      <c r="A17" s="6" t="s">
        <v>337</v>
      </c>
      <c r="B17" s="7" t="s">
        <v>338</v>
      </c>
      <c r="M17" s="27"/>
    </row>
    <row r="18" spans="1:13" ht="15" x14ac:dyDescent="0.25">
      <c r="A18" s="6" t="s">
        <v>325</v>
      </c>
      <c r="B18" s="7" t="s">
        <v>317</v>
      </c>
      <c r="M18" s="27"/>
    </row>
    <row r="19" spans="1:13" ht="15" x14ac:dyDescent="0.25">
      <c r="A19" s="6" t="s">
        <v>316</v>
      </c>
      <c r="B19" s="7" t="s">
        <v>317</v>
      </c>
      <c r="M19" s="27"/>
    </row>
    <row r="20" spans="1:13" ht="15" x14ac:dyDescent="0.25">
      <c r="A20" s="6" t="s">
        <v>281</v>
      </c>
      <c r="B20" s="7" t="s">
        <v>282</v>
      </c>
      <c r="M20" s="27"/>
    </row>
    <row r="21" spans="1:13" ht="15" x14ac:dyDescent="0.25">
      <c r="A21" s="6" t="s">
        <v>234</v>
      </c>
      <c r="B21" s="7" t="s">
        <v>221</v>
      </c>
      <c r="M21" s="27"/>
    </row>
    <row r="22" spans="1:13" ht="15" x14ac:dyDescent="0.25">
      <c r="A22" s="6" t="s">
        <v>220</v>
      </c>
      <c r="B22" s="7" t="s">
        <v>221</v>
      </c>
      <c r="M22" s="27"/>
    </row>
    <row r="23" spans="1:13" ht="15" x14ac:dyDescent="0.25">
      <c r="A23" s="6" t="s">
        <v>166</v>
      </c>
      <c r="B23" s="7" t="s">
        <v>167</v>
      </c>
      <c r="M23" s="27"/>
    </row>
    <row r="24" spans="1:13" ht="15" x14ac:dyDescent="0.25">
      <c r="A24" s="6" t="s">
        <v>104</v>
      </c>
      <c r="B24" s="7" t="s">
        <v>105</v>
      </c>
      <c r="M24" s="27"/>
    </row>
    <row r="25" spans="1:13" ht="15" x14ac:dyDescent="0.25">
      <c r="A25" s="6" t="s">
        <v>0</v>
      </c>
      <c r="B25" s="7" t="s">
        <v>103</v>
      </c>
      <c r="M25" s="27"/>
    </row>
    <row r="26" spans="1:13" ht="15" x14ac:dyDescent="0.25">
      <c r="A26" s="6"/>
      <c r="B26" s="7"/>
      <c r="M26" s="27"/>
    </row>
    <row r="27" spans="1:13" ht="15" x14ac:dyDescent="0.25">
      <c r="A27" s="6"/>
      <c r="B27" s="10"/>
      <c r="M27" s="27"/>
    </row>
    <row r="28" spans="1:13" ht="15" x14ac:dyDescent="0.25">
      <c r="A28" s="6"/>
      <c r="B28" s="7"/>
      <c r="M28" s="27"/>
    </row>
    <row r="29" spans="1:13" ht="15" x14ac:dyDescent="0.25">
      <c r="A29" s="6"/>
      <c r="B29" s="10"/>
      <c r="M29" s="27"/>
    </row>
    <row r="30" spans="1:13" ht="15" x14ac:dyDescent="0.25">
      <c r="A30" s="6"/>
      <c r="B30" s="10"/>
      <c r="M30" s="27"/>
    </row>
    <row r="31" spans="1:13" ht="15" x14ac:dyDescent="0.25">
      <c r="A31" s="6"/>
      <c r="B31" s="7"/>
      <c r="M31" s="27"/>
    </row>
    <row r="32" spans="1:13" ht="15" x14ac:dyDescent="0.25">
      <c r="A32" s="6"/>
      <c r="B32" s="7"/>
      <c r="M32" s="27"/>
    </row>
    <row r="33" spans="1:13" ht="15" x14ac:dyDescent="0.25">
      <c r="A33" s="6"/>
      <c r="B33" s="7"/>
      <c r="M33" s="27"/>
    </row>
    <row r="34" spans="1:13" ht="15" x14ac:dyDescent="0.25">
      <c r="A34" s="6"/>
      <c r="B34" s="10"/>
      <c r="M34" s="27"/>
    </row>
    <row r="35" spans="1:13" ht="15" x14ac:dyDescent="0.25">
      <c r="A35" s="6"/>
      <c r="B35" s="7"/>
      <c r="M35" s="27"/>
    </row>
    <row r="36" spans="1:13" ht="15" x14ac:dyDescent="0.25">
      <c r="A36" s="6"/>
      <c r="B36" s="10"/>
      <c r="M36" s="27"/>
    </row>
    <row r="37" spans="1:13" ht="15" x14ac:dyDescent="0.25">
      <c r="A37" s="6"/>
      <c r="B37" s="10"/>
      <c r="M37" s="27"/>
    </row>
    <row r="38" spans="1:13" ht="15" x14ac:dyDescent="0.25">
      <c r="A38" s="6"/>
      <c r="B38" s="7"/>
      <c r="M38" s="27"/>
    </row>
    <row r="39" spans="1:13" ht="15" x14ac:dyDescent="0.25">
      <c r="A39" s="6"/>
      <c r="B39" s="10"/>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7"/>
      <c r="M43" s="27"/>
    </row>
    <row r="44" spans="1:13" ht="15" x14ac:dyDescent="0.25">
      <c r="A44" s="6"/>
      <c r="B44" s="10"/>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11"/>
      <c r="B48" s="12"/>
      <c r="M48" s="27"/>
    </row>
    <row r="49" spans="1:13" ht="15" x14ac:dyDescent="0.25">
      <c r="A49" s="6"/>
      <c r="B49" s="7"/>
      <c r="M49" s="27"/>
    </row>
    <row r="50" spans="1:13" ht="15" x14ac:dyDescent="0.25">
      <c r="A50" s="6"/>
      <c r="B50" s="10" t="s">
        <v>8</v>
      </c>
      <c r="M50" s="27"/>
    </row>
    <row r="51" spans="1:13" ht="15" x14ac:dyDescent="0.25">
      <c r="A51" s="11"/>
      <c r="B51" s="12"/>
      <c r="M51" s="27"/>
    </row>
    <row r="52" spans="1:13" ht="15" x14ac:dyDescent="0.25">
      <c r="A52" s="6"/>
      <c r="B52" s="7"/>
      <c r="M52" s="27"/>
    </row>
    <row r="53" spans="1:13" ht="15" x14ac:dyDescent="0.25">
      <c r="A53" s="6"/>
      <c r="B53" s="7"/>
      <c r="M53" s="27"/>
    </row>
    <row r="54" spans="1:13" ht="15" x14ac:dyDescent="0.25">
      <c r="A54" s="6"/>
      <c r="B54" s="10"/>
      <c r="M54" s="27"/>
    </row>
    <row r="55" spans="1:13" ht="15" x14ac:dyDescent="0.25">
      <c r="A55" s="6"/>
      <c r="B55" s="7"/>
      <c r="M55" s="27"/>
    </row>
    <row r="56" spans="1:13" ht="15" x14ac:dyDescent="0.25">
      <c r="A56" s="6"/>
      <c r="B56" s="7"/>
      <c r="M56" s="27"/>
    </row>
    <row r="57" spans="1:13" ht="15" x14ac:dyDescent="0.25">
      <c r="A57" s="6"/>
      <c r="B57" s="10"/>
      <c r="M57" s="27"/>
    </row>
    <row r="58" spans="1:13" ht="15" x14ac:dyDescent="0.25">
      <c r="A58" s="6"/>
      <c r="B58" s="10"/>
      <c r="M58" s="27"/>
    </row>
    <row r="59" spans="1:13" ht="15" x14ac:dyDescent="0.25">
      <c r="A59" s="6"/>
      <c r="B59" s="7"/>
      <c r="M59" s="27"/>
    </row>
    <row r="60" spans="1:13" ht="15" x14ac:dyDescent="0.25">
      <c r="A60" s="6"/>
      <c r="B60" s="7"/>
      <c r="M60" s="27"/>
    </row>
    <row r="61" spans="1:13" ht="15" x14ac:dyDescent="0.25">
      <c r="A61" s="6"/>
      <c r="B61" s="7"/>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10"/>
      <c r="M67" s="27"/>
    </row>
    <row r="68" spans="1:13" ht="15" x14ac:dyDescent="0.25">
      <c r="A68" s="6"/>
      <c r="B68" s="7"/>
      <c r="M68" s="27"/>
    </row>
    <row r="69" spans="1:13" ht="15" x14ac:dyDescent="0.25">
      <c r="A69" s="6"/>
      <c r="B69" s="7"/>
      <c r="M69" s="27"/>
    </row>
    <row r="70" spans="1:13" ht="15" x14ac:dyDescent="0.25">
      <c r="A70" s="6"/>
      <c r="B70" s="7"/>
      <c r="M70" s="27"/>
    </row>
    <row r="71" spans="1:13" ht="15" x14ac:dyDescent="0.25">
      <c r="A71" s="6"/>
      <c r="B71" s="7"/>
      <c r="M71" s="27"/>
    </row>
    <row r="72" spans="1:13" ht="15" x14ac:dyDescent="0.25">
      <c r="A72" s="6"/>
      <c r="B72" s="7"/>
      <c r="M72" s="27"/>
    </row>
    <row r="73" spans="1:13" ht="15" x14ac:dyDescent="0.25">
      <c r="A73" s="6"/>
      <c r="B73" s="10"/>
      <c r="M73" s="27"/>
    </row>
    <row r="74" spans="1:13" ht="15" x14ac:dyDescent="0.25">
      <c r="A74" s="6"/>
      <c r="B74" s="7"/>
      <c r="M74" s="27"/>
    </row>
    <row r="75" spans="1:13" ht="15" x14ac:dyDescent="0.25">
      <c r="A75" s="6"/>
      <c r="B75" s="10"/>
      <c r="M75" s="27"/>
    </row>
    <row r="76" spans="1:13" ht="15" x14ac:dyDescent="0.25">
      <c r="A76" s="6"/>
      <c r="B76" s="7"/>
      <c r="M76" s="27"/>
    </row>
    <row r="77" spans="1:13" ht="15" x14ac:dyDescent="0.25">
      <c r="A77" s="6"/>
      <c r="B77" s="10"/>
      <c r="M77" s="27"/>
    </row>
    <row r="78" spans="1:13" ht="15" x14ac:dyDescent="0.25">
      <c r="A78" s="11"/>
      <c r="B78" s="12"/>
      <c r="M78" s="27"/>
    </row>
    <row r="79" spans="1:13" ht="15" x14ac:dyDescent="0.25">
      <c r="A79" s="11"/>
      <c r="B79" s="10"/>
      <c r="M79" s="27"/>
    </row>
    <row r="80" spans="1:13" ht="15" x14ac:dyDescent="0.25">
      <c r="A80" s="6"/>
      <c r="B80" s="7"/>
      <c r="M80" s="27"/>
    </row>
    <row r="81" spans="1:13" ht="15" x14ac:dyDescent="0.25">
      <c r="A81" s="6"/>
      <c r="B81" s="10"/>
      <c r="M81" s="27"/>
    </row>
    <row r="82" spans="1:13" ht="15" x14ac:dyDescent="0.25">
      <c r="A82" s="6"/>
      <c r="B82" s="7"/>
      <c r="M82" s="27"/>
    </row>
    <row r="83" spans="1:13" ht="15" x14ac:dyDescent="0.25">
      <c r="A83" s="6"/>
      <c r="B83" s="10"/>
      <c r="M83" s="27"/>
    </row>
    <row r="84" spans="1:13" ht="15" x14ac:dyDescent="0.25">
      <c r="A84" s="6"/>
      <c r="B84" s="7"/>
      <c r="M84" s="27"/>
    </row>
    <row r="85" spans="1:13" ht="15" x14ac:dyDescent="0.25">
      <c r="A85" s="6"/>
      <c r="B85" s="10"/>
      <c r="M85" s="27"/>
    </row>
    <row r="86" spans="1:13" ht="15" x14ac:dyDescent="0.25">
      <c r="A86" s="11"/>
      <c r="B86" s="12"/>
      <c r="M86" s="27"/>
    </row>
    <row r="87" spans="1:13" ht="15" x14ac:dyDescent="0.25">
      <c r="A87" s="11"/>
      <c r="B87" s="10"/>
    </row>
    <row r="88" spans="1:13" ht="15" x14ac:dyDescent="0.25">
      <c r="A88" s="11"/>
      <c r="B88" s="10"/>
    </row>
    <row r="89" spans="1:13" ht="15" x14ac:dyDescent="0.25">
      <c r="A89" s="11"/>
      <c r="B89" s="10"/>
    </row>
    <row r="90" spans="1:13" ht="15" x14ac:dyDescent="0.25">
      <c r="A90" s="11"/>
      <c r="B90" s="10"/>
    </row>
    <row r="91" spans="1:13" ht="15" x14ac:dyDescent="0.25">
      <c r="A91" s="11"/>
      <c r="B91" s="10"/>
    </row>
    <row r="92" spans="1:13" ht="15" x14ac:dyDescent="0.25">
      <c r="A92" s="11"/>
      <c r="B92" s="10"/>
    </row>
    <row r="93" spans="1:13" ht="15" x14ac:dyDescent="0.25">
      <c r="A93" s="6"/>
      <c r="B93" s="7"/>
    </row>
    <row r="94" spans="1:13" ht="15" x14ac:dyDescent="0.25">
      <c r="A94" s="6"/>
      <c r="B94" s="7"/>
    </row>
    <row r="95" spans="1:13" ht="15" x14ac:dyDescent="0.25">
      <c r="A95" s="6"/>
      <c r="B95" s="10"/>
    </row>
    <row r="96" spans="1:13" ht="15" x14ac:dyDescent="0.25">
      <c r="A96" s="6"/>
      <c r="B96" s="7"/>
    </row>
    <row r="97" spans="1:2" ht="15" x14ac:dyDescent="0.25">
      <c r="A97" s="6"/>
      <c r="B97" s="7"/>
    </row>
    <row r="98" spans="1:2" ht="15" x14ac:dyDescent="0.25">
      <c r="A98" s="6"/>
      <c r="B98" s="7"/>
    </row>
    <row r="99" spans="1:2" ht="15" x14ac:dyDescent="0.25">
      <c r="A99" s="6"/>
      <c r="B99" s="10"/>
    </row>
    <row r="100" spans="1:2" ht="15" x14ac:dyDescent="0.25">
      <c r="A100" s="6"/>
      <c r="B100" s="7"/>
    </row>
    <row r="101" spans="1:2" ht="15" x14ac:dyDescent="0.25">
      <c r="A101" s="11"/>
      <c r="B101" s="12"/>
    </row>
    <row r="102" spans="1:2" ht="15" x14ac:dyDescent="0.25">
      <c r="A102" s="11"/>
      <c r="B102" s="10"/>
    </row>
    <row r="103" spans="1:2" ht="15" x14ac:dyDescent="0.25">
      <c r="A103" s="6"/>
      <c r="B103" s="7"/>
    </row>
    <row r="104" spans="1:2" ht="15" x14ac:dyDescent="0.25">
      <c r="A104" s="11"/>
      <c r="B104" s="12"/>
    </row>
    <row r="105" spans="1:2" ht="15" x14ac:dyDescent="0.25">
      <c r="A105" s="11"/>
      <c r="B105" s="10"/>
    </row>
    <row r="106" spans="1:2" ht="15" x14ac:dyDescent="0.25">
      <c r="A106" s="6"/>
      <c r="B106" s="7"/>
    </row>
    <row r="107" spans="1:2" ht="15" x14ac:dyDescent="0.25">
      <c r="A107" s="6"/>
      <c r="B107" s="7"/>
    </row>
    <row r="108" spans="1:2" ht="15" x14ac:dyDescent="0.25">
      <c r="A108" s="6"/>
      <c r="B108" s="10"/>
    </row>
    <row r="109" spans="1:2" ht="15" x14ac:dyDescent="0.25">
      <c r="A109" s="11"/>
      <c r="B109" s="12"/>
    </row>
    <row r="110" spans="1:2" ht="15" x14ac:dyDescent="0.25">
      <c r="A110" s="11"/>
      <c r="B110" s="7"/>
    </row>
    <row r="111" spans="1:2" ht="15" x14ac:dyDescent="0.25">
      <c r="A111" s="6"/>
      <c r="B111" s="7"/>
    </row>
    <row r="112" spans="1:2" ht="15" x14ac:dyDescent="0.25">
      <c r="A112" s="6"/>
      <c r="B112" s="10"/>
    </row>
    <row r="113" spans="1:2" ht="15" x14ac:dyDescent="0.25">
      <c r="A113" s="6"/>
      <c r="B113" s="7"/>
    </row>
    <row r="114" spans="1:2" ht="15" x14ac:dyDescent="0.25">
      <c r="A114" s="6"/>
      <c r="B114" s="10"/>
    </row>
    <row r="115" spans="1:2" ht="15" x14ac:dyDescent="0.25">
      <c r="A115" s="6"/>
      <c r="B115" s="7"/>
    </row>
    <row r="116" spans="1:2" ht="15" x14ac:dyDescent="0.25">
      <c r="A116" s="6"/>
      <c r="B116" s="10"/>
    </row>
    <row r="117" spans="1:2" ht="15" x14ac:dyDescent="0.25">
      <c r="A117" s="6"/>
      <c r="B117" s="7"/>
    </row>
    <row r="118" spans="1:2" ht="15" x14ac:dyDescent="0.25">
      <c r="A118" s="6"/>
      <c r="B118" s="10"/>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11"/>
      <c r="B133" s="12"/>
    </row>
    <row r="134" spans="1:2" ht="15" x14ac:dyDescent="0.25">
      <c r="A134" s="11"/>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6"/>
      <c r="B139" s="7"/>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11"/>
      <c r="B144" s="12"/>
    </row>
    <row r="145" spans="1:2" ht="15" x14ac:dyDescent="0.25">
      <c r="A145" s="11"/>
      <c r="B145" s="10"/>
    </row>
    <row r="146" spans="1:2" ht="15" x14ac:dyDescent="0.25">
      <c r="A146" s="11"/>
      <c r="B146" s="10"/>
    </row>
    <row r="147" spans="1:2" ht="15" x14ac:dyDescent="0.25">
      <c r="A147" s="6"/>
      <c r="B147" s="7"/>
    </row>
    <row r="148" spans="1:2" ht="15" x14ac:dyDescent="0.25">
      <c r="A148" s="6"/>
      <c r="B148" s="10"/>
    </row>
    <row r="149" spans="1:2" ht="15" x14ac:dyDescent="0.25">
      <c r="A149" s="6"/>
      <c r="B149" s="7"/>
    </row>
    <row r="150" spans="1:2" ht="15" x14ac:dyDescent="0.25">
      <c r="A150" s="6"/>
      <c r="B150" s="10"/>
    </row>
    <row r="151" spans="1:2" ht="15" x14ac:dyDescent="0.25">
      <c r="A151" s="6"/>
      <c r="B151" s="7"/>
    </row>
    <row r="152" spans="1:2" ht="15" x14ac:dyDescent="0.25">
      <c r="A152" s="6"/>
      <c r="B152" s="10"/>
    </row>
    <row r="153" spans="1:2" ht="15" x14ac:dyDescent="0.25">
      <c r="A153" s="6"/>
      <c r="B153" s="7"/>
    </row>
    <row r="154" spans="1:2" ht="15" x14ac:dyDescent="0.25">
      <c r="A154" s="6"/>
      <c r="B154" s="10"/>
    </row>
    <row r="155" spans="1:2" ht="15" x14ac:dyDescent="0.25">
      <c r="A155" s="6"/>
      <c r="B155" s="7"/>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11"/>
      <c r="B161" s="12"/>
    </row>
    <row r="162" spans="1:2" ht="15" x14ac:dyDescent="0.25">
      <c r="A162" s="11"/>
      <c r="B162" s="10"/>
    </row>
    <row r="163" spans="1:2" ht="15" x14ac:dyDescent="0.25">
      <c r="A163" s="11"/>
      <c r="B163" s="12"/>
    </row>
    <row r="164" spans="1:2" ht="15" x14ac:dyDescent="0.25">
      <c r="A164" s="11"/>
      <c r="B164" s="10"/>
    </row>
    <row r="165" spans="1:2" ht="15" x14ac:dyDescent="0.25">
      <c r="A165" s="6"/>
      <c r="B165" s="7"/>
    </row>
    <row r="166" spans="1:2" ht="15" x14ac:dyDescent="0.25">
      <c r="A166" s="6"/>
      <c r="B166" s="7"/>
    </row>
    <row r="167" spans="1:2" ht="15" x14ac:dyDescent="0.25">
      <c r="A167" s="6"/>
      <c r="B167" s="7"/>
    </row>
    <row r="168" spans="1:2" ht="15" x14ac:dyDescent="0.25">
      <c r="A168" s="6"/>
      <c r="B168" s="10"/>
    </row>
    <row r="169" spans="1:2" ht="15" x14ac:dyDescent="0.25">
      <c r="A169" s="6"/>
      <c r="B169" s="10"/>
    </row>
    <row r="170" spans="1:2" ht="15" x14ac:dyDescent="0.25">
      <c r="A170" s="6"/>
      <c r="B170" s="7"/>
    </row>
    <row r="171" spans="1:2" ht="15" x14ac:dyDescent="0.25">
      <c r="A171" s="6"/>
      <c r="B171" s="10"/>
    </row>
    <row r="172" spans="1:2" ht="15" x14ac:dyDescent="0.25">
      <c r="A172" s="6"/>
      <c r="B172" s="7"/>
    </row>
    <row r="173" spans="1:2" ht="15" x14ac:dyDescent="0.25">
      <c r="A173" s="6"/>
      <c r="B173" s="10"/>
    </row>
    <row r="174" spans="1:2" ht="15" x14ac:dyDescent="0.25">
      <c r="A174" s="6"/>
      <c r="B174" s="7"/>
    </row>
    <row r="175" spans="1:2" ht="15" x14ac:dyDescent="0.25">
      <c r="A175" s="6"/>
      <c r="B175" s="10"/>
    </row>
    <row r="176" spans="1:2" ht="15" x14ac:dyDescent="0.25">
      <c r="A176" s="6"/>
      <c r="B176" s="7"/>
    </row>
    <row r="177" spans="1:2" ht="15" x14ac:dyDescent="0.25">
      <c r="A177" s="6"/>
      <c r="B177" s="10"/>
    </row>
    <row r="178" spans="1:2" ht="15" x14ac:dyDescent="0.25">
      <c r="A178" s="11"/>
      <c r="B178" s="12"/>
    </row>
    <row r="179" spans="1:2" ht="15" x14ac:dyDescent="0.25">
      <c r="A179" s="11"/>
      <c r="B179" s="10"/>
    </row>
    <row r="180" spans="1:2" ht="15" x14ac:dyDescent="0.25">
      <c r="A180" s="6"/>
      <c r="B180" s="7"/>
    </row>
    <row r="181" spans="1:2" ht="15" x14ac:dyDescent="0.25">
      <c r="A181" s="6"/>
      <c r="B181" s="10"/>
    </row>
    <row r="182" spans="1:2" ht="15" x14ac:dyDescent="0.25">
      <c r="A182" s="6"/>
      <c r="B182" s="10"/>
    </row>
    <row r="183" spans="1:2" ht="15" x14ac:dyDescent="0.25">
      <c r="A183" s="6"/>
      <c r="B183" s="10"/>
    </row>
    <row r="184" spans="1:2" ht="15" x14ac:dyDescent="0.25">
      <c r="A184" s="6"/>
      <c r="B184" s="7"/>
    </row>
    <row r="185" spans="1:2" ht="15" x14ac:dyDescent="0.25">
      <c r="A185" s="6"/>
      <c r="B185" s="10"/>
    </row>
    <row r="186" spans="1:2" ht="15" x14ac:dyDescent="0.25">
      <c r="A186" s="6"/>
      <c r="B186" s="7"/>
    </row>
    <row r="187" spans="1:2" ht="15" x14ac:dyDescent="0.25">
      <c r="A187" s="6"/>
      <c r="B187" s="7"/>
    </row>
    <row r="188" spans="1:2" ht="15" x14ac:dyDescent="0.25">
      <c r="A188" s="6"/>
      <c r="B188" s="10"/>
    </row>
    <row r="189" spans="1:2" ht="15" x14ac:dyDescent="0.25">
      <c r="A189" s="6"/>
      <c r="B189" s="10"/>
    </row>
    <row r="190" spans="1:2" ht="15" x14ac:dyDescent="0.25">
      <c r="A190" s="11"/>
      <c r="B190" s="12"/>
    </row>
    <row r="191" spans="1:2" ht="15" x14ac:dyDescent="0.25">
      <c r="A191" s="11"/>
      <c r="B191" s="10"/>
    </row>
    <row r="192" spans="1:2" ht="15" x14ac:dyDescent="0.25">
      <c r="A192" s="6"/>
      <c r="B192" s="7"/>
    </row>
    <row r="193" spans="1:2" ht="15" x14ac:dyDescent="0.25">
      <c r="A193" s="6"/>
      <c r="B193" s="10"/>
    </row>
    <row r="194" spans="1:2" ht="15" x14ac:dyDescent="0.25">
      <c r="A194" s="6"/>
      <c r="B194" s="7"/>
    </row>
    <row r="195" spans="1:2" ht="15" x14ac:dyDescent="0.25">
      <c r="A195" s="6"/>
      <c r="B195" s="10"/>
    </row>
    <row r="196" spans="1:2" ht="15" x14ac:dyDescent="0.25">
      <c r="A196" s="6"/>
      <c r="B196" s="7"/>
    </row>
    <row r="197" spans="1:2" ht="15" x14ac:dyDescent="0.25">
      <c r="A197" s="6"/>
      <c r="B197" s="10"/>
    </row>
    <row r="198" spans="1:2" ht="15" x14ac:dyDescent="0.25">
      <c r="A198" s="6"/>
      <c r="B198" s="10"/>
    </row>
    <row r="199" spans="1:2" ht="15" x14ac:dyDescent="0.25">
      <c r="A199" s="6"/>
      <c r="B199" s="10"/>
    </row>
    <row r="200" spans="1:2" ht="15" x14ac:dyDescent="0.25">
      <c r="A200" s="6"/>
      <c r="B200" s="10"/>
    </row>
    <row r="201" spans="1:2" ht="15" x14ac:dyDescent="0.25">
      <c r="A201" s="6"/>
      <c r="B201" s="7"/>
    </row>
    <row r="202" spans="1:2" ht="15" x14ac:dyDescent="0.25">
      <c r="A202" s="6"/>
      <c r="B202" s="10"/>
    </row>
    <row r="203" spans="1:2" ht="15" x14ac:dyDescent="0.25">
      <c r="A203" s="6"/>
      <c r="B203" s="7"/>
    </row>
    <row r="204" spans="1:2" ht="15" x14ac:dyDescent="0.25">
      <c r="A204" s="6"/>
      <c r="B204" s="10"/>
    </row>
    <row r="205" spans="1:2" ht="15" x14ac:dyDescent="0.25">
      <c r="A205" s="6"/>
      <c r="B205" s="7"/>
    </row>
    <row r="206" spans="1:2" ht="15" x14ac:dyDescent="0.25">
      <c r="A206" s="6"/>
      <c r="B206" s="10"/>
    </row>
    <row r="207" spans="1:2" ht="15" x14ac:dyDescent="0.25">
      <c r="A207" s="6"/>
      <c r="B207" s="10"/>
    </row>
    <row r="208" spans="1:2" ht="15" x14ac:dyDescent="0.25">
      <c r="A208" s="6"/>
      <c r="B208" s="10"/>
    </row>
    <row r="209" spans="1:2" ht="15" x14ac:dyDescent="0.25">
      <c r="A209" s="6"/>
      <c r="B209" s="7"/>
    </row>
    <row r="210" spans="1:2" ht="15" x14ac:dyDescent="0.25">
      <c r="A210" s="6"/>
      <c r="B210" s="10"/>
    </row>
    <row r="211" spans="1:2" ht="15" x14ac:dyDescent="0.25">
      <c r="A211" s="6"/>
      <c r="B211" s="7"/>
    </row>
    <row r="212" spans="1:2" ht="15" x14ac:dyDescent="0.25">
      <c r="A212" s="6"/>
      <c r="B212" s="10"/>
    </row>
    <row r="213" spans="1:2" ht="15" x14ac:dyDescent="0.25">
      <c r="A213" s="6"/>
      <c r="B213" s="7"/>
    </row>
    <row r="214" spans="1:2" ht="15" x14ac:dyDescent="0.25">
      <c r="A214" s="6"/>
      <c r="B214" s="10"/>
    </row>
    <row r="215" spans="1:2" ht="15" x14ac:dyDescent="0.25">
      <c r="A215" s="6"/>
      <c r="B215" s="10"/>
    </row>
    <row r="216" spans="1:2" ht="15" x14ac:dyDescent="0.25">
      <c r="A216" s="6"/>
      <c r="B216" s="7"/>
    </row>
    <row r="217" spans="1:2" ht="15" x14ac:dyDescent="0.25">
      <c r="A217" s="6"/>
      <c r="B217" s="10"/>
    </row>
    <row r="218" spans="1:2" ht="15" x14ac:dyDescent="0.25">
      <c r="A218" s="6"/>
      <c r="B218" s="10"/>
    </row>
    <row r="219" spans="1:2" ht="15" x14ac:dyDescent="0.25">
      <c r="A219" s="6"/>
      <c r="B219" s="10"/>
    </row>
    <row r="220" spans="1:2" ht="15" x14ac:dyDescent="0.25">
      <c r="A220" s="6"/>
      <c r="B220" s="7"/>
    </row>
    <row r="221" spans="1:2" ht="15" x14ac:dyDescent="0.25">
      <c r="A221" s="6"/>
      <c r="B221" s="10"/>
    </row>
    <row r="222" spans="1:2" ht="15" x14ac:dyDescent="0.25">
      <c r="A222" s="6"/>
      <c r="B222" s="7"/>
    </row>
    <row r="223" spans="1:2" ht="15" x14ac:dyDescent="0.25">
      <c r="A223" s="6"/>
      <c r="B223" s="10"/>
    </row>
    <row r="224" spans="1:2" ht="15" x14ac:dyDescent="0.25">
      <c r="A224" s="6"/>
      <c r="B224" s="7"/>
    </row>
    <row r="225" spans="1:2" ht="15" x14ac:dyDescent="0.25">
      <c r="A225" s="6"/>
      <c r="B225" s="7"/>
    </row>
    <row r="226" spans="1:2" ht="15" x14ac:dyDescent="0.25">
      <c r="A226" s="6"/>
      <c r="B226" s="7"/>
    </row>
    <row r="227" spans="1:2" ht="15" x14ac:dyDescent="0.25">
      <c r="A227" s="6"/>
      <c r="B227" s="7"/>
    </row>
    <row r="228" spans="1:2" ht="15" x14ac:dyDescent="0.25">
      <c r="A228" s="6"/>
      <c r="B228" s="7"/>
    </row>
  </sheetData>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3"/>
  <sheetViews>
    <sheetView showGridLines="0" topLeftCell="L1" zoomScaleNormal="100" workbookViewId="0">
      <pane ySplit="2" topLeftCell="A7" activePane="bottomLeft" state="frozen"/>
      <selection pane="bottomLeft" activeCell="R1" sqref="R1:R1048576"/>
    </sheetView>
  </sheetViews>
  <sheetFormatPr defaultColWidth="9" defaultRowHeight="12" x14ac:dyDescent="0.2"/>
  <cols>
    <col min="1" max="1" width="24.33203125" bestFit="1"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D2" s="3" t="s">
        <v>412</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304" t="s">
        <v>482</v>
      </c>
      <c r="B6" s="305">
        <v>0.5</v>
      </c>
      <c r="F6" s="3"/>
      <c r="G6" s="3"/>
      <c r="H6" s="19"/>
      <c r="J6" s="3"/>
    </row>
    <row r="7" spans="1:20" ht="32.1" customHeight="1" x14ac:dyDescent="0.2">
      <c r="A7" s="306" t="s">
        <v>483</v>
      </c>
      <c r="B7" s="307">
        <v>10</v>
      </c>
      <c r="D7" s="146"/>
      <c r="E7" s="311"/>
      <c r="F7" s="3"/>
      <c r="G7" s="3"/>
      <c r="H7" s="19"/>
      <c r="J7" s="3"/>
    </row>
    <row r="8" spans="1:20" ht="32.1" customHeight="1" x14ac:dyDescent="0.2">
      <c r="D8" s="146"/>
      <c r="E8" s="311"/>
      <c r="F8" s="3"/>
      <c r="G8" s="3"/>
      <c r="H8" s="19"/>
      <c r="J8" s="3"/>
    </row>
    <row r="9" spans="1:20" s="42" customFormat="1" ht="15" x14ac:dyDescent="0.2">
      <c r="A9" s="146" t="s">
        <v>491</v>
      </c>
      <c r="D9" s="146" t="s">
        <v>23</v>
      </c>
      <c r="G9" s="146" t="s">
        <v>142</v>
      </c>
      <c r="H9" s="167"/>
      <c r="I9" s="43"/>
      <c r="J9" s="146" t="s">
        <v>39</v>
      </c>
      <c r="M9" s="146" t="s">
        <v>24</v>
      </c>
      <c r="P9" s="146" t="s">
        <v>250</v>
      </c>
      <c r="S9" s="146" t="s">
        <v>22</v>
      </c>
    </row>
    <row r="10" spans="1:20" s="42" customFormat="1" x14ac:dyDescent="0.2">
      <c r="A10" s="211" t="s">
        <v>411</v>
      </c>
      <c r="B10" t="s">
        <v>410</v>
      </c>
      <c r="D10" s="19" t="s">
        <v>411</v>
      </c>
      <c r="E10" t="s">
        <v>410</v>
      </c>
      <c r="G10" s="146" t="s">
        <v>411</v>
      </c>
      <c r="H10" s="146" t="s">
        <v>410</v>
      </c>
      <c r="I10" s="43"/>
      <c r="J10" t="s">
        <v>411</v>
      </c>
      <c r="K10" s="146" t="s">
        <v>410</v>
      </c>
      <c r="M10" t="s">
        <v>411</v>
      </c>
      <c r="N10" s="146" t="s">
        <v>410</v>
      </c>
      <c r="P10" t="s">
        <v>411</v>
      </c>
      <c r="Q10" s="146" t="s">
        <v>410</v>
      </c>
      <c r="R10"/>
      <c r="S10" t="s">
        <v>411</v>
      </c>
      <c r="T10" s="146" t="s">
        <v>410</v>
      </c>
    </row>
    <row r="11" spans="1:20" s="42" customFormat="1" ht="15" x14ac:dyDescent="0.2">
      <c r="A11" s="146" t="s">
        <v>488</v>
      </c>
      <c r="B11" s="311">
        <v>0.88</v>
      </c>
      <c r="D11" t="s">
        <v>140</v>
      </c>
      <c r="E11" s="279">
        <v>0</v>
      </c>
      <c r="G11" s="157" t="s">
        <v>138</v>
      </c>
      <c r="H11" s="284">
        <v>0</v>
      </c>
      <c r="I11" s="43"/>
      <c r="J11" t="s">
        <v>150</v>
      </c>
      <c r="K11" s="285">
        <v>1.6</v>
      </c>
      <c r="L11" s="282"/>
      <c r="M11" s="5" t="s">
        <v>99</v>
      </c>
      <c r="N11" s="287">
        <v>340</v>
      </c>
      <c r="P11" s="13" t="s">
        <v>88</v>
      </c>
      <c r="Q11" s="309">
        <v>40</v>
      </c>
      <c r="R11"/>
      <c r="S11" s="13" t="s">
        <v>140</v>
      </c>
      <c r="T11" s="279">
        <v>20</v>
      </c>
    </row>
    <row r="12" spans="1:20" s="42" customFormat="1" ht="15" x14ac:dyDescent="0.2">
      <c r="A12" s="146" t="s">
        <v>492</v>
      </c>
      <c r="B12" s="286">
        <v>5.99</v>
      </c>
      <c r="D12" t="s">
        <v>96</v>
      </c>
      <c r="E12" s="280">
        <v>1.6</v>
      </c>
      <c r="G12" s="14" t="s">
        <v>135</v>
      </c>
      <c r="H12" s="284">
        <v>7</v>
      </c>
      <c r="I12" s="43"/>
      <c r="J12" t="s">
        <v>151</v>
      </c>
      <c r="K12" s="286">
        <v>1.6</v>
      </c>
      <c r="L12" s="282"/>
      <c r="M12" s="5" t="s">
        <v>160</v>
      </c>
      <c r="N12" s="287">
        <v>950</v>
      </c>
      <c r="P12" s="13" t="s">
        <v>91</v>
      </c>
      <c r="Q12" s="309">
        <v>55</v>
      </c>
      <c r="R12"/>
      <c r="S12" s="13" t="s">
        <v>86</v>
      </c>
      <c r="T12" s="279">
        <v>25</v>
      </c>
    </row>
    <row r="13" spans="1:20" s="42" customFormat="1" ht="15" x14ac:dyDescent="0.2">
      <c r="A13" s="146" t="s">
        <v>493</v>
      </c>
      <c r="B13" s="286">
        <v>1</v>
      </c>
      <c r="D13" t="s">
        <v>157</v>
      </c>
      <c r="E13" s="281">
        <v>1.5</v>
      </c>
      <c r="G13" s="157" t="s">
        <v>137</v>
      </c>
      <c r="H13" s="284">
        <v>7</v>
      </c>
      <c r="L13" s="282"/>
      <c r="M13" s="5" t="s">
        <v>161</v>
      </c>
      <c r="N13" s="287">
        <v>1200</v>
      </c>
      <c r="P13" s="28" t="s">
        <v>486</v>
      </c>
      <c r="Q13" s="310">
        <v>30</v>
      </c>
      <c r="R13"/>
      <c r="S13" s="28" t="s">
        <v>89</v>
      </c>
      <c r="T13" s="279">
        <v>30</v>
      </c>
    </row>
    <row r="14" spans="1:20" s="42" customFormat="1" ht="15" x14ac:dyDescent="0.2">
      <c r="D14" t="s">
        <v>158</v>
      </c>
      <c r="E14" s="280">
        <v>3.99</v>
      </c>
      <c r="G14" s="14" t="s">
        <v>136</v>
      </c>
      <c r="H14" s="284">
        <v>7</v>
      </c>
      <c r="L14" s="282"/>
      <c r="M14" s="5" t="s">
        <v>162</v>
      </c>
      <c r="N14" s="287">
        <v>1800</v>
      </c>
      <c r="P14"/>
      <c r="Q14"/>
      <c r="R14"/>
    </row>
    <row r="15" spans="1:20" s="42" customFormat="1" ht="15" x14ac:dyDescent="0.2">
      <c r="D15" s="14"/>
      <c r="E15" s="43"/>
      <c r="G15" s="157" t="s">
        <v>252</v>
      </c>
      <c r="H15" s="284">
        <v>14</v>
      </c>
      <c r="L15" s="282"/>
      <c r="M15" s="5" t="s">
        <v>101</v>
      </c>
      <c r="N15" s="287">
        <v>1200</v>
      </c>
      <c r="P15"/>
      <c r="Q15"/>
      <c r="R15"/>
    </row>
    <row r="16" spans="1:20" s="42" customFormat="1" ht="15" x14ac:dyDescent="0.2">
      <c r="D16" s="14"/>
      <c r="E16" s="43"/>
      <c r="G16" s="157" t="s">
        <v>253</v>
      </c>
      <c r="H16" s="284">
        <v>14</v>
      </c>
      <c r="L16" s="282"/>
      <c r="M16" s="5" t="s">
        <v>163</v>
      </c>
      <c r="N16" s="287" t="s">
        <v>472</v>
      </c>
      <c r="P16"/>
      <c r="Q16"/>
      <c r="R16"/>
    </row>
    <row r="17" spans="1:30" s="42" customFormat="1" ht="15" x14ac:dyDescent="0.2">
      <c r="D17" s="14"/>
      <c r="E17" s="43"/>
      <c r="G17" s="157" t="s">
        <v>254</v>
      </c>
      <c r="H17" s="284">
        <v>14</v>
      </c>
      <c r="L17" s="282"/>
      <c r="M17" s="5" t="s">
        <v>164</v>
      </c>
      <c r="N17" s="287">
        <v>4050</v>
      </c>
    </row>
    <row r="18" spans="1:30" s="42" customFormat="1" ht="15" x14ac:dyDescent="0.2">
      <c r="D18" s="14"/>
      <c r="E18" s="43"/>
      <c r="G18" s="157" t="s">
        <v>251</v>
      </c>
      <c r="H18" s="284">
        <v>1.64</v>
      </c>
      <c r="L18" s="282"/>
      <c r="M18" s="283"/>
    </row>
    <row r="19" spans="1:30" s="42" customFormat="1" ht="15" x14ac:dyDescent="0.2">
      <c r="D19" s="14"/>
      <c r="E19" s="43"/>
      <c r="H19" s="15"/>
      <c r="L19" s="282"/>
      <c r="M19" s="283"/>
    </row>
    <row r="20" spans="1:30" s="42" customFormat="1" x14ac:dyDescent="0.2">
      <c r="D20" s="14"/>
      <c r="E20" s="43"/>
      <c r="H20" s="15"/>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A24"/>
      <c r="B24"/>
      <c r="D24" s="14"/>
      <c r="E24" s="43"/>
      <c r="H24" s="15"/>
    </row>
    <row r="25" spans="1:30" s="42" customFormat="1" x14ac:dyDescent="0.2">
      <c r="A25"/>
      <c r="B25"/>
      <c r="D25" s="14"/>
      <c r="E25" s="43"/>
      <c r="H25" s="15"/>
      <c r="J25" s="157"/>
      <c r="K25" s="157"/>
    </row>
    <row r="26" spans="1:30" ht="12" customHeight="1" x14ac:dyDescent="0.2">
      <c r="F26" s="161"/>
      <c r="G26"/>
      <c r="H26" s="157"/>
      <c r="I26" s="43"/>
      <c r="J26" s="157"/>
      <c r="K26" s="14"/>
      <c r="L26" s="147"/>
      <c r="M26" s="157"/>
      <c r="O26" s="157"/>
      <c r="P26" s="159"/>
      <c r="U26" s="159"/>
      <c r="X26" s="279"/>
      <c r="Z26" s="159"/>
      <c r="AB26" s="159"/>
      <c r="AD26" s="5"/>
    </row>
    <row r="27" spans="1:30" ht="12" customHeight="1" x14ac:dyDescent="0.2">
      <c r="F27" s="161"/>
      <c r="G27"/>
      <c r="H27" s="14"/>
      <c r="I27" s="43"/>
      <c r="J27" s="14"/>
      <c r="K27" s="42"/>
      <c r="L27" s="147"/>
      <c r="M27" s="14"/>
      <c r="O27" s="14"/>
      <c r="P27" s="159"/>
      <c r="U27" s="159"/>
      <c r="X27" s="280"/>
      <c r="Z27" s="159"/>
      <c r="AB27" s="159"/>
      <c r="AD27" s="5"/>
    </row>
    <row r="28" spans="1:30" ht="12" customHeight="1" x14ac:dyDescent="0.2">
      <c r="F28" s="161"/>
      <c r="G28"/>
      <c r="H28" s="157"/>
      <c r="I28" s="43"/>
      <c r="J28" s="42"/>
      <c r="K28" s="42"/>
      <c r="L28" s="15"/>
      <c r="M28" s="157"/>
      <c r="O28" s="157"/>
      <c r="P28" s="159"/>
      <c r="R28" s="42"/>
      <c r="S28" s="42"/>
      <c r="U28" s="159"/>
      <c r="X28" s="281"/>
      <c r="Z28" s="159"/>
      <c r="AB28" s="159"/>
      <c r="AD28" s="5"/>
    </row>
    <row r="29" spans="1:30" ht="12" customHeight="1" x14ac:dyDescent="0.2">
      <c r="D29"/>
      <c r="F29" s="157"/>
      <c r="G29"/>
      <c r="H29" s="14"/>
      <c r="I29" s="43"/>
      <c r="J29" s="42"/>
      <c r="K29" s="42"/>
      <c r="L29" s="15"/>
      <c r="M29" s="14"/>
      <c r="O29" s="14"/>
      <c r="P29" s="159"/>
      <c r="R29" s="42"/>
      <c r="S29" s="42"/>
      <c r="U29" s="159"/>
      <c r="X29" s="280"/>
      <c r="Z29" s="159"/>
      <c r="AB29" s="159"/>
      <c r="AD29" s="5"/>
    </row>
    <row r="30" spans="1:30" ht="12" customHeight="1" x14ac:dyDescent="0.2">
      <c r="D30"/>
      <c r="F30"/>
      <c r="G30"/>
      <c r="H30" s="157"/>
      <c r="I30" s="43"/>
      <c r="J30" s="42"/>
      <c r="K30" s="42"/>
      <c r="L30" s="15"/>
      <c r="M30" s="157"/>
      <c r="O30" s="157"/>
      <c r="P30" s="159"/>
      <c r="R30" s="42"/>
      <c r="S30" s="42"/>
      <c r="U30" s="160"/>
      <c r="Z30" s="159"/>
      <c r="AB30" s="159"/>
      <c r="AD30" s="5"/>
    </row>
    <row r="31" spans="1:30" ht="12" customHeight="1" x14ac:dyDescent="0.2">
      <c r="D31"/>
      <c r="F31"/>
      <c r="G31"/>
      <c r="H31" s="157"/>
      <c r="I31" s="43"/>
      <c r="J31" s="42"/>
      <c r="K31" s="42"/>
      <c r="L31" s="15"/>
      <c r="M31" s="157"/>
      <c r="O31" s="157"/>
      <c r="P31" s="159"/>
      <c r="R31" s="42"/>
      <c r="S31" s="42"/>
      <c r="U31" s="160"/>
      <c r="Z31" s="159"/>
      <c r="AB31" s="159"/>
      <c r="AD31" s="5"/>
    </row>
    <row r="32" spans="1:30" ht="12" customHeight="1" x14ac:dyDescent="0.2">
      <c r="D32"/>
      <c r="F32"/>
      <c r="G32"/>
      <c r="H32" s="157"/>
      <c r="I32" s="43"/>
      <c r="J32" s="42"/>
      <c r="K32" s="42"/>
      <c r="L32" s="42"/>
      <c r="M32" s="42"/>
      <c r="N32" s="42"/>
      <c r="O32" s="42"/>
      <c r="P32" s="159"/>
      <c r="Q32" s="42"/>
      <c r="R32" s="42"/>
      <c r="S32" s="42"/>
      <c r="T32" s="15"/>
      <c r="U32" s="160"/>
      <c r="V32" s="42"/>
      <c r="W32" s="42"/>
      <c r="X32" s="42"/>
      <c r="Z32" s="160"/>
      <c r="AB32" s="160"/>
      <c r="AD32" s="5"/>
    </row>
    <row r="33" spans="1:30" x14ac:dyDescent="0.2">
      <c r="D33"/>
      <c r="F33"/>
      <c r="G33"/>
      <c r="H33" s="157"/>
      <c r="I33" s="43"/>
      <c r="J33" s="42"/>
      <c r="K33" s="42"/>
      <c r="L33" s="42"/>
      <c r="M33" s="42"/>
      <c r="N33" s="42"/>
      <c r="O33" s="42"/>
      <c r="P33" s="160"/>
      <c r="Q33" s="42"/>
      <c r="R33" s="42"/>
      <c r="S33" s="42"/>
      <c r="T33" s="15"/>
      <c r="U33" s="160"/>
      <c r="V33" s="42"/>
      <c r="W33" s="42"/>
      <c r="Z33" s="160"/>
      <c r="AB33" s="160"/>
    </row>
    <row r="34" spans="1:30" x14ac:dyDescent="0.2">
      <c r="D34"/>
      <c r="F34"/>
      <c r="G34"/>
      <c r="H34" s="14"/>
      <c r="I34" s="43"/>
      <c r="J34" s="42"/>
      <c r="K34" s="42"/>
      <c r="L34" s="42"/>
      <c r="M34" s="42"/>
      <c r="N34" s="42"/>
      <c r="O34" s="42"/>
      <c r="P34" s="160"/>
      <c r="Q34" s="42"/>
      <c r="R34" s="42"/>
      <c r="S34" s="42"/>
      <c r="T34" s="15"/>
      <c r="U34" s="160"/>
      <c r="V34" s="42"/>
      <c r="W34" s="42"/>
      <c r="Z34" s="160"/>
      <c r="AB34" s="160"/>
      <c r="AD34" s="42"/>
    </row>
    <row r="35" spans="1:30" x14ac:dyDescent="0.2">
      <c r="D35"/>
      <c r="F35"/>
      <c r="G35"/>
      <c r="H35" s="14"/>
      <c r="I35" s="43"/>
      <c r="J35" s="42"/>
      <c r="K35" s="42"/>
      <c r="L35" s="42"/>
      <c r="M35" s="42"/>
      <c r="N35" s="42"/>
      <c r="O35" s="42"/>
      <c r="P35" s="160"/>
      <c r="Q35" s="42"/>
      <c r="R35" s="42"/>
      <c r="S35" s="42"/>
      <c r="T35" s="15"/>
      <c r="V35" s="42"/>
      <c r="W35" s="42"/>
      <c r="Z35" s="160"/>
      <c r="AB35" s="160"/>
      <c r="AD35" s="42"/>
    </row>
    <row r="36" spans="1:30" x14ac:dyDescent="0.2">
      <c r="A36" s="42"/>
      <c r="B36" s="42"/>
      <c r="D36" s="42"/>
      <c r="F36"/>
      <c r="G36"/>
      <c r="H36" s="14"/>
      <c r="I36" s="43"/>
      <c r="J36" s="42"/>
      <c r="K36" s="42"/>
      <c r="L36" s="42"/>
      <c r="M36" s="42"/>
      <c r="N36" s="42"/>
      <c r="O36" s="42"/>
      <c r="P36" s="160"/>
      <c r="Q36" s="42"/>
      <c r="R36" s="42"/>
      <c r="S36" s="42"/>
      <c r="T36" s="15"/>
      <c r="V36" s="42"/>
      <c r="W36" s="42"/>
      <c r="X36" s="42"/>
      <c r="Z36" s="160"/>
      <c r="AB36" s="160"/>
      <c r="AD36" s="42"/>
    </row>
    <row r="37" spans="1:30" x14ac:dyDescent="0.2">
      <c r="A37" s="42"/>
      <c r="B37" s="42"/>
      <c r="D37" s="42"/>
      <c r="G37"/>
      <c r="H37" s="14"/>
      <c r="I37" s="43"/>
      <c r="J37" s="42"/>
      <c r="K37" s="42"/>
      <c r="L37" s="42"/>
      <c r="M37" s="42"/>
      <c r="N37" s="42"/>
      <c r="O37" s="42"/>
      <c r="P37" s="42"/>
      <c r="Q37" s="42"/>
      <c r="R37" s="42"/>
      <c r="S37" s="42"/>
      <c r="T37" s="15"/>
      <c r="U37" s="42"/>
      <c r="W37" s="42"/>
      <c r="X37" s="42"/>
      <c r="AD37" s="42"/>
    </row>
    <row r="38" spans="1:30" s="42" customFormat="1" x14ac:dyDescent="0.2">
      <c r="A38"/>
      <c r="B38"/>
      <c r="H38" s="14"/>
      <c r="I38" s="43"/>
      <c r="T38" s="15"/>
      <c r="V38"/>
    </row>
    <row r="39" spans="1:30" s="42" customFormat="1" x14ac:dyDescent="0.2">
      <c r="A39"/>
      <c r="B39"/>
      <c r="H39" s="14"/>
      <c r="I39" s="43"/>
      <c r="J39"/>
      <c r="K39"/>
      <c r="T39" s="15"/>
    </row>
    <row r="55" spans="1:11" x14ac:dyDescent="0.2">
      <c r="A55" s="42"/>
      <c r="B55" s="42"/>
    </row>
    <row r="56" spans="1:11" x14ac:dyDescent="0.2">
      <c r="A56" s="42"/>
      <c r="B56" s="42"/>
      <c r="J56" s="42"/>
      <c r="K56" s="42"/>
    </row>
    <row r="57" spans="1:11" s="42" customFormat="1" x14ac:dyDescent="0.2">
      <c r="D57" s="14"/>
      <c r="E57" s="43"/>
      <c r="H57" s="15"/>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c r="R115"/>
      <c r="S1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c r="W119"/>
      <c r="X119"/>
    </row>
    <row r="120" spans="1:30" s="42" customFormat="1" x14ac:dyDescent="0.2">
      <c r="D120" s="14"/>
      <c r="E120" s="43"/>
      <c r="H120" s="15"/>
      <c r="R120"/>
      <c r="S120"/>
      <c r="W120"/>
      <c r="X120"/>
    </row>
    <row r="121" spans="1:30" s="42" customFormat="1" x14ac:dyDescent="0.2">
      <c r="D121" s="14"/>
      <c r="E121" s="43"/>
      <c r="H121" s="15"/>
      <c r="P121"/>
      <c r="R121"/>
      <c r="S121"/>
      <c r="W121"/>
      <c r="X121"/>
      <c r="AD121"/>
    </row>
    <row r="122" spans="1:30" s="42" customFormat="1" x14ac:dyDescent="0.2">
      <c r="D122" s="14"/>
      <c r="E122" s="43"/>
      <c r="H122" s="15"/>
      <c r="K122"/>
      <c r="P122"/>
      <c r="R122"/>
      <c r="S122"/>
      <c r="W122"/>
      <c r="X122"/>
      <c r="AD122"/>
    </row>
    <row r="123" spans="1:30" s="42" customFormat="1" x14ac:dyDescent="0.2">
      <c r="A123"/>
      <c r="B123"/>
      <c r="D123" s="14"/>
      <c r="E123" s="43"/>
      <c r="H123" s="15"/>
      <c r="J123"/>
      <c r="K123"/>
      <c r="P123"/>
      <c r="R123"/>
      <c r="S123"/>
      <c r="W123"/>
      <c r="X123"/>
      <c r="AD123"/>
    </row>
    <row r="124" spans="1:30" s="42" customFormat="1" x14ac:dyDescent="0.2">
      <c r="A124"/>
      <c r="B124"/>
      <c r="D124" s="14"/>
      <c r="E124" s="43"/>
      <c r="H124" s="15"/>
      <c r="J124"/>
      <c r="K124"/>
      <c r="P124"/>
      <c r="Q124"/>
      <c r="R124"/>
      <c r="S124"/>
      <c r="U124"/>
      <c r="W124"/>
      <c r="X124"/>
      <c r="AD124"/>
    </row>
    <row r="125" spans="1:30" x14ac:dyDescent="0.2">
      <c r="L125" s="42"/>
      <c r="M125" s="42"/>
      <c r="N125" s="42"/>
      <c r="O125" s="42"/>
      <c r="V125" s="42"/>
    </row>
    <row r="126" spans="1:30" x14ac:dyDescent="0.2">
      <c r="L126" s="42"/>
      <c r="M126" s="42"/>
      <c r="N126" s="42"/>
      <c r="O126" s="42"/>
    </row>
    <row r="211" spans="1:30" x14ac:dyDescent="0.2">
      <c r="R211" s="9"/>
      <c r="S211" s="9"/>
    </row>
    <row r="215" spans="1:30" x14ac:dyDescent="0.2">
      <c r="W215" s="9"/>
      <c r="X215" s="9"/>
    </row>
    <row r="217" spans="1:30" x14ac:dyDescent="0.2">
      <c r="P217" s="9"/>
      <c r="AD217" s="9"/>
    </row>
    <row r="218" spans="1:30" x14ac:dyDescent="0.2">
      <c r="K218" s="9"/>
    </row>
    <row r="219" spans="1:30" x14ac:dyDescent="0.2">
      <c r="A219" s="9"/>
      <c r="B219" s="9"/>
      <c r="J219" s="9"/>
    </row>
    <row r="220" spans="1:30" x14ac:dyDescent="0.2">
      <c r="Q220" s="9"/>
      <c r="U220" s="9"/>
    </row>
    <row r="221" spans="1:30" s="9" customFormat="1" x14ac:dyDescent="0.2">
      <c r="A221"/>
      <c r="B221"/>
      <c r="D221" s="14"/>
      <c r="E221"/>
      <c r="F221" s="42"/>
      <c r="G221" s="42"/>
      <c r="H221" s="15"/>
      <c r="J221"/>
      <c r="K221"/>
      <c r="L221"/>
      <c r="M221"/>
      <c r="N221"/>
      <c r="O221"/>
      <c r="P221"/>
      <c r="Q221"/>
      <c r="R221"/>
      <c r="S221"/>
      <c r="U221"/>
      <c r="V221"/>
      <c r="W221"/>
      <c r="X221"/>
      <c r="AD221"/>
    </row>
    <row r="222" spans="1:30" x14ac:dyDescent="0.2">
      <c r="V222" s="9"/>
    </row>
    <row r="223" spans="1:30" x14ac:dyDescent="0.2">
      <c r="L223" s="9"/>
      <c r="M223" s="9"/>
      <c r="N223" s="9"/>
      <c r="O223"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106</v>
      </c>
      <c r="C2" s="3"/>
      <c r="D2" s="3"/>
      <c r="E2" s="3"/>
    </row>
    <row r="3" spans="1:19" ht="19.5" x14ac:dyDescent="0.2">
      <c r="A3" s="3"/>
      <c r="C3" s="3"/>
      <c r="D3" s="3"/>
    </row>
    <row r="4" spans="1:19" ht="12" customHeight="1" x14ac:dyDescent="0.2">
      <c r="A4" s="14" t="s">
        <v>131</v>
      </c>
      <c r="C4" s="14" t="s">
        <v>141</v>
      </c>
      <c r="D4"/>
      <c r="E4" s="146" t="s">
        <v>139</v>
      </c>
      <c r="F4" s="146"/>
      <c r="G4" s="147" t="s">
        <v>32</v>
      </c>
      <c r="H4" s="146"/>
      <c r="I4" t="s">
        <v>38</v>
      </c>
      <c r="J4" s="146"/>
      <c r="K4" t="s">
        <v>149</v>
      </c>
      <c r="M4" t="s">
        <v>152</v>
      </c>
      <c r="O4" t="s">
        <v>153</v>
      </c>
      <c r="Q4" t="s">
        <v>154</v>
      </c>
    </row>
    <row r="5" spans="1:19" ht="12" customHeight="1" x14ac:dyDescent="0.2">
      <c r="A5" s="14" t="s">
        <v>132</v>
      </c>
      <c r="C5" s="161" t="s">
        <v>140</v>
      </c>
      <c r="D5"/>
      <c r="E5" s="157" t="s">
        <v>159</v>
      </c>
      <c r="F5" s="157"/>
      <c r="G5" s="147" t="s">
        <v>88</v>
      </c>
      <c r="H5" s="157"/>
      <c r="I5" t="s">
        <v>107</v>
      </c>
      <c r="J5" s="157"/>
      <c r="K5" s="159">
        <v>0</v>
      </c>
      <c r="M5" s="159">
        <v>2</v>
      </c>
      <c r="O5" s="159">
        <v>0</v>
      </c>
      <c r="Q5" s="159">
        <v>0</v>
      </c>
    </row>
    <row r="6" spans="1:19" ht="12" customHeight="1" x14ac:dyDescent="0.2">
      <c r="A6" s="14" t="s">
        <v>133</v>
      </c>
      <c r="C6" s="161" t="s">
        <v>86</v>
      </c>
      <c r="D6"/>
      <c r="E6" s="157" t="s">
        <v>146</v>
      </c>
      <c r="F6" s="14"/>
      <c r="G6" s="147" t="s">
        <v>91</v>
      </c>
      <c r="H6" s="14"/>
      <c r="I6" t="s">
        <v>108</v>
      </c>
      <c r="J6" s="14"/>
      <c r="K6" s="159">
        <v>1</v>
      </c>
      <c r="M6" s="159">
        <v>3</v>
      </c>
      <c r="O6" s="159">
        <v>1</v>
      </c>
      <c r="Q6" s="159">
        <v>1</v>
      </c>
    </row>
    <row r="7" spans="1:19" ht="12" customHeight="1" x14ac:dyDescent="0.2">
      <c r="A7" s="14" t="s">
        <v>134</v>
      </c>
      <c r="C7" s="161" t="s">
        <v>89</v>
      </c>
      <c r="D7"/>
      <c r="E7" s="14" t="s">
        <v>147</v>
      </c>
      <c r="F7" s="42"/>
      <c r="G7" s="147" t="s">
        <v>486</v>
      </c>
      <c r="H7" s="157"/>
      <c r="I7" t="s">
        <v>109</v>
      </c>
      <c r="J7" s="157"/>
      <c r="K7" s="159">
        <v>2</v>
      </c>
      <c r="M7" s="159">
        <v>4</v>
      </c>
      <c r="O7" s="159">
        <v>2</v>
      </c>
      <c r="Q7" s="159">
        <v>2</v>
      </c>
    </row>
    <row r="8" spans="1:19" ht="12" customHeight="1" x14ac:dyDescent="0.2">
      <c r="A8"/>
      <c r="C8" s="157"/>
      <c r="D8"/>
      <c r="E8" s="42"/>
      <c r="F8" s="42"/>
      <c r="G8" s="15"/>
      <c r="H8" s="14"/>
      <c r="J8" s="14"/>
      <c r="K8" s="159">
        <v>3</v>
      </c>
      <c r="M8" s="159">
        <v>5</v>
      </c>
      <c r="O8" s="159">
        <v>3</v>
      </c>
      <c r="Q8" s="159">
        <v>3</v>
      </c>
    </row>
    <row r="9" spans="1:19" ht="12" customHeight="1" x14ac:dyDescent="0.2">
      <c r="A9"/>
      <c r="C9"/>
      <c r="D9"/>
      <c r="E9" s="42"/>
      <c r="F9" s="42"/>
      <c r="G9" s="15"/>
      <c r="H9" s="157"/>
      <c r="J9" s="157"/>
      <c r="K9" s="159">
        <v>4</v>
      </c>
      <c r="M9" s="160">
        <v>6</v>
      </c>
      <c r="O9" s="159">
        <v>4</v>
      </c>
      <c r="Q9" s="159">
        <v>4</v>
      </c>
    </row>
    <row r="10" spans="1:19" ht="12" customHeight="1" x14ac:dyDescent="0.2">
      <c r="A10"/>
      <c r="C10"/>
      <c r="D10"/>
      <c r="E10" s="42"/>
      <c r="F10" s="42"/>
      <c r="G10" s="15"/>
      <c r="H10" s="157"/>
      <c r="J10" s="157"/>
      <c r="K10" s="159">
        <v>5</v>
      </c>
      <c r="M10" s="160">
        <v>7</v>
      </c>
      <c r="O10" s="159">
        <v>5</v>
      </c>
      <c r="Q10" s="159">
        <v>5</v>
      </c>
    </row>
    <row r="11" spans="1:19" ht="12" customHeight="1" x14ac:dyDescent="0.2">
      <c r="A11"/>
      <c r="C11"/>
      <c r="D11"/>
      <c r="E11" s="42"/>
      <c r="F11" s="42"/>
      <c r="G11" s="42"/>
      <c r="H11" s="42"/>
      <c r="I11" s="42"/>
      <c r="J11" s="42"/>
      <c r="K11" s="159">
        <v>6</v>
      </c>
      <c r="L11" s="42"/>
      <c r="M11" s="160">
        <v>8</v>
      </c>
      <c r="N11" s="42"/>
      <c r="O11" s="160">
        <v>6</v>
      </c>
      <c r="Q11" s="160">
        <v>6</v>
      </c>
    </row>
    <row r="12" spans="1:19" x14ac:dyDescent="0.2">
      <c r="A12"/>
      <c r="C12"/>
      <c r="D12"/>
      <c r="E12" s="42"/>
      <c r="F12" s="42"/>
      <c r="G12" s="42"/>
      <c r="H12" s="42"/>
      <c r="I12" s="42"/>
      <c r="J12" s="42"/>
      <c r="K12" s="160">
        <v>7</v>
      </c>
      <c r="L12" s="42"/>
      <c r="M12" s="160">
        <v>9</v>
      </c>
      <c r="N12" s="42"/>
      <c r="O12" s="160">
        <v>7</v>
      </c>
      <c r="Q12" s="160">
        <v>7</v>
      </c>
    </row>
    <row r="13" spans="1:19" x14ac:dyDescent="0.2">
      <c r="A13"/>
      <c r="C13"/>
      <c r="D13"/>
      <c r="E13" s="42"/>
      <c r="F13" s="42"/>
      <c r="G13" s="42"/>
      <c r="H13" s="42"/>
      <c r="I13" s="42"/>
      <c r="J13" s="42"/>
      <c r="K13" s="160">
        <v>8</v>
      </c>
      <c r="L13" s="42"/>
      <c r="M13" s="160">
        <v>10</v>
      </c>
      <c r="N13" s="42"/>
      <c r="O13" s="160">
        <v>8</v>
      </c>
      <c r="Q13" s="160">
        <v>8</v>
      </c>
      <c r="S13" s="42"/>
    </row>
    <row r="14" spans="1:19" x14ac:dyDescent="0.2">
      <c r="A14"/>
      <c r="C14"/>
      <c r="D14"/>
      <c r="E14" s="42"/>
      <c r="F14" s="42"/>
      <c r="G14" s="42"/>
      <c r="H14" s="42"/>
      <c r="I14" s="42"/>
      <c r="J14" s="42"/>
      <c r="K14" s="160">
        <v>9</v>
      </c>
      <c r="L14" s="42"/>
      <c r="N14" s="42"/>
      <c r="O14" s="160">
        <v>9</v>
      </c>
      <c r="Q14" s="160">
        <v>9</v>
      </c>
      <c r="S14" s="42"/>
    </row>
    <row r="15" spans="1:19" x14ac:dyDescent="0.2">
      <c r="A15" s="42"/>
      <c r="C15"/>
      <c r="D15"/>
      <c r="E15" s="42"/>
      <c r="F15" s="42"/>
      <c r="G15" s="42"/>
      <c r="H15" s="42"/>
      <c r="I15" s="42"/>
      <c r="J15" s="42"/>
      <c r="K15" s="160">
        <v>10</v>
      </c>
      <c r="L15" s="42"/>
      <c r="N15" s="42"/>
      <c r="O15" s="160">
        <v>10</v>
      </c>
      <c r="Q15" s="160">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9"/>
  <sheetViews>
    <sheetView topLeftCell="A73" workbookViewId="0">
      <selection activeCell="A87" sqref="A87"/>
    </sheetView>
  </sheetViews>
  <sheetFormatPr defaultRowHeight="12" x14ac:dyDescent="0.2"/>
  <cols>
    <col min="1" max="1" width="141.33203125" style="211" customWidth="1"/>
  </cols>
  <sheetData>
    <row r="1" spans="1:2" x14ac:dyDescent="0.2">
      <c r="A1" s="211" t="s">
        <v>119</v>
      </c>
      <c r="B1" t="s">
        <v>168</v>
      </c>
    </row>
    <row r="2" spans="1:2" x14ac:dyDescent="0.2">
      <c r="A2" s="211" t="s">
        <v>126</v>
      </c>
      <c r="B2" t="s">
        <v>168</v>
      </c>
    </row>
    <row r="3" spans="1:2" x14ac:dyDescent="0.2">
      <c r="A3" s="211" t="s">
        <v>111</v>
      </c>
      <c r="B3" t="s">
        <v>168</v>
      </c>
    </row>
    <row r="4" spans="1:2" x14ac:dyDescent="0.2">
      <c r="A4" s="211" t="s">
        <v>112</v>
      </c>
      <c r="B4" t="s">
        <v>168</v>
      </c>
    </row>
    <row r="5" spans="1:2" x14ac:dyDescent="0.2">
      <c r="A5" s="211" t="s">
        <v>113</v>
      </c>
      <c r="B5" t="s">
        <v>168</v>
      </c>
    </row>
    <row r="6" spans="1:2" x14ac:dyDescent="0.2">
      <c r="A6" s="211" t="s">
        <v>363</v>
      </c>
      <c r="B6" t="s">
        <v>168</v>
      </c>
    </row>
    <row r="7" spans="1:2" x14ac:dyDescent="0.2">
      <c r="A7" s="211" t="s">
        <v>114</v>
      </c>
      <c r="B7" t="s">
        <v>168</v>
      </c>
    </row>
    <row r="8" spans="1:2" x14ac:dyDescent="0.2">
      <c r="A8" s="211" t="s">
        <v>115</v>
      </c>
      <c r="B8" t="s">
        <v>168</v>
      </c>
    </row>
    <row r="9" spans="1:2" x14ac:dyDescent="0.2">
      <c r="A9" s="211" t="s">
        <v>116</v>
      </c>
      <c r="B9" t="s">
        <v>168</v>
      </c>
    </row>
    <row r="10" spans="1:2" x14ac:dyDescent="0.2">
      <c r="A10" s="211" t="s">
        <v>117</v>
      </c>
      <c r="B10" t="s">
        <v>168</v>
      </c>
    </row>
    <row r="11" spans="1:2" x14ac:dyDescent="0.2">
      <c r="A11" s="211" t="s">
        <v>129</v>
      </c>
      <c r="B11" t="s">
        <v>168</v>
      </c>
    </row>
    <row r="12" spans="1:2" x14ac:dyDescent="0.2">
      <c r="A12" s="211" t="s">
        <v>130</v>
      </c>
      <c r="B12" t="s">
        <v>168</v>
      </c>
    </row>
    <row r="14" spans="1:2" x14ac:dyDescent="0.2">
      <c r="A14" s="211" t="s">
        <v>118</v>
      </c>
    </row>
    <row r="15" spans="1:2" x14ac:dyDescent="0.2">
      <c r="A15" s="211" t="s">
        <v>120</v>
      </c>
      <c r="B15" s="223"/>
    </row>
    <row r="16" spans="1:2" x14ac:dyDescent="0.2">
      <c r="A16" s="211" t="s">
        <v>121</v>
      </c>
      <c r="B16" t="s">
        <v>168</v>
      </c>
    </row>
    <row r="17" spans="1:2" x14ac:dyDescent="0.2">
      <c r="A17" s="211" t="s">
        <v>122</v>
      </c>
      <c r="B17" s="223"/>
    </row>
    <row r="19" spans="1:2" x14ac:dyDescent="0.2">
      <c r="A19" s="211" t="s">
        <v>123</v>
      </c>
      <c r="B19" t="s">
        <v>168</v>
      </c>
    </row>
    <row r="21" spans="1:2" x14ac:dyDescent="0.2">
      <c r="A21" s="211" t="s">
        <v>364</v>
      </c>
      <c r="B21" t="s">
        <v>168</v>
      </c>
    </row>
    <row r="22" spans="1:2" x14ac:dyDescent="0.2">
      <c r="A22" s="211" t="s">
        <v>124</v>
      </c>
      <c r="B22" t="s">
        <v>168</v>
      </c>
    </row>
    <row r="23" spans="1:2" x14ac:dyDescent="0.2">
      <c r="A23" s="211" t="s">
        <v>125</v>
      </c>
      <c r="B23" s="20" t="s">
        <v>168</v>
      </c>
    </row>
    <row r="25" spans="1:2" x14ac:dyDescent="0.2">
      <c r="A25" s="211" t="s">
        <v>231</v>
      </c>
      <c r="B25" t="s">
        <v>168</v>
      </c>
    </row>
    <row r="29" spans="1:2" x14ac:dyDescent="0.2">
      <c r="A29" s="211" t="s">
        <v>216</v>
      </c>
      <c r="B29" t="s">
        <v>168</v>
      </c>
    </row>
    <row r="30" spans="1:2" x14ac:dyDescent="0.2">
      <c r="A30" s="211" t="s">
        <v>215</v>
      </c>
      <c r="B30" t="s">
        <v>168</v>
      </c>
    </row>
    <row r="31" spans="1:2" x14ac:dyDescent="0.2">
      <c r="A31" s="211" t="s">
        <v>229</v>
      </c>
      <c r="B31" t="s">
        <v>168</v>
      </c>
    </row>
    <row r="32" spans="1:2" x14ac:dyDescent="0.2">
      <c r="A32" s="211" t="s">
        <v>218</v>
      </c>
      <c r="B32" t="s">
        <v>168</v>
      </c>
    </row>
    <row r="33" spans="1:2" x14ac:dyDescent="0.2">
      <c r="A33" s="211" t="s">
        <v>219</v>
      </c>
      <c r="B33" t="s">
        <v>168</v>
      </c>
    </row>
    <row r="34" spans="1:2" x14ac:dyDescent="0.2">
      <c r="A34" s="211" t="s">
        <v>224</v>
      </c>
      <c r="B34" t="s">
        <v>168</v>
      </c>
    </row>
    <row r="35" spans="1:2" x14ac:dyDescent="0.2">
      <c r="A35" s="211" t="s">
        <v>225</v>
      </c>
      <c r="B35" t="s">
        <v>168</v>
      </c>
    </row>
    <row r="36" spans="1:2" x14ac:dyDescent="0.2">
      <c r="A36" s="211" t="s">
        <v>233</v>
      </c>
      <c r="B36" t="s">
        <v>168</v>
      </c>
    </row>
    <row r="37" spans="1:2" x14ac:dyDescent="0.2">
      <c r="A37" s="211" t="s">
        <v>227</v>
      </c>
      <c r="B37" t="s">
        <v>168</v>
      </c>
    </row>
    <row r="38" spans="1:2" x14ac:dyDescent="0.2">
      <c r="A38" s="211" t="s">
        <v>228</v>
      </c>
      <c r="B38" t="s">
        <v>168</v>
      </c>
    </row>
    <row r="39" spans="1:2" x14ac:dyDescent="0.2">
      <c r="A39" s="211" t="s">
        <v>230</v>
      </c>
      <c r="B39" t="s">
        <v>168</v>
      </c>
    </row>
    <row r="40" spans="1:2" x14ac:dyDescent="0.2">
      <c r="A40" s="211" t="s">
        <v>257</v>
      </c>
      <c r="B40" t="s">
        <v>168</v>
      </c>
    </row>
    <row r="41" spans="1:2" x14ac:dyDescent="0.2">
      <c r="A41" s="211" t="s">
        <v>262</v>
      </c>
      <c r="B41" t="s">
        <v>357</v>
      </c>
    </row>
    <row r="42" spans="1:2" x14ac:dyDescent="0.2">
      <c r="A42" s="211" t="s">
        <v>365</v>
      </c>
      <c r="B42" s="223"/>
    </row>
    <row r="43" spans="1:2" x14ac:dyDescent="0.2">
      <c r="A43" s="211" t="s">
        <v>360</v>
      </c>
      <c r="B43" t="s">
        <v>168</v>
      </c>
    </row>
    <row r="44" spans="1:2" x14ac:dyDescent="0.2">
      <c r="A44" s="211" t="s">
        <v>361</v>
      </c>
      <c r="B44" t="s">
        <v>362</v>
      </c>
    </row>
    <row r="45" spans="1:2" x14ac:dyDescent="0.2">
      <c r="A45" s="211" t="s">
        <v>268</v>
      </c>
      <c r="B45" t="s">
        <v>168</v>
      </c>
    </row>
    <row r="47" spans="1:2" x14ac:dyDescent="0.2">
      <c r="A47" s="211" t="s">
        <v>271</v>
      </c>
      <c r="B47" t="s">
        <v>168</v>
      </c>
    </row>
    <row r="48" spans="1:2" ht="27.75" customHeight="1" x14ac:dyDescent="0.2">
      <c r="A48" s="211" t="s">
        <v>272</v>
      </c>
      <c r="B48" t="s">
        <v>168</v>
      </c>
    </row>
    <row r="49" spans="1:2" ht="24" x14ac:dyDescent="0.2">
      <c r="A49" s="211" t="s">
        <v>276</v>
      </c>
      <c r="B49" t="s">
        <v>168</v>
      </c>
    </row>
    <row r="50" spans="1:2" ht="24" x14ac:dyDescent="0.2">
      <c r="A50" s="211" t="s">
        <v>358</v>
      </c>
      <c r="B50" t="s">
        <v>168</v>
      </c>
    </row>
    <row r="51" spans="1:2" x14ac:dyDescent="0.2">
      <c r="A51" s="211" t="s">
        <v>275</v>
      </c>
      <c r="B51" s="223"/>
    </row>
    <row r="53" spans="1:2" x14ac:dyDescent="0.2">
      <c r="A53" s="211" t="s">
        <v>509</v>
      </c>
      <c r="B53" s="321" t="s">
        <v>168</v>
      </c>
    </row>
    <row r="55" spans="1:2" x14ac:dyDescent="0.2">
      <c r="A55" s="211" t="s">
        <v>367</v>
      </c>
      <c r="B55" t="s">
        <v>168</v>
      </c>
    </row>
    <row r="56" spans="1:2" x14ac:dyDescent="0.2">
      <c r="A56" s="211" t="s">
        <v>368</v>
      </c>
      <c r="B56" s="20" t="s">
        <v>168</v>
      </c>
    </row>
    <row r="57" spans="1:2" x14ac:dyDescent="0.2">
      <c r="A57" s="211" t="s">
        <v>369</v>
      </c>
      <c r="B57" t="s">
        <v>168</v>
      </c>
    </row>
    <row r="58" spans="1:2" x14ac:dyDescent="0.2">
      <c r="A58" s="211" t="s">
        <v>370</v>
      </c>
      <c r="B58" t="s">
        <v>168</v>
      </c>
    </row>
    <row r="59" spans="1:2" x14ac:dyDescent="0.2">
      <c r="A59" s="211" t="s">
        <v>371</v>
      </c>
      <c r="B59" t="s">
        <v>168</v>
      </c>
    </row>
    <row r="60" spans="1:2" x14ac:dyDescent="0.2">
      <c r="A60" s="211" t="s">
        <v>372</v>
      </c>
      <c r="B60" t="s">
        <v>168</v>
      </c>
    </row>
    <row r="61" spans="1:2" x14ac:dyDescent="0.2">
      <c r="A61" s="211" t="s">
        <v>373</v>
      </c>
      <c r="B61" s="20" t="s">
        <v>168</v>
      </c>
    </row>
    <row r="62" spans="1:2" x14ac:dyDescent="0.2">
      <c r="A62" s="211" t="s">
        <v>374</v>
      </c>
      <c r="B62" s="20" t="s">
        <v>168</v>
      </c>
    </row>
    <row r="63" spans="1:2" x14ac:dyDescent="0.2">
      <c r="A63" s="211" t="s">
        <v>375</v>
      </c>
      <c r="B63" s="20" t="s">
        <v>168</v>
      </c>
    </row>
    <row r="64" spans="1:2" x14ac:dyDescent="0.2">
      <c r="A64" s="211" t="s">
        <v>376</v>
      </c>
      <c r="B64" s="20" t="s">
        <v>168</v>
      </c>
    </row>
    <row r="65" spans="1:2" x14ac:dyDescent="0.2">
      <c r="A65" s="211" t="s">
        <v>377</v>
      </c>
      <c r="B65" t="s">
        <v>168</v>
      </c>
    </row>
    <row r="66" spans="1:2" x14ac:dyDescent="0.2">
      <c r="A66" s="211" t="s">
        <v>378</v>
      </c>
      <c r="B66" t="s">
        <v>514</v>
      </c>
    </row>
    <row r="68" spans="1:2" x14ac:dyDescent="0.2">
      <c r="A68" s="211" t="s">
        <v>128</v>
      </c>
    </row>
    <row r="69" spans="1:2" x14ac:dyDescent="0.2">
      <c r="A69" s="211" t="s">
        <v>127</v>
      </c>
    </row>
    <row r="70" spans="1:2" x14ac:dyDescent="0.2">
      <c r="A70" s="211" t="s">
        <v>217</v>
      </c>
    </row>
    <row r="71" spans="1:2" ht="24" x14ac:dyDescent="0.2">
      <c r="A71" s="211" t="s">
        <v>226</v>
      </c>
      <c r="B71" t="s">
        <v>501</v>
      </c>
    </row>
    <row r="72" spans="1:2" x14ac:dyDescent="0.2">
      <c r="A72" s="211" t="s">
        <v>222</v>
      </c>
      <c r="B72" t="s">
        <v>498</v>
      </c>
    </row>
    <row r="73" spans="1:2" x14ac:dyDescent="0.2">
      <c r="A73" s="211" t="s">
        <v>223</v>
      </c>
      <c r="B73" t="s">
        <v>499</v>
      </c>
    </row>
    <row r="74" spans="1:2" ht="24" x14ac:dyDescent="0.2">
      <c r="A74" s="211" t="s">
        <v>232</v>
      </c>
      <c r="B74" t="s">
        <v>502</v>
      </c>
    </row>
    <row r="75" spans="1:2" x14ac:dyDescent="0.2">
      <c r="A75" s="211" t="s">
        <v>359</v>
      </c>
    </row>
    <row r="76" spans="1:2" x14ac:dyDescent="0.2">
      <c r="A76" s="211" t="s">
        <v>249</v>
      </c>
    </row>
    <row r="77" spans="1:2" x14ac:dyDescent="0.2">
      <c r="A77" s="211" t="s">
        <v>247</v>
      </c>
      <c r="B77" t="s">
        <v>500</v>
      </c>
    </row>
    <row r="78" spans="1:2" x14ac:dyDescent="0.2">
      <c r="A78" s="211" t="s">
        <v>248</v>
      </c>
      <c r="B78" t="s">
        <v>507</v>
      </c>
    </row>
    <row r="79" spans="1:2" ht="24" x14ac:dyDescent="0.2">
      <c r="A79" s="211" t="s">
        <v>256</v>
      </c>
      <c r="B79" t="s">
        <v>504</v>
      </c>
    </row>
    <row r="80" spans="1:2" x14ac:dyDescent="0.2">
      <c r="A80" s="211" t="s">
        <v>274</v>
      </c>
      <c r="B80" t="s">
        <v>506</v>
      </c>
    </row>
    <row r="81" spans="1:1" x14ac:dyDescent="0.2">
      <c r="A81" s="212" t="s">
        <v>322</v>
      </c>
    </row>
    <row r="82" spans="1:1" x14ac:dyDescent="0.2">
      <c r="A82" s="212" t="s">
        <v>393</v>
      </c>
    </row>
    <row r="83" spans="1:1" x14ac:dyDescent="0.2">
      <c r="A83" s="211" t="s">
        <v>380</v>
      </c>
    </row>
    <row r="84" spans="1:1" x14ac:dyDescent="0.2">
      <c r="A84" s="211" t="s">
        <v>487</v>
      </c>
    </row>
    <row r="85" spans="1:1" x14ac:dyDescent="0.2">
      <c r="A85" s="211" t="s">
        <v>497</v>
      </c>
    </row>
    <row r="86" spans="1:1" x14ac:dyDescent="0.2">
      <c r="A86" s="211" t="s">
        <v>505</v>
      </c>
    </row>
    <row r="87" spans="1:1" ht="24" x14ac:dyDescent="0.2">
      <c r="A87" s="211" t="s">
        <v>503</v>
      </c>
    </row>
    <row r="88" spans="1:1" x14ac:dyDescent="0.2">
      <c r="A88" s="211" t="s">
        <v>508</v>
      </c>
    </row>
    <row r="89" spans="1:1" x14ac:dyDescent="0.2">
      <c r="A89" s="211" t="s">
        <v>510</v>
      </c>
    </row>
    <row r="90" spans="1:1" x14ac:dyDescent="0.2">
      <c r="A90" s="211" t="s">
        <v>511</v>
      </c>
    </row>
    <row r="92" spans="1:1" x14ac:dyDescent="0.2">
      <c r="A92" s="211" t="s">
        <v>10</v>
      </c>
    </row>
    <row r="94" spans="1:1" x14ac:dyDescent="0.2">
      <c r="A94" s="211" t="s">
        <v>236</v>
      </c>
    </row>
    <row r="96" spans="1:1" x14ac:dyDescent="0.2">
      <c r="A96" s="211" t="s">
        <v>237</v>
      </c>
    </row>
    <row r="97" spans="1:1" x14ac:dyDescent="0.2">
      <c r="A97" s="211" t="s">
        <v>238</v>
      </c>
    </row>
    <row r="98" spans="1:1" x14ac:dyDescent="0.2">
      <c r="A98" s="211" t="s">
        <v>239</v>
      </c>
    </row>
    <row r="99" spans="1:1" x14ac:dyDescent="0.2">
      <c r="A99" s="211" t="s">
        <v>240</v>
      </c>
    </row>
    <row r="100" spans="1:1" x14ac:dyDescent="0.2">
      <c r="A100" s="211" t="s">
        <v>241</v>
      </c>
    </row>
    <row r="101" spans="1:1" x14ac:dyDescent="0.2">
      <c r="A101" s="211" t="s">
        <v>242</v>
      </c>
    </row>
    <row r="102" spans="1:1" x14ac:dyDescent="0.2">
      <c r="A102" s="211" t="s">
        <v>243</v>
      </c>
    </row>
    <row r="103" spans="1:1" x14ac:dyDescent="0.2">
      <c r="A103" s="211" t="s">
        <v>244</v>
      </c>
    </row>
    <row r="104" spans="1:1" x14ac:dyDescent="0.2">
      <c r="A104" s="211" t="s">
        <v>245</v>
      </c>
    </row>
    <row r="105" spans="1:1" x14ac:dyDescent="0.2">
      <c r="A105" s="211" t="s">
        <v>398</v>
      </c>
    </row>
    <row r="109" spans="1:1" x14ac:dyDescent="0.2">
      <c r="A109" s="211" t="s">
        <v>258</v>
      </c>
    </row>
    <row r="110" spans="1:1" x14ac:dyDescent="0.2">
      <c r="A110" s="211" t="s">
        <v>366</v>
      </c>
    </row>
    <row r="111" spans="1:1" x14ac:dyDescent="0.2">
      <c r="A111" s="211" t="s">
        <v>259</v>
      </c>
    </row>
    <row r="112" spans="1:1" x14ac:dyDescent="0.2">
      <c r="A112" s="211" t="s">
        <v>260</v>
      </c>
    </row>
    <row r="113" spans="1:1" x14ac:dyDescent="0.2">
      <c r="A113" s="211" t="s">
        <v>261</v>
      </c>
    </row>
    <row r="115" spans="1:1" x14ac:dyDescent="0.2">
      <c r="A115" s="211" t="s">
        <v>263</v>
      </c>
    </row>
    <row r="116" spans="1:1" x14ac:dyDescent="0.2">
      <c r="A116" s="211" t="s">
        <v>264</v>
      </c>
    </row>
    <row r="117" spans="1:1" x14ac:dyDescent="0.2">
      <c r="A117" s="211" t="s">
        <v>265</v>
      </c>
    </row>
    <row r="118" spans="1:1" x14ac:dyDescent="0.2">
      <c r="A118" s="211" t="s">
        <v>266</v>
      </c>
    </row>
    <row r="119" spans="1:1" x14ac:dyDescent="0.2">
      <c r="A119" s="211" t="s">
        <v>267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D617-C025-48C8-9C6B-00ECE54ED4B6}">
  <sheetPr codeName="Sheet24"/>
  <dimension ref="A1:L248"/>
  <sheetViews>
    <sheetView showGridLines="0" view="pageLayout" topLeftCell="A7" zoomScale="70" zoomScaleNormal="80" zoomScaleSheetLayoutView="55" zoomScalePageLayoutView="70" workbookViewId="0">
      <selection activeCell="E4" sqref="E4"/>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24"/>
      <c r="D1" s="40"/>
      <c r="E1" s="40"/>
      <c r="F1" s="224"/>
      <c r="G1" s="19"/>
      <c r="H1" s="175" t="s">
        <v>348</v>
      </c>
      <c r="I1" s="181">
        <v>2</v>
      </c>
    </row>
    <row r="2" spans="1:12" ht="32.1" customHeight="1" x14ac:dyDescent="0.2">
      <c r="B2" s="3" t="s">
        <v>329</v>
      </c>
      <c r="D2" s="3"/>
      <c r="E2" s="3"/>
      <c r="F2" s="19"/>
      <c r="G2" s="19"/>
      <c r="H2" s="19"/>
    </row>
    <row r="3" spans="1:12" s="182" customFormat="1" ht="30" customHeight="1" x14ac:dyDescent="0.2">
      <c r="B3"/>
      <c r="C3"/>
      <c r="D3"/>
      <c r="E3"/>
      <c r="F3"/>
      <c r="G3"/>
      <c r="H3"/>
      <c r="I3"/>
      <c r="J3"/>
      <c r="K3"/>
      <c r="L3"/>
    </row>
    <row r="4" spans="1:12" ht="70.7" customHeight="1" x14ac:dyDescent="0.2">
      <c r="B4" s="174"/>
      <c r="D4"/>
      <c r="E4"/>
      <c r="F4"/>
      <c r="G4" s="175"/>
    </row>
    <row r="5" spans="1:12" ht="70.7" customHeight="1" x14ac:dyDescent="0.2">
      <c r="B5" s="174"/>
      <c r="D5"/>
      <c r="E5"/>
      <c r="F5"/>
      <c r="G5" s="175"/>
      <c r="H5" s="175"/>
    </row>
    <row r="6" spans="1:12" ht="70.7" customHeight="1" x14ac:dyDescent="0.2">
      <c r="B6" s="174"/>
      <c r="D6"/>
      <c r="E6"/>
      <c r="F6"/>
      <c r="G6" s="175"/>
      <c r="H6" s="175"/>
    </row>
    <row r="7" spans="1:12" ht="35.25" customHeight="1" x14ac:dyDescent="0.2">
      <c r="B7" s="174"/>
      <c r="D7"/>
      <c r="E7"/>
      <c r="F7"/>
      <c r="G7" s="175"/>
      <c r="H7" s="175"/>
    </row>
    <row r="8" spans="1:12" ht="35.1" customHeight="1" x14ac:dyDescent="0.2">
      <c r="B8" s="198" t="s">
        <v>333</v>
      </c>
      <c r="C8" s="199" t="s">
        <v>6</v>
      </c>
      <c r="D8" s="200" t="s">
        <v>110</v>
      </c>
      <c r="E8" s="200" t="s">
        <v>76</v>
      </c>
      <c r="F8" s="200" t="s">
        <v>78</v>
      </c>
      <c r="G8" s="201" t="s">
        <v>334</v>
      </c>
      <c r="H8" s="175"/>
    </row>
    <row r="9" spans="1:12" ht="70.7" customHeight="1" x14ac:dyDescent="0.25">
      <c r="A9" s="208"/>
      <c r="B9" s="213">
        <v>1</v>
      </c>
      <c r="C9" s="214" t="s">
        <v>400</v>
      </c>
      <c r="D9" s="215">
        <v>1</v>
      </c>
      <c r="E9" s="215" t="s">
        <v>401</v>
      </c>
      <c r="F9" s="215" t="s">
        <v>381</v>
      </c>
      <c r="G9" s="216">
        <v>241</v>
      </c>
      <c r="H9" s="175"/>
    </row>
    <row r="10" spans="1:12" ht="70.7" customHeight="1" x14ac:dyDescent="0.25">
      <c r="A10" s="208"/>
      <c r="B10" s="217">
        <v>2</v>
      </c>
      <c r="C10" s="218" t="s">
        <v>402</v>
      </c>
      <c r="D10" s="219">
        <v>1</v>
      </c>
      <c r="E10" s="219" t="s">
        <v>385</v>
      </c>
      <c r="F10" s="219" t="s">
        <v>381</v>
      </c>
      <c r="G10" s="220">
        <v>207</v>
      </c>
      <c r="H10" s="175"/>
    </row>
    <row r="11" spans="1:12" ht="70.7" customHeight="1" x14ac:dyDescent="0.25">
      <c r="A11" s="208"/>
      <c r="B11" s="217">
        <v>3</v>
      </c>
      <c r="C11" s="218" t="s">
        <v>382</v>
      </c>
      <c r="D11" s="219">
        <v>1</v>
      </c>
      <c r="E11" s="219" t="s">
        <v>403</v>
      </c>
      <c r="F11" s="219" t="s">
        <v>383</v>
      </c>
      <c r="G11" s="220">
        <v>216</v>
      </c>
      <c r="H11" s="175"/>
    </row>
    <row r="12" spans="1:12" ht="70.7" customHeight="1" x14ac:dyDescent="0.25">
      <c r="A12" s="208"/>
      <c r="B12" s="225">
        <v>4</v>
      </c>
      <c r="C12" s="226" t="s">
        <v>384</v>
      </c>
      <c r="D12" s="227">
        <v>1</v>
      </c>
      <c r="E12" s="227" t="s">
        <v>404</v>
      </c>
      <c r="F12" s="227" t="s">
        <v>386</v>
      </c>
      <c r="G12" s="228">
        <v>158</v>
      </c>
      <c r="H12" s="175"/>
    </row>
    <row r="13" spans="1:12" ht="70.7" customHeight="1" x14ac:dyDescent="0.25">
      <c r="A13" s="208"/>
      <c r="B13" s="225"/>
      <c r="C13" s="229"/>
      <c r="D13" s="227"/>
      <c r="E13" s="227"/>
      <c r="F13" s="227"/>
      <c r="G13" s="228"/>
      <c r="H13" s="175"/>
    </row>
    <row r="14" spans="1:12" ht="70.7" customHeight="1" x14ac:dyDescent="0.25">
      <c r="A14" s="208"/>
      <c r="B14" s="225"/>
      <c r="C14" s="229"/>
      <c r="D14" s="227"/>
      <c r="E14" s="227"/>
      <c r="F14" s="227"/>
      <c r="G14" s="228"/>
      <c r="H14" s="175"/>
    </row>
    <row r="15" spans="1:12" ht="70.7" customHeight="1" x14ac:dyDescent="0.2">
      <c r="B15" s="174"/>
      <c r="D15"/>
      <c r="E15"/>
      <c r="F15"/>
      <c r="G15" s="175"/>
      <c r="H15" s="175"/>
    </row>
    <row r="16" spans="1:12" ht="70.7" customHeight="1" x14ac:dyDescent="0.2">
      <c r="B16" s="174"/>
      <c r="D16"/>
      <c r="E16"/>
      <c r="F16"/>
      <c r="G16" s="175"/>
      <c r="H16" s="175"/>
    </row>
    <row r="17" spans="1:8" ht="35.25" customHeight="1" x14ac:dyDescent="0.2">
      <c r="B17" s="174"/>
      <c r="D17"/>
      <c r="E17"/>
      <c r="F17"/>
      <c r="G17" s="175"/>
      <c r="H17" s="175"/>
    </row>
    <row r="18" spans="1:8" ht="35.25" hidden="1" customHeight="1" x14ac:dyDescent="0.2">
      <c r="B18" s="198" t="s">
        <v>333</v>
      </c>
      <c r="C18" s="199" t="s">
        <v>6</v>
      </c>
      <c r="D18" s="200" t="s">
        <v>110</v>
      </c>
      <c r="E18" s="200" t="s">
        <v>76</v>
      </c>
      <c r="F18" s="200" t="s">
        <v>78</v>
      </c>
      <c r="G18" s="201" t="s">
        <v>334</v>
      </c>
      <c r="H18" s="175"/>
    </row>
    <row r="19" spans="1:8" ht="70.7" customHeight="1" x14ac:dyDescent="0.25">
      <c r="A19" s="208"/>
      <c r="B19" s="225"/>
      <c r="C19" s="230"/>
      <c r="D19"/>
      <c r="E19" s="208"/>
      <c r="F19" s="208"/>
      <c r="G19" s="231"/>
      <c r="H19" s="175"/>
    </row>
    <row r="20" spans="1:8" ht="30.2" customHeight="1" x14ac:dyDescent="0.25">
      <c r="A20" s="208"/>
      <c r="B20" s="225"/>
      <c r="C20" s="230"/>
      <c r="D20"/>
      <c r="E20" s="208"/>
      <c r="F20" s="208"/>
      <c r="G20" s="232">
        <v>822</v>
      </c>
      <c r="H20" s="175"/>
    </row>
    <row r="21" spans="1:8" ht="30.2" customHeight="1" x14ac:dyDescent="0.25">
      <c r="A21" s="208"/>
      <c r="B21" s="225"/>
      <c r="C21" s="230"/>
      <c r="D21"/>
      <c r="E21" s="233" t="s">
        <v>387</v>
      </c>
      <c r="F21" s="208"/>
      <c r="G21" s="231">
        <v>164.4</v>
      </c>
      <c r="H21" s="175"/>
    </row>
    <row r="22" spans="1:8" ht="30.2" customHeight="1" thickBot="1" x14ac:dyDescent="0.3">
      <c r="A22" s="208"/>
      <c r="B22" s="225"/>
      <c r="C22" s="209"/>
      <c r="E22" s="221" t="s">
        <v>388</v>
      </c>
      <c r="F22" s="234"/>
      <c r="G22" s="235">
        <v>986.4</v>
      </c>
    </row>
    <row r="23" spans="1:8" ht="30.2" customHeight="1" thickTop="1" x14ac:dyDescent="0.25">
      <c r="A23" s="208"/>
      <c r="B23" s="236"/>
      <c r="C23" s="230"/>
      <c r="E23" s="227"/>
      <c r="F23" s="237"/>
      <c r="G23" s="231"/>
      <c r="H23" s="175"/>
    </row>
    <row r="24" spans="1:8" ht="150" customHeight="1" x14ac:dyDescent="0.25">
      <c r="A24" s="208"/>
      <c r="B24" s="372" t="s">
        <v>342</v>
      </c>
      <c r="C24" s="372"/>
      <c r="D24" s="372"/>
      <c r="E24" s="372"/>
      <c r="F24" s="372"/>
      <c r="G24" s="372"/>
      <c r="H24" s="175"/>
    </row>
    <row r="25" spans="1:8" ht="70.7" customHeight="1" x14ac:dyDescent="0.25">
      <c r="A25" s="208"/>
      <c r="B25" s="225"/>
      <c r="C25" s="230"/>
      <c r="D25"/>
      <c r="E25" s="208"/>
      <c r="F25" s="208"/>
      <c r="G25" s="231"/>
      <c r="H25" s="175"/>
    </row>
    <row r="26" spans="1:8" ht="70.7" customHeight="1" x14ac:dyDescent="0.2">
      <c r="B26" s="174"/>
      <c r="D26"/>
      <c r="E26"/>
      <c r="F26"/>
      <c r="G26" s="175"/>
    </row>
    <row r="27" spans="1:8" ht="70.7" customHeight="1" x14ac:dyDescent="0.2">
      <c r="B27" s="174"/>
      <c r="D27"/>
      <c r="E27"/>
      <c r="F27" s="226"/>
      <c r="G27" s="226"/>
    </row>
    <row r="28" spans="1:8" ht="35.450000000000003" customHeight="1" x14ac:dyDescent="0.2">
      <c r="B28" s="174"/>
      <c r="D28"/>
      <c r="E28"/>
      <c r="F28" s="238"/>
    </row>
    <row r="29" spans="1:8" ht="35.25" customHeight="1" x14ac:dyDescent="0.2">
      <c r="B29" s="198" t="s">
        <v>333</v>
      </c>
      <c r="C29" s="199" t="s">
        <v>6</v>
      </c>
      <c r="D29" s="200" t="s">
        <v>110</v>
      </c>
      <c r="E29" s="200" t="s">
        <v>76</v>
      </c>
      <c r="F29" s="200" t="s">
        <v>78</v>
      </c>
      <c r="G29" s="201" t="s">
        <v>334</v>
      </c>
    </row>
    <row r="30" spans="1:8" ht="70.7" customHeight="1" x14ac:dyDescent="0.25">
      <c r="A30" s="208"/>
      <c r="B30" s="225"/>
      <c r="C30" s="230"/>
      <c r="D30"/>
      <c r="E30" s="208"/>
      <c r="F30" s="208"/>
      <c r="G30" s="231"/>
      <c r="H30" s="175"/>
    </row>
    <row r="31" spans="1:8" ht="70.7" customHeight="1" x14ac:dyDescent="0.25">
      <c r="A31" s="208"/>
      <c r="B31" s="225"/>
      <c r="C31" s="230"/>
      <c r="D31"/>
      <c r="E31" s="208"/>
      <c r="F31" s="208"/>
      <c r="G31" s="231"/>
      <c r="H31" s="175"/>
    </row>
    <row r="32" spans="1:8" ht="70.7" customHeight="1" x14ac:dyDescent="0.25">
      <c r="A32" s="208"/>
      <c r="B32" s="225"/>
      <c r="C32" s="230"/>
      <c r="D32"/>
      <c r="E32" s="208"/>
      <c r="F32" s="208"/>
      <c r="G32" s="231"/>
      <c r="H32" s="175"/>
    </row>
    <row r="33" spans="1:8" ht="70.7" customHeight="1" x14ac:dyDescent="0.25">
      <c r="A33" s="208"/>
      <c r="B33" s="225"/>
      <c r="C33" s="230"/>
      <c r="D33"/>
      <c r="E33" s="208"/>
      <c r="F33" s="208"/>
      <c r="G33" s="231"/>
      <c r="H33" s="175"/>
    </row>
    <row r="34" spans="1:8" ht="70.7" customHeight="1" x14ac:dyDescent="0.25">
      <c r="A34" s="208"/>
      <c r="B34" s="225"/>
      <c r="C34" s="230"/>
      <c r="D34"/>
      <c r="E34" s="208"/>
      <c r="F34" s="208"/>
      <c r="G34" s="231"/>
      <c r="H34" s="175"/>
    </row>
    <row r="35" spans="1:8" ht="70.7" customHeight="1" x14ac:dyDescent="0.25">
      <c r="A35" s="208"/>
      <c r="B35" s="225"/>
      <c r="C35" s="230"/>
      <c r="D35"/>
      <c r="E35" s="208"/>
      <c r="F35" s="208"/>
      <c r="G35" s="231"/>
      <c r="H35" s="175"/>
    </row>
    <row r="36" spans="1:8" ht="70.7" customHeight="1" x14ac:dyDescent="0.25">
      <c r="A36" s="208"/>
      <c r="B36" s="225"/>
      <c r="C36" s="230"/>
      <c r="D36"/>
      <c r="E36" s="208"/>
      <c r="F36" s="208"/>
      <c r="G36" s="231"/>
      <c r="H36" s="175"/>
    </row>
    <row r="37" spans="1:8" ht="70.7" customHeight="1" x14ac:dyDescent="0.2">
      <c r="B37" s="174"/>
      <c r="D37"/>
      <c r="E37"/>
      <c r="F37"/>
      <c r="G37" s="175"/>
      <c r="H37" s="175"/>
    </row>
    <row r="38" spans="1:8" ht="70.7" customHeight="1" x14ac:dyDescent="0.2">
      <c r="B38" s="174"/>
      <c r="D38"/>
      <c r="E38"/>
      <c r="F38"/>
      <c r="G38" s="175"/>
      <c r="H38" s="175"/>
    </row>
    <row r="39" spans="1:8" ht="35.450000000000003" customHeight="1" x14ac:dyDescent="0.2">
      <c r="B39" s="174"/>
      <c r="D39"/>
      <c r="E39"/>
      <c r="F39"/>
      <c r="G39" s="175"/>
      <c r="H39" s="175"/>
    </row>
    <row r="40" spans="1:8" ht="35.450000000000003" customHeight="1" x14ac:dyDescent="0.2">
      <c r="B40" s="198" t="s">
        <v>333</v>
      </c>
      <c r="C40" s="199" t="s">
        <v>6</v>
      </c>
      <c r="D40" s="200" t="s">
        <v>110</v>
      </c>
      <c r="E40" s="200" t="s">
        <v>76</v>
      </c>
      <c r="F40" s="200" t="s">
        <v>78</v>
      </c>
      <c r="G40" s="201" t="s">
        <v>334</v>
      </c>
      <c r="H40" s="175"/>
    </row>
    <row r="41" spans="1:8" ht="70.7" customHeight="1" x14ac:dyDescent="0.3">
      <c r="A41" s="208"/>
      <c r="B41" s="239"/>
      <c r="C41" s="230"/>
      <c r="D41"/>
      <c r="E41" s="208"/>
      <c r="F41" s="208"/>
      <c r="G41" s="231"/>
      <c r="H41" s="175"/>
    </row>
    <row r="42" spans="1:8" ht="70.7" customHeight="1" x14ac:dyDescent="0.3">
      <c r="A42" s="208"/>
      <c r="B42" s="239"/>
      <c r="C42" s="230"/>
      <c r="D42"/>
      <c r="E42" s="208"/>
      <c r="F42" s="208"/>
      <c r="G42" s="231"/>
      <c r="H42" s="175"/>
    </row>
    <row r="43" spans="1:8" ht="70.7" customHeight="1" x14ac:dyDescent="0.25">
      <c r="A43" s="208"/>
      <c r="B43" s="236"/>
      <c r="C43" s="240"/>
      <c r="E43" s="227"/>
      <c r="F43" s="237"/>
      <c r="G43" s="231"/>
    </row>
    <row r="44" spans="1:8" ht="70.7" customHeight="1" x14ac:dyDescent="0.3">
      <c r="A44" s="208"/>
      <c r="B44" s="239"/>
      <c r="C44" s="241"/>
      <c r="D44"/>
      <c r="E44" s="208"/>
      <c r="F44" s="208"/>
      <c r="G44" s="231"/>
      <c r="H44" s="175"/>
    </row>
    <row r="45" spans="1:8" ht="70.7" customHeight="1" x14ac:dyDescent="0.3">
      <c r="A45" s="208"/>
      <c r="B45" s="239"/>
      <c r="C45" s="242"/>
      <c r="D45"/>
      <c r="E45" s="208"/>
      <c r="F45" s="208"/>
      <c r="G45" s="231"/>
      <c r="H45" s="175"/>
    </row>
    <row r="46" spans="1:8" ht="70.7" customHeight="1" x14ac:dyDescent="0.3">
      <c r="A46" s="208"/>
      <c r="B46" s="239"/>
      <c r="C46" s="230"/>
      <c r="D46"/>
      <c r="E46" s="208"/>
      <c r="F46" s="208"/>
      <c r="G46" s="231"/>
      <c r="H46" s="175"/>
    </row>
    <row r="47" spans="1:8" ht="70.7" customHeight="1" x14ac:dyDescent="0.3">
      <c r="A47" s="208"/>
      <c r="B47" s="239"/>
      <c r="C47" s="230"/>
      <c r="D47"/>
      <c r="E47" s="208"/>
      <c r="F47" s="208"/>
      <c r="G47" s="231"/>
      <c r="H47" s="175"/>
    </row>
    <row r="48" spans="1:8" ht="70.7" customHeight="1" x14ac:dyDescent="0.2">
      <c r="B48" s="174"/>
      <c r="D48"/>
      <c r="E48"/>
      <c r="F48"/>
      <c r="G48" s="175"/>
      <c r="H48" s="175"/>
    </row>
    <row r="49" spans="2:8" ht="70.7" customHeight="1" x14ac:dyDescent="0.2">
      <c r="B49" s="174"/>
      <c r="D49"/>
      <c r="E49"/>
      <c r="F49"/>
      <c r="G49" s="175"/>
      <c r="H49" s="175"/>
    </row>
    <row r="50" spans="2:8" ht="70.7" customHeight="1" x14ac:dyDescent="0.2">
      <c r="B50" s="174"/>
      <c r="D50"/>
      <c r="E50"/>
      <c r="F50"/>
      <c r="G50" s="175"/>
      <c r="H50" s="175"/>
    </row>
    <row r="51" spans="2:8" ht="70.7" customHeight="1" x14ac:dyDescent="0.2">
      <c r="B51" s="174"/>
      <c r="D51"/>
      <c r="E51"/>
      <c r="F51"/>
      <c r="G51" s="175"/>
      <c r="H51" s="175"/>
    </row>
    <row r="52" spans="2:8" ht="70.7" customHeight="1" x14ac:dyDescent="0.2">
      <c r="B52" s="174"/>
      <c r="D52"/>
      <c r="E52"/>
      <c r="F52"/>
      <c r="G52" s="175"/>
      <c r="H52" s="175"/>
    </row>
    <row r="53" spans="2:8" ht="70.7" customHeight="1" x14ac:dyDescent="0.2">
      <c r="B53" s="174"/>
      <c r="D53"/>
      <c r="E53"/>
      <c r="F53"/>
      <c r="G53" s="175"/>
      <c r="H53" s="175"/>
    </row>
    <row r="54" spans="2:8" ht="70.7" customHeight="1" x14ac:dyDescent="0.2">
      <c r="B54" s="174"/>
      <c r="D54"/>
      <c r="E54"/>
      <c r="F54"/>
      <c r="G54" s="175"/>
      <c r="H54" s="175"/>
    </row>
    <row r="55" spans="2:8" ht="70.7" customHeight="1" x14ac:dyDescent="0.2">
      <c r="B55" s="174"/>
      <c r="D55"/>
      <c r="E55"/>
      <c r="F55"/>
      <c r="G55" s="175"/>
      <c r="H55" s="175"/>
    </row>
    <row r="56" spans="2:8" ht="70.7" customHeight="1" x14ac:dyDescent="0.2">
      <c r="B56" s="174"/>
      <c r="D56"/>
      <c r="E56"/>
      <c r="F56"/>
      <c r="G56" s="175"/>
      <c r="H56" s="175"/>
    </row>
    <row r="57" spans="2:8" ht="70.7" customHeight="1" x14ac:dyDescent="0.2">
      <c r="B57" s="174"/>
      <c r="D57"/>
      <c r="E57"/>
      <c r="F57"/>
      <c r="G57" s="175"/>
      <c r="H57" s="175"/>
    </row>
    <row r="58" spans="2:8" ht="70.7" customHeight="1" x14ac:dyDescent="0.2">
      <c r="B58" s="174"/>
      <c r="D58"/>
      <c r="E58"/>
      <c r="F58"/>
      <c r="G58" s="175"/>
      <c r="H58" s="175"/>
    </row>
    <row r="59" spans="2:8" ht="70.7" customHeight="1" x14ac:dyDescent="0.2">
      <c r="B59" s="174"/>
      <c r="D59"/>
      <c r="E59"/>
      <c r="F59"/>
      <c r="G59" s="175"/>
      <c r="H59" s="175"/>
    </row>
    <row r="60" spans="2:8" ht="70.7" customHeight="1" x14ac:dyDescent="0.2">
      <c r="B60" s="174"/>
      <c r="D60"/>
      <c r="E60"/>
      <c r="F60"/>
      <c r="G60" s="175"/>
      <c r="H60" s="175"/>
    </row>
    <row r="61" spans="2:8" ht="70.7" customHeight="1" x14ac:dyDescent="0.2">
      <c r="B61" s="174"/>
      <c r="D61"/>
      <c r="E61"/>
      <c r="F61"/>
      <c r="G61" s="175"/>
      <c r="H61" s="175"/>
    </row>
    <row r="62" spans="2:8" ht="70.7" customHeight="1" x14ac:dyDescent="0.2">
      <c r="B62" s="174"/>
      <c r="D62"/>
      <c r="E62"/>
      <c r="F62"/>
      <c r="G62" s="175"/>
      <c r="H62" s="175"/>
    </row>
    <row r="63" spans="2:8" ht="70.7" customHeight="1" x14ac:dyDescent="0.2">
      <c r="B63" s="174"/>
      <c r="D63"/>
      <c r="E63"/>
      <c r="F63"/>
      <c r="G63" s="175"/>
      <c r="H63" s="175"/>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331</v>
      </c>
    </row>
    <row r="241" spans="3:3" x14ac:dyDescent="0.2">
      <c r="C241" t="s">
        <v>332</v>
      </c>
    </row>
    <row r="248" spans="3:3" x14ac:dyDescent="0.2">
      <c r="C248" t="s">
        <v>330</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63</vt:i4>
      </vt:variant>
    </vt:vector>
  </HeadingPairs>
  <TitlesOfParts>
    <vt:vector size="86" baseType="lpstr">
      <vt:lpstr>Controls</vt:lpstr>
      <vt:lpstr>Prices</vt:lpstr>
      <vt:lpstr>Quote</vt:lpstr>
      <vt:lpstr>Q Bak blank</vt:lpstr>
      <vt:lpstr>Q Bak</vt:lpstr>
      <vt:lpstr>Base blocks</vt:lpstr>
      <vt:lpstr>Schedules</vt:lpstr>
      <vt:lpstr>Schedules temp for validation</vt:lpstr>
      <vt:lpstr>Timbers</vt:lpstr>
      <vt:lpstr>Doors</vt:lpstr>
      <vt:lpstr>Stops</vt:lpstr>
      <vt:lpstr>Thresholds</vt:lpstr>
      <vt:lpstr>Strappings</vt:lpstr>
      <vt:lpstr>Hinge facings</vt:lpstr>
      <vt:lpstr>Facings stop side</vt:lpstr>
      <vt:lpstr>Constants</vt:lpstr>
      <vt:lpstr>SchedulesRef</vt:lpstr>
      <vt:lpstr>Exceptions</vt:lpstr>
      <vt:lpstr>ReleaseNotes</vt:lpstr>
      <vt:lpstr>Price list</vt:lpstr>
      <vt:lpstr>Lists</vt:lpstr>
      <vt:lpstr>Todo</vt:lpstr>
      <vt:lpstr>Quote BCK</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PerformanceReportGeneration_s</vt:lpstr>
      <vt:lpstr>PreparedBy</vt:lpstr>
      <vt:lpstr>'Base blocks'!Print_Area</vt:lpstr>
      <vt:lpstr>Doors!Print_Area</vt:lpstr>
      <vt:lpstr>'Facings stop side'!Print_Area</vt:lpstr>
      <vt:lpstr>'Hinge facings'!Print_Area</vt:lpstr>
      <vt:lpstr>Prices!Print_Area</vt:lpstr>
      <vt:lpstr>'Q Bak'!Print_Area</vt:lpstr>
      <vt:lpstr>'Q Bak blank'!Print_Area</vt:lpstr>
      <vt:lpstr>Quote!Print_Area</vt:lpstr>
      <vt:lpstr>'Quote BCK'!Print_Area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Prices!Print_Titles</vt:lpstr>
      <vt:lpstr>'Q Bak'!Print_Titles</vt:lpstr>
      <vt:lpstr>'Q Bak blank'!Print_Titles</vt:lpstr>
      <vt:lpstr>Quote!Print_Titles</vt:lpstr>
      <vt:lpstr>'Quote BCK'!Print_Titles</vt:lpstr>
      <vt:lpstr>Stops!Print_Titles</vt:lpstr>
      <vt:lpstr>Strappings!Print_Titles</vt:lpstr>
      <vt:lpstr>Thresholds!Print_Titles</vt:lpstr>
      <vt:lpstr>Timbers!Print_Titles</vt:lpstr>
      <vt:lpstr>PurchaseOrderNoRW</vt:lpstr>
      <vt:lpstr>QuoteNumberRQ</vt:lpstr>
      <vt:lpstr>'Q Bak'!QuotePagesToPrint</vt:lpstr>
      <vt:lpstr>'Q Bak blank'!QuotePagesToPrint</vt:lpstr>
      <vt:lpstr>Quote!QuotePagesToPrint</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2020-10-01T20:05:40Z</cp:lastPrinted>
  <dcterms:created xsi:type="dcterms:W3CDTF">2019-05-16T09:51:05Z</dcterms:created>
  <dcterms:modified xsi:type="dcterms:W3CDTF">2020-10-02T12:51:54Z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