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rvmontessoriorg-my.sharepoint.com/personal/b3389_office365_blue/Documents/"/>
    </mc:Choice>
  </mc:AlternateContent>
  <xr:revisionPtr revIDLastSave="556" documentId="8_{093942FD-BF5C-4DCE-9526-A1CE05F5C973}" xr6:coauthVersionLast="47" xr6:coauthVersionMax="47" xr10:uidLastSave="{BBFDBEA4-4B3F-440C-9A7B-FDD47641BE85}"/>
  <bookViews>
    <workbookView xWindow="0" yWindow="1485" windowWidth="24645" windowHeight="19515" activeTab="1" xr2:uid="{00000000-000D-0000-FFFF-FFFF00000000}"/>
  </bookViews>
  <sheets>
    <sheet name="Dataset" sheetId="1" r:id="rId1"/>
    <sheet name="Category Statistics" sheetId="2" r:id="rId2"/>
    <sheet name="Subcategory Statistics" sheetId="6" r:id="rId3"/>
    <sheet name="Outcomes Based on Launched Date" sheetId="7" r:id="rId4"/>
    <sheet name="Ediburgh Research" sheetId="8" r:id="rId5"/>
    <sheet name="Successful US Kickstarters" sheetId="9" r:id="rId6"/>
    <sheet name="Failed US Kickstarters" sheetId="10" r:id="rId7"/>
    <sheet name="Descriptive Statistics" sheetId="11" r:id="rId8"/>
    <sheet name="Successful US Spaces" sheetId="12" r:id="rId9"/>
    <sheet name="Failed US Spaces" sheetId="13" r:id="rId10"/>
    <sheet name="Desc Stats - Spaces" sheetId="14" r:id="rId11"/>
    <sheet name="GB Musical BW" sheetId="15" r:id="rId12"/>
  </sheets>
  <definedNames>
    <definedName name="_xlnm._FilterDatabase" localSheetId="0" hidden="1">Dataset!$A$1:$T$4115</definedName>
    <definedName name="_xlchart.v1.0" hidden="1">Dataset!$D$1</definedName>
    <definedName name="_xlchart.v1.1" hidden="1">Dataset!$D$2:$D$4115</definedName>
    <definedName name="_xlchart.v1.2" hidden="1">Dataset!$E$1</definedName>
    <definedName name="_xlchart.v1.3" hidden="1">Dataset!$E$2:$E$4115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B12" i="14"/>
  <c r="B11" i="14"/>
  <c r="C13" i="14"/>
  <c r="C12" i="14"/>
  <c r="C11" i="14"/>
  <c r="C6" i="14"/>
  <c r="C5" i="14"/>
  <c r="B6" i="14"/>
  <c r="B5" i="14"/>
  <c r="B4" i="14"/>
  <c r="C4" i="14"/>
  <c r="B9" i="14"/>
  <c r="C9" i="14"/>
  <c r="B10" i="14"/>
  <c r="C10" i="14"/>
  <c r="C14" i="11"/>
  <c r="B14" i="11"/>
  <c r="C7" i="11"/>
  <c r="B7" i="11"/>
  <c r="C13" i="11"/>
  <c r="C12" i="11"/>
  <c r="C11" i="11"/>
  <c r="B13" i="11"/>
  <c r="B12" i="11"/>
  <c r="B11" i="11"/>
  <c r="C6" i="11"/>
  <c r="C5" i="11"/>
  <c r="B6" i="11"/>
  <c r="B5" i="11"/>
  <c r="C4" i="11"/>
  <c r="B4" i="11"/>
  <c r="C3" i="14"/>
  <c r="C2" i="14"/>
  <c r="B3" i="14"/>
  <c r="B2" i="14"/>
  <c r="C10" i="11"/>
  <c r="C9" i="11"/>
  <c r="B10" i="11"/>
  <c r="B9" i="11"/>
  <c r="C3" i="11"/>
  <c r="C2" i="11"/>
  <c r="B3" i="11"/>
  <c r="B2" i="11"/>
  <c r="B14" i="14" l="1"/>
  <c r="C14" i="14"/>
  <c r="C7" i="14"/>
  <c r="B7" i="14"/>
  <c r="C15" i="8"/>
  <c r="D15" i="8"/>
  <c r="F15" i="8"/>
  <c r="C16" i="8"/>
  <c r="D16" i="8"/>
  <c r="F16" i="8"/>
  <c r="C17" i="8"/>
  <c r="D17" i="8"/>
  <c r="F17" i="8"/>
  <c r="C18" i="8"/>
  <c r="D18" i="8"/>
  <c r="F18" i="8"/>
  <c r="F14" i="8"/>
  <c r="D14" i="8"/>
  <c r="C14" i="8"/>
  <c r="B14" i="8"/>
  <c r="B18" i="8"/>
  <c r="B17" i="8"/>
  <c r="B16" i="8"/>
  <c r="B15" i="8"/>
  <c r="F7" i="8"/>
  <c r="F6" i="8"/>
  <c r="F5" i="8"/>
  <c r="F4" i="8"/>
  <c r="F3" i="8"/>
  <c r="C4" i="8"/>
  <c r="D4" i="8"/>
  <c r="C5" i="8"/>
  <c r="D5" i="8"/>
  <c r="C6" i="8"/>
  <c r="D6" i="8"/>
  <c r="C7" i="8"/>
  <c r="D7" i="8"/>
  <c r="D3" i="8"/>
  <c r="C3" i="8"/>
  <c r="B7" i="8"/>
  <c r="B6" i="8"/>
  <c r="B5" i="8"/>
  <c r="B4" i="8"/>
  <c r="B3" i="8"/>
  <c r="T3120" i="1"/>
  <c r="S3120" i="1"/>
  <c r="T2680" i="1"/>
  <c r="S2680" i="1"/>
  <c r="T3083" i="1"/>
  <c r="S3083" i="1"/>
  <c r="T2437" i="1"/>
  <c r="S2437" i="1"/>
  <c r="T3198" i="1"/>
  <c r="S3198" i="1"/>
  <c r="T1042" i="1"/>
  <c r="S1042" i="1"/>
  <c r="T1010" i="1"/>
  <c r="S1010" i="1"/>
  <c r="T508" i="1"/>
  <c r="S508" i="1"/>
  <c r="T2955" i="1"/>
  <c r="S2955" i="1"/>
  <c r="T572" i="1"/>
  <c r="S572" i="1"/>
  <c r="T994" i="1"/>
  <c r="S994" i="1"/>
  <c r="T631" i="1"/>
  <c r="S631" i="1"/>
  <c r="T2124" i="1"/>
  <c r="S2124" i="1"/>
  <c r="T665" i="1"/>
  <c r="S665" i="1"/>
  <c r="T1423" i="1"/>
  <c r="S1423" i="1"/>
  <c r="T1425" i="1"/>
  <c r="S1425" i="1"/>
  <c r="T1344" i="1"/>
  <c r="S1344" i="1"/>
  <c r="T1147" i="1"/>
  <c r="S1147" i="1"/>
  <c r="T3075" i="1"/>
  <c r="S3075" i="1"/>
  <c r="T629" i="1"/>
  <c r="S629" i="1"/>
  <c r="T3070" i="1"/>
  <c r="S3070" i="1"/>
  <c r="T696" i="1"/>
  <c r="S696" i="1"/>
  <c r="T719" i="1"/>
  <c r="S719" i="1"/>
  <c r="T1013" i="1"/>
  <c r="S1013" i="1"/>
  <c r="T491" i="1"/>
  <c r="S491" i="1"/>
  <c r="T1107" i="1"/>
  <c r="S1107" i="1"/>
  <c r="T191" i="1"/>
  <c r="S191" i="1"/>
  <c r="T675" i="1"/>
  <c r="S675" i="1"/>
  <c r="T577" i="1"/>
  <c r="S577" i="1"/>
  <c r="T2573" i="1"/>
  <c r="S2573" i="1"/>
  <c r="T1126" i="1"/>
  <c r="S1126" i="1"/>
  <c r="T2569" i="1"/>
  <c r="S2569" i="1"/>
  <c r="T3062" i="1"/>
  <c r="S3062" i="1"/>
  <c r="T1012" i="1"/>
  <c r="S1012" i="1"/>
  <c r="T2350" i="1"/>
  <c r="S2350" i="1"/>
  <c r="T3082" i="1"/>
  <c r="S3082" i="1"/>
  <c r="T597" i="1"/>
  <c r="S597" i="1"/>
  <c r="T573" i="1"/>
  <c r="S573" i="1"/>
  <c r="T3079" i="1"/>
  <c r="S3079" i="1"/>
  <c r="T2404" i="1"/>
  <c r="S2404" i="1"/>
  <c r="T2142" i="1"/>
  <c r="S2142" i="1"/>
  <c r="T906" i="1"/>
  <c r="S906" i="1"/>
  <c r="T2370" i="1"/>
  <c r="S2370" i="1"/>
  <c r="T1172" i="1"/>
  <c r="S1172" i="1"/>
  <c r="T3097" i="1"/>
  <c r="S3097" i="1"/>
  <c r="T2594" i="1"/>
  <c r="S2594" i="1"/>
  <c r="T2587" i="1"/>
  <c r="S2587" i="1"/>
  <c r="T2440" i="1"/>
  <c r="S2440" i="1"/>
  <c r="T2395" i="1"/>
  <c r="S2395" i="1"/>
  <c r="T2375" i="1"/>
  <c r="S2375" i="1"/>
  <c r="T1561" i="1"/>
  <c r="S1561" i="1"/>
  <c r="T870" i="1"/>
  <c r="S870" i="1"/>
  <c r="T561" i="1"/>
  <c r="S561" i="1"/>
  <c r="T488" i="1"/>
  <c r="S488" i="1"/>
  <c r="T239" i="1"/>
  <c r="S239" i="1"/>
  <c r="T192" i="1"/>
  <c r="S192" i="1"/>
  <c r="T2886" i="1"/>
  <c r="S2886" i="1"/>
  <c r="T973" i="1"/>
  <c r="S973" i="1"/>
  <c r="T2681" i="1"/>
  <c r="S2681" i="1"/>
  <c r="T864" i="1"/>
  <c r="S864" i="1"/>
  <c r="T3090" i="1"/>
  <c r="S3090" i="1"/>
  <c r="T2651" i="1"/>
  <c r="S2651" i="1"/>
  <c r="T1597" i="1"/>
  <c r="S1597" i="1"/>
  <c r="T3920" i="1"/>
  <c r="S3920" i="1"/>
  <c r="T664" i="1"/>
  <c r="S664" i="1"/>
  <c r="T575" i="1"/>
  <c r="S575" i="1"/>
  <c r="T3054" i="1"/>
  <c r="S3054" i="1"/>
  <c r="T2512" i="1"/>
  <c r="S2512" i="1"/>
  <c r="T1720" i="1"/>
  <c r="S1720" i="1"/>
  <c r="T1151" i="1"/>
  <c r="S1151" i="1"/>
  <c r="T3200" i="1"/>
  <c r="S3200" i="1"/>
  <c r="T545" i="1"/>
  <c r="S545" i="1"/>
  <c r="T565" i="1"/>
  <c r="S565" i="1"/>
  <c r="T3911" i="1"/>
  <c r="S3911" i="1"/>
  <c r="T1140" i="1"/>
  <c r="S1140" i="1"/>
  <c r="T711" i="1"/>
  <c r="S711" i="1"/>
  <c r="T593" i="1"/>
  <c r="S593" i="1"/>
  <c r="T2765" i="1"/>
  <c r="S2765" i="1"/>
  <c r="T904" i="1"/>
  <c r="S904" i="1"/>
  <c r="T232" i="1"/>
  <c r="S232" i="1"/>
  <c r="T2391" i="1"/>
  <c r="S2391" i="1"/>
  <c r="T1175" i="1"/>
  <c r="S1175" i="1"/>
  <c r="T2881" i="1"/>
  <c r="S2881" i="1"/>
  <c r="T153" i="1"/>
  <c r="S153" i="1"/>
  <c r="T563" i="1"/>
  <c r="S563" i="1"/>
  <c r="T1324" i="1"/>
  <c r="S1324" i="1"/>
  <c r="T714" i="1"/>
  <c r="S714" i="1"/>
  <c r="T548" i="1"/>
  <c r="S548" i="1"/>
  <c r="T125" i="1"/>
  <c r="S125" i="1"/>
  <c r="T1449" i="1"/>
  <c r="S1449" i="1"/>
  <c r="T1906" i="1"/>
  <c r="S1906" i="1"/>
  <c r="T4068" i="1"/>
  <c r="S4068" i="1"/>
  <c r="T3954" i="1"/>
  <c r="S3954" i="1"/>
  <c r="T3096" i="1"/>
  <c r="S3096" i="1"/>
  <c r="T2904" i="1"/>
  <c r="S2904" i="1"/>
  <c r="T2393" i="1"/>
  <c r="S2393" i="1"/>
  <c r="T2356" i="1"/>
  <c r="S2356" i="1"/>
  <c r="T2130" i="1"/>
  <c r="S2130" i="1"/>
  <c r="T1990" i="1"/>
  <c r="S1990" i="1"/>
  <c r="T1173" i="1"/>
  <c r="S1173" i="1"/>
  <c r="T940" i="1"/>
  <c r="S940" i="1"/>
  <c r="T461" i="1"/>
  <c r="S461" i="1"/>
  <c r="T1150" i="1"/>
  <c r="S1150" i="1"/>
  <c r="T3080" i="1"/>
  <c r="S3080" i="1"/>
  <c r="T2697" i="1"/>
  <c r="S2697" i="1"/>
  <c r="T2850" i="1"/>
  <c r="S2850" i="1"/>
  <c r="T1145" i="1"/>
  <c r="S1145" i="1"/>
  <c r="T2581" i="1"/>
  <c r="S2581" i="1"/>
  <c r="T2660" i="1"/>
  <c r="S2660" i="1"/>
  <c r="T2438" i="1"/>
  <c r="S2438" i="1"/>
  <c r="T457" i="1"/>
  <c r="S457" i="1"/>
  <c r="T2132" i="1"/>
  <c r="S2132" i="1"/>
  <c r="T1909" i="1"/>
  <c r="S1909" i="1"/>
  <c r="T555" i="1"/>
  <c r="S555" i="1"/>
  <c r="T2372" i="1"/>
  <c r="S2372" i="1"/>
  <c r="T157" i="1"/>
  <c r="S157" i="1"/>
  <c r="T150" i="1"/>
  <c r="S150" i="1"/>
  <c r="T4094" i="1"/>
  <c r="S4094" i="1"/>
  <c r="T2911" i="1"/>
  <c r="S2911" i="1"/>
  <c r="T2865" i="1"/>
  <c r="S2865" i="1"/>
  <c r="T1740" i="1"/>
  <c r="S1740" i="1"/>
  <c r="T215" i="1"/>
  <c r="S215" i="1"/>
  <c r="T2153" i="1"/>
  <c r="S2153" i="1"/>
  <c r="T3085" i="1"/>
  <c r="S3085" i="1"/>
  <c r="T2864" i="1"/>
  <c r="S2864" i="1"/>
  <c r="T2382" i="1"/>
  <c r="S2382" i="1"/>
  <c r="T1875" i="1"/>
  <c r="S1875" i="1"/>
  <c r="T1688" i="1"/>
  <c r="S1688" i="1"/>
  <c r="T1118" i="1"/>
  <c r="S1118" i="1"/>
  <c r="T3794" i="1"/>
  <c r="S3794" i="1"/>
  <c r="T2693" i="1"/>
  <c r="S2693" i="1"/>
  <c r="T1164" i="1"/>
  <c r="S1164" i="1"/>
  <c r="T2504" i="1"/>
  <c r="S2504" i="1"/>
  <c r="T3088" i="1"/>
  <c r="S3088" i="1"/>
  <c r="T2521" i="1"/>
  <c r="S2521" i="1"/>
  <c r="T1488" i="1"/>
  <c r="S1488" i="1"/>
  <c r="T4051" i="1"/>
  <c r="S4051" i="1"/>
  <c r="T601" i="1"/>
  <c r="S601" i="1"/>
  <c r="T1111" i="1"/>
  <c r="S1111" i="1"/>
  <c r="T2410" i="1"/>
  <c r="S2410" i="1"/>
  <c r="T154" i="1"/>
  <c r="S154" i="1"/>
  <c r="T3928" i="1"/>
  <c r="S3928" i="1"/>
  <c r="T1585" i="1"/>
  <c r="S1585" i="1"/>
  <c r="T486" i="1"/>
  <c r="S486" i="1"/>
  <c r="T3055" i="1"/>
  <c r="S3055" i="1"/>
  <c r="T1117" i="1"/>
  <c r="S1117" i="1"/>
  <c r="T684" i="1"/>
  <c r="S684" i="1"/>
  <c r="T2700" i="1"/>
  <c r="S2700" i="1"/>
  <c r="T2348" i="1"/>
  <c r="S2348" i="1"/>
  <c r="T3855" i="1"/>
  <c r="S3855" i="1"/>
  <c r="T3110" i="1"/>
  <c r="S3110" i="1"/>
  <c r="T2436" i="1"/>
  <c r="S2436" i="1"/>
  <c r="T1876" i="1"/>
  <c r="S1876" i="1"/>
  <c r="T1424" i="1"/>
  <c r="S1424" i="1"/>
  <c r="T992" i="1"/>
  <c r="S992" i="1"/>
  <c r="T596" i="1"/>
  <c r="S596" i="1"/>
  <c r="T455" i="1"/>
  <c r="S455" i="1"/>
  <c r="T3122" i="1"/>
  <c r="S3122" i="1"/>
  <c r="T1074" i="1"/>
  <c r="S1074" i="1"/>
  <c r="T2154" i="1"/>
  <c r="S2154" i="1"/>
  <c r="T462" i="1"/>
  <c r="S462" i="1"/>
  <c r="T872" i="1"/>
  <c r="S872" i="1"/>
  <c r="T2685" i="1"/>
  <c r="S2685" i="1"/>
  <c r="T2138" i="1"/>
  <c r="S2138" i="1"/>
  <c r="T1160" i="1"/>
  <c r="S1160" i="1"/>
  <c r="T1070" i="1"/>
  <c r="S1070" i="1"/>
  <c r="T1907" i="1"/>
  <c r="S1907" i="1"/>
  <c r="T4043" i="1"/>
  <c r="S4043" i="1"/>
  <c r="T3963" i="1"/>
  <c r="S3963" i="1"/>
  <c r="T1131" i="1"/>
  <c r="S1131" i="1"/>
  <c r="T902" i="1"/>
  <c r="S902" i="1"/>
  <c r="T496" i="1"/>
  <c r="S496" i="1"/>
  <c r="T3854" i="1"/>
  <c r="S3854" i="1"/>
  <c r="T599" i="1"/>
  <c r="S599" i="1"/>
  <c r="T4087" i="1"/>
  <c r="S4087" i="1"/>
  <c r="T4086" i="1"/>
  <c r="S4086" i="1"/>
  <c r="T4002" i="1"/>
  <c r="S4002" i="1"/>
  <c r="T3919" i="1"/>
  <c r="S3919" i="1"/>
  <c r="T3880" i="1"/>
  <c r="S3880" i="1"/>
  <c r="T3870" i="1"/>
  <c r="S3870" i="1"/>
  <c r="T3134" i="1"/>
  <c r="S3134" i="1"/>
  <c r="T3112" i="1"/>
  <c r="S3112" i="1"/>
  <c r="T2779" i="1"/>
  <c r="S2779" i="1"/>
  <c r="T2687" i="1"/>
  <c r="S2687" i="1"/>
  <c r="T2398" i="1"/>
  <c r="S2398" i="1"/>
  <c r="T2376" i="1"/>
  <c r="S2376" i="1"/>
  <c r="T1913" i="1"/>
  <c r="S1913" i="1"/>
  <c r="T1869" i="1"/>
  <c r="S1869" i="1"/>
  <c r="T1566" i="1"/>
  <c r="S1566" i="1"/>
  <c r="T1545" i="1"/>
  <c r="S1545" i="1"/>
  <c r="T1178" i="1"/>
  <c r="S1178" i="1"/>
  <c r="T773" i="1"/>
  <c r="S773" i="1"/>
  <c r="T632" i="1"/>
  <c r="S632" i="1"/>
  <c r="T608" i="1"/>
  <c r="S608" i="1"/>
  <c r="T579" i="1"/>
  <c r="S579" i="1"/>
  <c r="T511" i="1"/>
  <c r="S511" i="1"/>
  <c r="T484" i="1"/>
  <c r="S484" i="1"/>
  <c r="T217" i="1"/>
  <c r="S217" i="1"/>
  <c r="T161" i="1"/>
  <c r="S161" i="1"/>
  <c r="T144" i="1"/>
  <c r="S144" i="1"/>
  <c r="T122" i="1"/>
  <c r="S122" i="1"/>
  <c r="T550" i="1"/>
  <c r="S550" i="1"/>
  <c r="T2743" i="1"/>
  <c r="S2743" i="1"/>
  <c r="T2656" i="1"/>
  <c r="S2656" i="1"/>
  <c r="T2155" i="1"/>
  <c r="S2155" i="1"/>
  <c r="T2425" i="1"/>
  <c r="S2425" i="1"/>
  <c r="T1437" i="1"/>
  <c r="S1437" i="1"/>
  <c r="T1088" i="1"/>
  <c r="S1088" i="1"/>
  <c r="T676" i="1"/>
  <c r="S676" i="1"/>
  <c r="T3076" i="1"/>
  <c r="S3076" i="1"/>
  <c r="T4044" i="1"/>
  <c r="S4044" i="1"/>
  <c r="T3959" i="1"/>
  <c r="S3959" i="1"/>
  <c r="T1103" i="1"/>
  <c r="S1103" i="1"/>
  <c r="T1099" i="1"/>
  <c r="S1099" i="1"/>
  <c r="T3126" i="1"/>
  <c r="S3126" i="1"/>
  <c r="T1407" i="1"/>
  <c r="S1407" i="1"/>
  <c r="T1420" i="1"/>
  <c r="S1420" i="1"/>
  <c r="T1123" i="1"/>
  <c r="S1123" i="1"/>
  <c r="T1171" i="1"/>
  <c r="S1171" i="1"/>
  <c r="T194" i="1"/>
  <c r="S194" i="1"/>
  <c r="T3972" i="1"/>
  <c r="S3972" i="1"/>
  <c r="T3942" i="1"/>
  <c r="S3942" i="1"/>
  <c r="T3105" i="1"/>
  <c r="S3105" i="1"/>
  <c r="T1717" i="1"/>
  <c r="S1717" i="1"/>
  <c r="T514" i="1"/>
  <c r="S514" i="1"/>
  <c r="T169" i="1"/>
  <c r="S169" i="1"/>
  <c r="T2690" i="1"/>
  <c r="S2690" i="1"/>
  <c r="T1408" i="1"/>
  <c r="S1408" i="1"/>
  <c r="T3067" i="1"/>
  <c r="S3067" i="1"/>
  <c r="T2442" i="1"/>
  <c r="S2442" i="1"/>
  <c r="T2128" i="1"/>
  <c r="S2128" i="1"/>
  <c r="T1865" i="1"/>
  <c r="S1865" i="1"/>
  <c r="T1703" i="1"/>
  <c r="S1703" i="1"/>
  <c r="T445" i="1"/>
  <c r="S445" i="1"/>
  <c r="T4081" i="1"/>
  <c r="S4081" i="1"/>
  <c r="T4009" i="1"/>
  <c r="S4009" i="1"/>
  <c r="T3996" i="1"/>
  <c r="S3996" i="1"/>
  <c r="T3947" i="1"/>
  <c r="S3947" i="1"/>
  <c r="T3941" i="1"/>
  <c r="S3941" i="1"/>
  <c r="T3917" i="1"/>
  <c r="S3917" i="1"/>
  <c r="T3808" i="1"/>
  <c r="S3808" i="1"/>
  <c r="T3121" i="1"/>
  <c r="S3121" i="1"/>
  <c r="T2889" i="1"/>
  <c r="S2889" i="1"/>
  <c r="T2591" i="1"/>
  <c r="S2591" i="1"/>
  <c r="T2588" i="1"/>
  <c r="S2588" i="1"/>
  <c r="T2418" i="1"/>
  <c r="S2418" i="1"/>
  <c r="T1696" i="1"/>
  <c r="S1696" i="1"/>
  <c r="T1501" i="1"/>
  <c r="S1501" i="1"/>
  <c r="T1484" i="1"/>
  <c r="S1484" i="1"/>
  <c r="T1180" i="1"/>
  <c r="S1180" i="1"/>
  <c r="T1141" i="1"/>
  <c r="S1141" i="1"/>
  <c r="T1121" i="1"/>
  <c r="S1121" i="1"/>
  <c r="T1092" i="1"/>
  <c r="S1092" i="1"/>
  <c r="T765" i="1"/>
  <c r="S765" i="1"/>
  <c r="T449" i="1"/>
  <c r="S449" i="1"/>
  <c r="T442" i="1"/>
  <c r="S442" i="1"/>
  <c r="T163" i="1"/>
  <c r="S163" i="1"/>
  <c r="T422" i="1"/>
  <c r="S422" i="1"/>
  <c r="T562" i="1"/>
  <c r="S562" i="1"/>
  <c r="T159" i="1"/>
  <c r="S159" i="1"/>
  <c r="T638" i="1"/>
  <c r="S638" i="1"/>
  <c r="T2662" i="1"/>
  <c r="S2662" i="1"/>
  <c r="T507" i="1"/>
  <c r="S507" i="1"/>
  <c r="T1132" i="1"/>
  <c r="S1132" i="1"/>
  <c r="T1125" i="1"/>
  <c r="S1125" i="1"/>
  <c r="T1116" i="1"/>
  <c r="S1116" i="1"/>
  <c r="T640" i="1"/>
  <c r="S640" i="1"/>
  <c r="T1083" i="1"/>
  <c r="S1083" i="1"/>
  <c r="T1881" i="1"/>
  <c r="S1881" i="1"/>
  <c r="T1543" i="1"/>
  <c r="S1543" i="1"/>
  <c r="T1046" i="1"/>
  <c r="S1046" i="1"/>
  <c r="T598" i="1"/>
  <c r="S598" i="1"/>
  <c r="T427" i="1"/>
  <c r="S427" i="1"/>
  <c r="T3995" i="1"/>
  <c r="S3995" i="1"/>
  <c r="T983" i="1"/>
  <c r="S983" i="1"/>
  <c r="T2950" i="1"/>
  <c r="S2950" i="1"/>
  <c r="T2877" i="1"/>
  <c r="S2877" i="1"/>
  <c r="T1413" i="1"/>
  <c r="S1413" i="1"/>
  <c r="T580" i="1"/>
  <c r="S580" i="1"/>
  <c r="T668" i="1"/>
  <c r="S668" i="1"/>
  <c r="T4074" i="1"/>
  <c r="S4074" i="1"/>
  <c r="T1867" i="1"/>
  <c r="S1867" i="1"/>
  <c r="T4008" i="1"/>
  <c r="S4008" i="1"/>
  <c r="T2362" i="1"/>
  <c r="S2362" i="1"/>
  <c r="T780" i="1"/>
  <c r="S780" i="1"/>
  <c r="T637" i="1"/>
  <c r="S637" i="1"/>
  <c r="T1813" i="1"/>
  <c r="S1813" i="1"/>
  <c r="T3906" i="1"/>
  <c r="S3906" i="1"/>
  <c r="T3807" i="1"/>
  <c r="S3807" i="1"/>
  <c r="T2396" i="1"/>
  <c r="S2396" i="1"/>
  <c r="T1183" i="1"/>
  <c r="S1183" i="1"/>
  <c r="T2420" i="1"/>
  <c r="S2420" i="1"/>
  <c r="T4115" i="1"/>
  <c r="S4115" i="1"/>
  <c r="T3060" i="1"/>
  <c r="S3060" i="1"/>
  <c r="T1595" i="1"/>
  <c r="S1595" i="1"/>
  <c r="T984" i="1"/>
  <c r="S984" i="1"/>
  <c r="T437" i="1"/>
  <c r="S437" i="1"/>
  <c r="T196" i="1"/>
  <c r="S196" i="1"/>
  <c r="T3631" i="1"/>
  <c r="S3631" i="1"/>
  <c r="T3074" i="1"/>
  <c r="S3074" i="1"/>
  <c r="T2948" i="1"/>
  <c r="S2948" i="1"/>
  <c r="T2915" i="1"/>
  <c r="S2915" i="1"/>
  <c r="T2909" i="1"/>
  <c r="S2909" i="1"/>
  <c r="T2771" i="1"/>
  <c r="S2771" i="1"/>
  <c r="T2434" i="1"/>
  <c r="S2434" i="1"/>
  <c r="T2433" i="1"/>
  <c r="S2433" i="1"/>
  <c r="T1994" i="1"/>
  <c r="S1994" i="1"/>
  <c r="T1453" i="1"/>
  <c r="S1453" i="1"/>
  <c r="T447" i="1"/>
  <c r="S447" i="1"/>
  <c r="T4114" i="1"/>
  <c r="S4114" i="1"/>
  <c r="T4052" i="1"/>
  <c r="S4052" i="1"/>
  <c r="T4047" i="1"/>
  <c r="S4047" i="1"/>
  <c r="T4017" i="1"/>
  <c r="S4017" i="1"/>
  <c r="T4006" i="1"/>
  <c r="S4006" i="1"/>
  <c r="T3953" i="1"/>
  <c r="S3953" i="1"/>
  <c r="T3934" i="1"/>
  <c r="S3934" i="1"/>
  <c r="T3914" i="1"/>
  <c r="S3914" i="1"/>
  <c r="T3864" i="1"/>
  <c r="S3864" i="1"/>
  <c r="T3861" i="1"/>
  <c r="S3861" i="1"/>
  <c r="T3858" i="1"/>
  <c r="S3858" i="1"/>
  <c r="T3798" i="1"/>
  <c r="S3798" i="1"/>
  <c r="T3647" i="1"/>
  <c r="S3647" i="1"/>
  <c r="T3641" i="1"/>
  <c r="S3641" i="1"/>
  <c r="T3632" i="1"/>
  <c r="S3632" i="1"/>
  <c r="T3202" i="1"/>
  <c r="S3202" i="1"/>
  <c r="T3119" i="1"/>
  <c r="S3119" i="1"/>
  <c r="T3057" i="1"/>
  <c r="S3057" i="1"/>
  <c r="T2943" i="1"/>
  <c r="S2943" i="1"/>
  <c r="T2916" i="1"/>
  <c r="S2916" i="1"/>
  <c r="T2912" i="1"/>
  <c r="S2912" i="1"/>
  <c r="T2775" i="1"/>
  <c r="S2775" i="1"/>
  <c r="T2696" i="1"/>
  <c r="S2696" i="1"/>
  <c r="T2691" i="1"/>
  <c r="S2691" i="1"/>
  <c r="T2596" i="1"/>
  <c r="S2596" i="1"/>
  <c r="T2584" i="1"/>
  <c r="S2584" i="1"/>
  <c r="T2430" i="1"/>
  <c r="S2430" i="1"/>
  <c r="T2429" i="1"/>
  <c r="S2429" i="1"/>
  <c r="T2427" i="1"/>
  <c r="S2427" i="1"/>
  <c r="T2424" i="1"/>
  <c r="S2424" i="1"/>
  <c r="T2423" i="1"/>
  <c r="S2423" i="1"/>
  <c r="T2346" i="1"/>
  <c r="S2346" i="1"/>
  <c r="T2148" i="1"/>
  <c r="S2148" i="1"/>
  <c r="T1988" i="1"/>
  <c r="S1988" i="1"/>
  <c r="T1741" i="1"/>
  <c r="S1741" i="1"/>
  <c r="T1736" i="1"/>
  <c r="S1736" i="1"/>
  <c r="T1729" i="1"/>
  <c r="S1729" i="1"/>
  <c r="T1724" i="1"/>
  <c r="S1724" i="1"/>
  <c r="T1704" i="1"/>
  <c r="S1704" i="1"/>
  <c r="T1600" i="1"/>
  <c r="S1600" i="1"/>
  <c r="T1589" i="1"/>
  <c r="S1589" i="1"/>
  <c r="T1547" i="1"/>
  <c r="S1547" i="1"/>
  <c r="T1499" i="1"/>
  <c r="S1499" i="1"/>
  <c r="T1452" i="1"/>
  <c r="S1452" i="1"/>
  <c r="T1442" i="1"/>
  <c r="S1442" i="1"/>
  <c r="T1416" i="1"/>
  <c r="S1416" i="1"/>
  <c r="T1412" i="1"/>
  <c r="S1412" i="1"/>
  <c r="T1318" i="1"/>
  <c r="S1318" i="1"/>
  <c r="T1136" i="1"/>
  <c r="S1136" i="1"/>
  <c r="T1130" i="1"/>
  <c r="S1130" i="1"/>
  <c r="T1113" i="1"/>
  <c r="S1113" i="1"/>
  <c r="T1049" i="1"/>
  <c r="S1049" i="1"/>
  <c r="T698" i="1"/>
  <c r="S698" i="1"/>
  <c r="T683" i="1"/>
  <c r="S683" i="1"/>
  <c r="T641" i="1"/>
  <c r="S641" i="1"/>
  <c r="T636" i="1"/>
  <c r="S636" i="1"/>
  <c r="T621" i="1"/>
  <c r="S621" i="1"/>
  <c r="T591" i="1"/>
  <c r="S591" i="1"/>
  <c r="T585" i="1"/>
  <c r="S585" i="1"/>
  <c r="T582" i="1"/>
  <c r="S582" i="1"/>
  <c r="T578" i="1"/>
  <c r="S578" i="1"/>
  <c r="T568" i="1"/>
  <c r="S568" i="1"/>
  <c r="T566" i="1"/>
  <c r="S566" i="1"/>
  <c r="T544" i="1"/>
  <c r="S544" i="1"/>
  <c r="T542" i="1"/>
  <c r="S542" i="1"/>
  <c r="T498" i="1"/>
  <c r="S498" i="1"/>
  <c r="T476" i="1"/>
  <c r="S476" i="1"/>
  <c r="T466" i="1"/>
  <c r="S466" i="1"/>
  <c r="T216" i="1"/>
  <c r="S216" i="1"/>
  <c r="T214" i="1"/>
  <c r="S214" i="1"/>
  <c r="T173" i="1"/>
  <c r="S173" i="1"/>
  <c r="T123" i="1"/>
  <c r="S123" i="1"/>
  <c r="T4111" i="1"/>
  <c r="S4111" i="1"/>
  <c r="T4103" i="1"/>
  <c r="S4103" i="1"/>
  <c r="T4102" i="1"/>
  <c r="S4102" i="1"/>
  <c r="T4100" i="1"/>
  <c r="S4100" i="1"/>
  <c r="T4099" i="1"/>
  <c r="S4099" i="1"/>
  <c r="T4089" i="1"/>
  <c r="S4089" i="1"/>
  <c r="T4082" i="1"/>
  <c r="S4082" i="1"/>
  <c r="T4080" i="1"/>
  <c r="S4080" i="1"/>
  <c r="T4078" i="1"/>
  <c r="S4078" i="1"/>
  <c r="T4073" i="1"/>
  <c r="S4073" i="1"/>
  <c r="T4063" i="1"/>
  <c r="S4063" i="1"/>
  <c r="T4056" i="1"/>
  <c r="S4056" i="1"/>
  <c r="T4053" i="1"/>
  <c r="S4053" i="1"/>
  <c r="T4045" i="1"/>
  <c r="S4045" i="1"/>
  <c r="T4033" i="1"/>
  <c r="S4033" i="1"/>
  <c r="T4031" i="1"/>
  <c r="S4031" i="1"/>
  <c r="T4028" i="1"/>
  <c r="S4028" i="1"/>
  <c r="T4025" i="1"/>
  <c r="S4025" i="1"/>
  <c r="T4016" i="1"/>
  <c r="S4016" i="1"/>
  <c r="T4014" i="1"/>
  <c r="S4014" i="1"/>
  <c r="T3999" i="1"/>
  <c r="S3999" i="1"/>
  <c r="T3991" i="1"/>
  <c r="S3991" i="1"/>
  <c r="T3977" i="1"/>
  <c r="S3977" i="1"/>
  <c r="T3965" i="1"/>
  <c r="S3965" i="1"/>
  <c r="T3958" i="1"/>
  <c r="S3958" i="1"/>
  <c r="T3956" i="1"/>
  <c r="S3956" i="1"/>
  <c r="T3955" i="1"/>
  <c r="S3955" i="1"/>
  <c r="T3950" i="1"/>
  <c r="S3950" i="1"/>
  <c r="T3946" i="1"/>
  <c r="S3946" i="1"/>
  <c r="T3944" i="1"/>
  <c r="S3944" i="1"/>
  <c r="T3938" i="1"/>
  <c r="S3938" i="1"/>
  <c r="T3933" i="1"/>
  <c r="S3933" i="1"/>
  <c r="T3932" i="1"/>
  <c r="S3932" i="1"/>
  <c r="T3923" i="1"/>
  <c r="S3923" i="1"/>
  <c r="T3918" i="1"/>
  <c r="S3918" i="1"/>
  <c r="T3905" i="1"/>
  <c r="S3905" i="1"/>
  <c r="T3894" i="1"/>
  <c r="S3894" i="1"/>
  <c r="T3888" i="1"/>
  <c r="S3888" i="1"/>
  <c r="T3887" i="1"/>
  <c r="S3887" i="1"/>
  <c r="T3886" i="1"/>
  <c r="S3886" i="1"/>
  <c r="T3885" i="1"/>
  <c r="S3885" i="1"/>
  <c r="T3884" i="1"/>
  <c r="S3884" i="1"/>
  <c r="T3881" i="1"/>
  <c r="S3881" i="1"/>
  <c r="T3877" i="1"/>
  <c r="S3877" i="1"/>
  <c r="T3876" i="1"/>
  <c r="S3876" i="1"/>
  <c r="T3875" i="1"/>
  <c r="S3875" i="1"/>
  <c r="T3874" i="1"/>
  <c r="S3874" i="1"/>
  <c r="T3865" i="1"/>
  <c r="S3865" i="1"/>
  <c r="T3806" i="1"/>
  <c r="S3806" i="1"/>
  <c r="T3804" i="1"/>
  <c r="S3804" i="1"/>
  <c r="T3793" i="1"/>
  <c r="S3793" i="1"/>
  <c r="T3792" i="1"/>
  <c r="S3792" i="1"/>
  <c r="T3746" i="1"/>
  <c r="S3746" i="1"/>
  <c r="T3745" i="1"/>
  <c r="S3745" i="1"/>
  <c r="T3743" i="1"/>
  <c r="S3743" i="1"/>
  <c r="T3735" i="1"/>
  <c r="S3735" i="1"/>
  <c r="T3645" i="1"/>
  <c r="S3645" i="1"/>
  <c r="T3643" i="1"/>
  <c r="S3643" i="1"/>
  <c r="T3638" i="1"/>
  <c r="S3638" i="1"/>
  <c r="T3630" i="1"/>
  <c r="S3630" i="1"/>
  <c r="T3208" i="1"/>
  <c r="S3208" i="1"/>
  <c r="T3206" i="1"/>
  <c r="S3206" i="1"/>
  <c r="T3196" i="1"/>
  <c r="S3196" i="1"/>
  <c r="T3192" i="1"/>
  <c r="S3192" i="1"/>
  <c r="T3147" i="1"/>
  <c r="S3147" i="1"/>
  <c r="T3145" i="1"/>
  <c r="S3145" i="1"/>
  <c r="T3140" i="1"/>
  <c r="S3140" i="1"/>
  <c r="T3129" i="1"/>
  <c r="S3129" i="1"/>
  <c r="T3127" i="1"/>
  <c r="S3127" i="1"/>
  <c r="T3116" i="1"/>
  <c r="S3116" i="1"/>
  <c r="T3084" i="1"/>
  <c r="S3084" i="1"/>
  <c r="T3063" i="1"/>
  <c r="S3063" i="1"/>
  <c r="T3059" i="1"/>
  <c r="S3059" i="1"/>
  <c r="T3058" i="1"/>
  <c r="S3058" i="1"/>
  <c r="T3056" i="1"/>
  <c r="S3056" i="1"/>
  <c r="T2962" i="1"/>
  <c r="S2962" i="1"/>
  <c r="T2961" i="1"/>
  <c r="S2961" i="1"/>
  <c r="T2960" i="1"/>
  <c r="S2960" i="1"/>
  <c r="T2956" i="1"/>
  <c r="S2956" i="1"/>
  <c r="T2952" i="1"/>
  <c r="S2952" i="1"/>
  <c r="T2947" i="1"/>
  <c r="S2947" i="1"/>
  <c r="T2945" i="1"/>
  <c r="S2945" i="1"/>
  <c r="T2901" i="1"/>
  <c r="S2901" i="1"/>
  <c r="T2896" i="1"/>
  <c r="S2896" i="1"/>
  <c r="T2890" i="1"/>
  <c r="S2890" i="1"/>
  <c r="T2883" i="1"/>
  <c r="S2883" i="1"/>
  <c r="T2878" i="1"/>
  <c r="S2878" i="1"/>
  <c r="T2874" i="1"/>
  <c r="S2874" i="1"/>
  <c r="T2867" i="1"/>
  <c r="S2867" i="1"/>
  <c r="T2860" i="1"/>
  <c r="S2860" i="1"/>
  <c r="T2855" i="1"/>
  <c r="S2855" i="1"/>
  <c r="T2853" i="1"/>
  <c r="S2853" i="1"/>
  <c r="T2849" i="1"/>
  <c r="S2849" i="1"/>
  <c r="T2848" i="1"/>
  <c r="S2848" i="1"/>
  <c r="T2845" i="1"/>
  <c r="S2845" i="1"/>
  <c r="T2844" i="1"/>
  <c r="S2844" i="1"/>
  <c r="T2782" i="1"/>
  <c r="S2782" i="1"/>
  <c r="T2774" i="1"/>
  <c r="S2774" i="1"/>
  <c r="T2773" i="1"/>
  <c r="S2773" i="1"/>
  <c r="T2767" i="1"/>
  <c r="S2767" i="1"/>
  <c r="T2762" i="1"/>
  <c r="S2762" i="1"/>
  <c r="T2756" i="1"/>
  <c r="S2756" i="1"/>
  <c r="T2753" i="1"/>
  <c r="S2753" i="1"/>
  <c r="T2752" i="1"/>
  <c r="S2752" i="1"/>
  <c r="T2745" i="1"/>
  <c r="S2745" i="1"/>
  <c r="T2701" i="1"/>
  <c r="S2701" i="1"/>
  <c r="T2689" i="1"/>
  <c r="S2689" i="1"/>
  <c r="T2688" i="1"/>
  <c r="S2688" i="1"/>
  <c r="T2644" i="1"/>
  <c r="S2644" i="1"/>
  <c r="T2595" i="1"/>
  <c r="S2595" i="1"/>
  <c r="T2592" i="1"/>
  <c r="S2592" i="1"/>
  <c r="T2586" i="1"/>
  <c r="S2586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68" i="1"/>
  <c r="S2568" i="1"/>
  <c r="T2566" i="1"/>
  <c r="S2566" i="1"/>
  <c r="T2565" i="1"/>
  <c r="S2565" i="1"/>
  <c r="T2563" i="1"/>
  <c r="S2563" i="1"/>
  <c r="T2522" i="1"/>
  <c r="S2522" i="1"/>
  <c r="T2520" i="1"/>
  <c r="S2520" i="1"/>
  <c r="T2518" i="1"/>
  <c r="S2518" i="1"/>
  <c r="T2515" i="1"/>
  <c r="S2515" i="1"/>
  <c r="T2514" i="1"/>
  <c r="S2514" i="1"/>
  <c r="T2513" i="1"/>
  <c r="S2513" i="1"/>
  <c r="T2510" i="1"/>
  <c r="S2510" i="1"/>
  <c r="T2509" i="1"/>
  <c r="S2509" i="1"/>
  <c r="T2507" i="1"/>
  <c r="S2507" i="1"/>
  <c r="T2506" i="1"/>
  <c r="S2506" i="1"/>
  <c r="T2505" i="1"/>
  <c r="S2505" i="1"/>
  <c r="T2441" i="1"/>
  <c r="S2441" i="1"/>
  <c r="T2439" i="1"/>
  <c r="S2439" i="1"/>
  <c r="T2435" i="1"/>
  <c r="S2435" i="1"/>
  <c r="T2428" i="1"/>
  <c r="S2428" i="1"/>
  <c r="T2421" i="1"/>
  <c r="S2421" i="1"/>
  <c r="T2419" i="1"/>
  <c r="S2419" i="1"/>
  <c r="T2414" i="1"/>
  <c r="S2414" i="1"/>
  <c r="T2412" i="1"/>
  <c r="S2412" i="1"/>
  <c r="T2406" i="1"/>
  <c r="S2406" i="1"/>
  <c r="T2402" i="1"/>
  <c r="S2402" i="1"/>
  <c r="T2401" i="1"/>
  <c r="S2401" i="1"/>
  <c r="T2400" i="1"/>
  <c r="S2400" i="1"/>
  <c r="T2399" i="1"/>
  <c r="S2399" i="1"/>
  <c r="T2397" i="1"/>
  <c r="S2397" i="1"/>
  <c r="T2394" i="1"/>
  <c r="S2394" i="1"/>
  <c r="T2392" i="1"/>
  <c r="S2392" i="1"/>
  <c r="T2388" i="1"/>
  <c r="S2388" i="1"/>
  <c r="T2381" i="1"/>
  <c r="S2381" i="1"/>
  <c r="T2380" i="1"/>
  <c r="S2380" i="1"/>
  <c r="T2379" i="1"/>
  <c r="S2379" i="1"/>
  <c r="T2377" i="1"/>
  <c r="S2377" i="1"/>
  <c r="T2373" i="1"/>
  <c r="S2373" i="1"/>
  <c r="T2371" i="1"/>
  <c r="S2371" i="1"/>
  <c r="T2367" i="1"/>
  <c r="S2367" i="1"/>
  <c r="T2366" i="1"/>
  <c r="S2366" i="1"/>
  <c r="T2365" i="1"/>
  <c r="S2365" i="1"/>
  <c r="T2363" i="1"/>
  <c r="S2363" i="1"/>
  <c r="T2360" i="1"/>
  <c r="S2360" i="1"/>
  <c r="T2359" i="1"/>
  <c r="S2359" i="1"/>
  <c r="T2358" i="1"/>
  <c r="S2358" i="1"/>
  <c r="T2355" i="1"/>
  <c r="S2355" i="1"/>
  <c r="T2354" i="1"/>
  <c r="S2354" i="1"/>
  <c r="T2352" i="1"/>
  <c r="S2352" i="1"/>
  <c r="T2351" i="1"/>
  <c r="S2351" i="1"/>
  <c r="T2347" i="1"/>
  <c r="S2347" i="1"/>
  <c r="T2344" i="1"/>
  <c r="S2344" i="1"/>
  <c r="T2343" i="1"/>
  <c r="S2343" i="1"/>
  <c r="T2151" i="1"/>
  <c r="S2151" i="1"/>
  <c r="T2143" i="1"/>
  <c r="S2143" i="1"/>
  <c r="T1999" i="1"/>
  <c r="S1999" i="1"/>
  <c r="T1998" i="1"/>
  <c r="S1998" i="1"/>
  <c r="T1996" i="1"/>
  <c r="S1996" i="1"/>
  <c r="T1995" i="1"/>
  <c r="S1995" i="1"/>
  <c r="T1984" i="1"/>
  <c r="S1984" i="1"/>
  <c r="T1880" i="1"/>
  <c r="S1880" i="1"/>
  <c r="T1879" i="1"/>
  <c r="S1879" i="1"/>
  <c r="T1878" i="1"/>
  <c r="S1878" i="1"/>
  <c r="T1871" i="1"/>
  <c r="S1871" i="1"/>
  <c r="T1863" i="1"/>
  <c r="S1863" i="1"/>
  <c r="T1820" i="1"/>
  <c r="S1820" i="1"/>
  <c r="T1817" i="1"/>
  <c r="S1817" i="1"/>
  <c r="T1815" i="1"/>
  <c r="S1815" i="1"/>
  <c r="T1768" i="1"/>
  <c r="S1768" i="1"/>
  <c r="T1742" i="1"/>
  <c r="S1742" i="1"/>
  <c r="T1735" i="1"/>
  <c r="S1735" i="1"/>
  <c r="T1734" i="1"/>
  <c r="S1734" i="1"/>
  <c r="T1733" i="1"/>
  <c r="S1733" i="1"/>
  <c r="T1732" i="1"/>
  <c r="S1732" i="1"/>
  <c r="T1731" i="1"/>
  <c r="S1731" i="1"/>
  <c r="T1723" i="1"/>
  <c r="S1723" i="1"/>
  <c r="T1714" i="1"/>
  <c r="S1714" i="1"/>
  <c r="T1710" i="1"/>
  <c r="S1710" i="1"/>
  <c r="T1708" i="1"/>
  <c r="S1708" i="1"/>
  <c r="T1707" i="1"/>
  <c r="S1707" i="1"/>
  <c r="T1700" i="1"/>
  <c r="S1700" i="1"/>
  <c r="T1698" i="1"/>
  <c r="S1698" i="1"/>
  <c r="T1684" i="1"/>
  <c r="S1684" i="1"/>
  <c r="T1601" i="1"/>
  <c r="S1601" i="1"/>
  <c r="T1599" i="1"/>
  <c r="S1599" i="1"/>
  <c r="T1594" i="1"/>
  <c r="S1594" i="1"/>
  <c r="T1591" i="1"/>
  <c r="S1591" i="1"/>
  <c r="T1590" i="1"/>
  <c r="S1590" i="1"/>
  <c r="T1588" i="1"/>
  <c r="S1588" i="1"/>
  <c r="T1586" i="1"/>
  <c r="S1586" i="1"/>
  <c r="T1582" i="1"/>
  <c r="S1582" i="1"/>
  <c r="T1571" i="1"/>
  <c r="S1571" i="1"/>
  <c r="T1564" i="1"/>
  <c r="S1564" i="1"/>
  <c r="T1557" i="1"/>
  <c r="S1557" i="1"/>
  <c r="T1556" i="1"/>
  <c r="S1556" i="1"/>
  <c r="T1555" i="1"/>
  <c r="S1555" i="1"/>
  <c r="T1553" i="1"/>
  <c r="S1553" i="1"/>
  <c r="T1549" i="1"/>
  <c r="S1549" i="1"/>
  <c r="T1546" i="1"/>
  <c r="S1546" i="1"/>
  <c r="T1498" i="1"/>
  <c r="S1498" i="1"/>
  <c r="T1497" i="1"/>
  <c r="S1497" i="1"/>
  <c r="T1495" i="1"/>
  <c r="S1495" i="1"/>
  <c r="T1491" i="1"/>
  <c r="S1491" i="1"/>
  <c r="T1489" i="1"/>
  <c r="S1489" i="1"/>
  <c r="T1486" i="1"/>
  <c r="S1486" i="1"/>
  <c r="T1462" i="1"/>
  <c r="S1462" i="1"/>
  <c r="T1461" i="1"/>
  <c r="S1461" i="1"/>
  <c r="T1460" i="1"/>
  <c r="S1460" i="1"/>
  <c r="T1459" i="1"/>
  <c r="S1459" i="1"/>
  <c r="T1455" i="1"/>
  <c r="S1455" i="1"/>
  <c r="T1454" i="1"/>
  <c r="S1454" i="1"/>
  <c r="T1451" i="1"/>
  <c r="S1451" i="1"/>
  <c r="T1450" i="1"/>
  <c r="S1450" i="1"/>
  <c r="T1448" i="1"/>
  <c r="S1448" i="1"/>
  <c r="T1447" i="1"/>
  <c r="S1447" i="1"/>
  <c r="T1446" i="1"/>
  <c r="S1446" i="1"/>
  <c r="T1445" i="1"/>
  <c r="S1445" i="1"/>
  <c r="T1444" i="1"/>
  <c r="S1444" i="1"/>
  <c r="T1434" i="1"/>
  <c r="S1434" i="1"/>
  <c r="T1431" i="1"/>
  <c r="S1431" i="1"/>
  <c r="T1428" i="1"/>
  <c r="S1428" i="1"/>
  <c r="T1427" i="1"/>
  <c r="S1427" i="1"/>
  <c r="T1418" i="1"/>
  <c r="S1418" i="1"/>
  <c r="T1411" i="1"/>
  <c r="S1411" i="1"/>
  <c r="T1342" i="1"/>
  <c r="S1342" i="1"/>
  <c r="T1335" i="1"/>
  <c r="S1335" i="1"/>
  <c r="T1334" i="1"/>
  <c r="S1334" i="1"/>
  <c r="T1241" i="1"/>
  <c r="S1241" i="1"/>
  <c r="T1239" i="1"/>
  <c r="S1239" i="1"/>
  <c r="T1238" i="1"/>
  <c r="S1238" i="1"/>
  <c r="T1236" i="1"/>
  <c r="S1236" i="1"/>
  <c r="T1233" i="1"/>
  <c r="S1233" i="1"/>
  <c r="T1232" i="1"/>
  <c r="S1232" i="1"/>
  <c r="T1229" i="1"/>
  <c r="S1229" i="1"/>
  <c r="T1179" i="1"/>
  <c r="S1179" i="1"/>
  <c r="T1174" i="1"/>
  <c r="S1174" i="1"/>
  <c r="T1166" i="1"/>
  <c r="S1166" i="1"/>
  <c r="T1165" i="1"/>
  <c r="S1165" i="1"/>
  <c r="T1163" i="1"/>
  <c r="S1163" i="1"/>
  <c r="T1161" i="1"/>
  <c r="S1161" i="1"/>
  <c r="T1158" i="1"/>
  <c r="S1158" i="1"/>
  <c r="T1153" i="1"/>
  <c r="S1153" i="1"/>
  <c r="T1149" i="1"/>
  <c r="S1149" i="1"/>
  <c r="T1146" i="1"/>
  <c r="S1146" i="1"/>
  <c r="T1144" i="1"/>
  <c r="S1144" i="1"/>
  <c r="T1143" i="1"/>
  <c r="S1143" i="1"/>
  <c r="T1142" i="1"/>
  <c r="S1142" i="1"/>
  <c r="T1133" i="1"/>
  <c r="S1133" i="1"/>
  <c r="T1127" i="1"/>
  <c r="S1127" i="1"/>
  <c r="T1124" i="1"/>
  <c r="S1124" i="1"/>
  <c r="T1122" i="1"/>
  <c r="S1122" i="1"/>
  <c r="T1109" i="1"/>
  <c r="S1109" i="1"/>
  <c r="T1089" i="1"/>
  <c r="S1089" i="1"/>
  <c r="T1086" i="1"/>
  <c r="S1086" i="1"/>
  <c r="T1073" i="1"/>
  <c r="S1073" i="1"/>
  <c r="T1065" i="1"/>
  <c r="S1065" i="1"/>
  <c r="T1063" i="1"/>
  <c r="S1063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4" i="1"/>
  <c r="S1054" i="1"/>
  <c r="T1053" i="1"/>
  <c r="S1053" i="1"/>
  <c r="T1052" i="1"/>
  <c r="S1052" i="1"/>
  <c r="T1051" i="1"/>
  <c r="S1051" i="1"/>
  <c r="T1048" i="1"/>
  <c r="S1048" i="1"/>
  <c r="T1043" i="1"/>
  <c r="S1043" i="1"/>
  <c r="T990" i="1"/>
  <c r="S990" i="1"/>
  <c r="T949" i="1"/>
  <c r="S949" i="1"/>
  <c r="T938" i="1"/>
  <c r="S938" i="1"/>
  <c r="T931" i="1"/>
  <c r="S931" i="1"/>
  <c r="T929" i="1"/>
  <c r="S929" i="1"/>
  <c r="T928" i="1"/>
  <c r="S928" i="1"/>
  <c r="T922" i="1"/>
  <c r="S922" i="1"/>
  <c r="T918" i="1"/>
  <c r="S918" i="1"/>
  <c r="T916" i="1"/>
  <c r="S916" i="1"/>
  <c r="T913" i="1"/>
  <c r="S913" i="1"/>
  <c r="T910" i="1"/>
  <c r="S910" i="1"/>
  <c r="T909" i="1"/>
  <c r="S909" i="1"/>
  <c r="T908" i="1"/>
  <c r="S908" i="1"/>
  <c r="T903" i="1"/>
  <c r="S903" i="1"/>
  <c r="T899" i="1"/>
  <c r="S899" i="1"/>
  <c r="T889" i="1"/>
  <c r="S889" i="1"/>
  <c r="T877" i="1"/>
  <c r="S877" i="1"/>
  <c r="T772" i="1"/>
  <c r="S772" i="1"/>
  <c r="T770" i="1"/>
  <c r="S770" i="1"/>
  <c r="T768" i="1"/>
  <c r="S768" i="1"/>
  <c r="T766" i="1"/>
  <c r="S766" i="1"/>
  <c r="T764" i="1"/>
  <c r="S764" i="1"/>
  <c r="T762" i="1"/>
  <c r="S762" i="1"/>
  <c r="T712" i="1"/>
  <c r="S712" i="1"/>
  <c r="T708" i="1"/>
  <c r="S708" i="1"/>
  <c r="T688" i="1"/>
  <c r="S688" i="1"/>
  <c r="T639" i="1"/>
  <c r="S639" i="1"/>
  <c r="T634" i="1"/>
  <c r="S634" i="1"/>
  <c r="T630" i="1"/>
  <c r="S630" i="1"/>
  <c r="T627" i="1"/>
  <c r="S627" i="1"/>
  <c r="T626" i="1"/>
  <c r="S626" i="1"/>
  <c r="T625" i="1"/>
  <c r="S625" i="1"/>
  <c r="T620" i="1"/>
  <c r="S620" i="1"/>
  <c r="T618" i="1"/>
  <c r="S618" i="1"/>
  <c r="T617" i="1"/>
  <c r="S617" i="1"/>
  <c r="T616" i="1"/>
  <c r="S616" i="1"/>
  <c r="T614" i="1"/>
  <c r="S614" i="1"/>
  <c r="T613" i="1"/>
  <c r="S613" i="1"/>
  <c r="T612" i="1"/>
  <c r="S612" i="1"/>
  <c r="T609" i="1"/>
  <c r="S609" i="1"/>
  <c r="T606" i="1"/>
  <c r="S606" i="1"/>
  <c r="T604" i="1"/>
  <c r="S604" i="1"/>
  <c r="T587" i="1"/>
  <c r="S587" i="1"/>
  <c r="T584" i="1"/>
  <c r="S584" i="1"/>
  <c r="T583" i="1"/>
  <c r="S583" i="1"/>
  <c r="T574" i="1"/>
  <c r="S574" i="1"/>
  <c r="T569" i="1"/>
  <c r="S569" i="1"/>
  <c r="T567" i="1"/>
  <c r="S567" i="1"/>
  <c r="T564" i="1"/>
  <c r="S564" i="1"/>
  <c r="T560" i="1"/>
  <c r="S560" i="1"/>
  <c r="T557" i="1"/>
  <c r="S557" i="1"/>
  <c r="T554" i="1"/>
  <c r="S554" i="1"/>
  <c r="T549" i="1"/>
  <c r="S549" i="1"/>
  <c r="T520" i="1"/>
  <c r="S520" i="1"/>
  <c r="T518" i="1"/>
  <c r="S518" i="1"/>
  <c r="T512" i="1"/>
  <c r="S512" i="1"/>
  <c r="T503" i="1"/>
  <c r="S503" i="1"/>
  <c r="T497" i="1"/>
  <c r="S497" i="1"/>
  <c r="T495" i="1"/>
  <c r="S495" i="1"/>
  <c r="T494" i="1"/>
  <c r="S494" i="1"/>
  <c r="T493" i="1"/>
  <c r="S493" i="1"/>
  <c r="T492" i="1"/>
  <c r="S492" i="1"/>
  <c r="T490" i="1"/>
  <c r="S490" i="1"/>
  <c r="T489" i="1"/>
  <c r="S489" i="1"/>
  <c r="T480" i="1"/>
  <c r="S480" i="1"/>
  <c r="T479" i="1"/>
  <c r="S479" i="1"/>
  <c r="T477" i="1"/>
  <c r="S477" i="1"/>
  <c r="T471" i="1"/>
  <c r="S471" i="1"/>
  <c r="T470" i="1"/>
  <c r="S470" i="1"/>
  <c r="T464" i="1"/>
  <c r="S464" i="1"/>
  <c r="T463" i="1"/>
  <c r="S463" i="1"/>
  <c r="T459" i="1"/>
  <c r="S459" i="1"/>
  <c r="T453" i="1"/>
  <c r="S453" i="1"/>
  <c r="T443" i="1"/>
  <c r="S443" i="1"/>
  <c r="T441" i="1"/>
  <c r="S441" i="1"/>
  <c r="T439" i="1"/>
  <c r="S439" i="1"/>
  <c r="T438" i="1"/>
  <c r="S438" i="1"/>
  <c r="T435" i="1"/>
  <c r="S435" i="1"/>
  <c r="T431" i="1"/>
  <c r="S431" i="1"/>
  <c r="T429" i="1"/>
  <c r="S429" i="1"/>
  <c r="T240" i="1"/>
  <c r="S240" i="1"/>
  <c r="T238" i="1"/>
  <c r="S238" i="1"/>
  <c r="T237" i="1"/>
  <c r="S237" i="1"/>
  <c r="T235" i="1"/>
  <c r="S235" i="1"/>
  <c r="T233" i="1"/>
  <c r="S233" i="1"/>
  <c r="T231" i="1"/>
  <c r="S231" i="1"/>
  <c r="T230" i="1"/>
  <c r="S230" i="1"/>
  <c r="T229" i="1"/>
  <c r="S229" i="1"/>
  <c r="T227" i="1"/>
  <c r="S227" i="1"/>
  <c r="T226" i="1"/>
  <c r="S226" i="1"/>
  <c r="T225" i="1"/>
  <c r="S225" i="1"/>
  <c r="T223" i="1"/>
  <c r="S223" i="1"/>
  <c r="T211" i="1"/>
  <c r="S211" i="1"/>
  <c r="T210" i="1"/>
  <c r="S210" i="1"/>
  <c r="T208" i="1"/>
  <c r="S208" i="1"/>
  <c r="T204" i="1"/>
  <c r="S204" i="1"/>
  <c r="T201" i="1"/>
  <c r="S201" i="1"/>
  <c r="T197" i="1"/>
  <c r="S197" i="1"/>
  <c r="T195" i="1"/>
  <c r="S195" i="1"/>
  <c r="T190" i="1"/>
  <c r="S190" i="1"/>
  <c r="T188" i="1"/>
  <c r="S188" i="1"/>
  <c r="T184" i="1"/>
  <c r="S184" i="1"/>
  <c r="T180" i="1"/>
  <c r="S180" i="1"/>
  <c r="T178" i="1"/>
  <c r="S178" i="1"/>
  <c r="T176" i="1"/>
  <c r="S176" i="1"/>
  <c r="T175" i="1"/>
  <c r="S175" i="1"/>
  <c r="T174" i="1"/>
  <c r="S174" i="1"/>
  <c r="T167" i="1"/>
  <c r="S167" i="1"/>
  <c r="T165" i="1"/>
  <c r="S165" i="1"/>
  <c r="T162" i="1"/>
  <c r="S162" i="1"/>
  <c r="T160" i="1"/>
  <c r="S160" i="1"/>
  <c r="T149" i="1"/>
  <c r="S149" i="1"/>
  <c r="T145" i="1"/>
  <c r="S145" i="1"/>
  <c r="T142" i="1"/>
  <c r="S142" i="1"/>
  <c r="T139" i="1"/>
  <c r="S139" i="1"/>
  <c r="T138" i="1"/>
  <c r="S138" i="1"/>
  <c r="T136" i="1"/>
  <c r="S136" i="1"/>
  <c r="T135" i="1"/>
  <c r="S135" i="1"/>
  <c r="T133" i="1"/>
  <c r="S133" i="1"/>
  <c r="T132" i="1"/>
  <c r="S132" i="1"/>
  <c r="T131" i="1"/>
  <c r="S131" i="1"/>
  <c r="T126" i="1"/>
  <c r="S126" i="1"/>
  <c r="T124" i="1"/>
  <c r="S124" i="1"/>
  <c r="T1323" i="1"/>
  <c r="S1323" i="1"/>
  <c r="T1443" i="1"/>
  <c r="S1443" i="1"/>
  <c r="T2431" i="1"/>
  <c r="S2431" i="1"/>
  <c r="T3790" i="1"/>
  <c r="S3790" i="1"/>
  <c r="T3081" i="1"/>
  <c r="S3081" i="1"/>
  <c r="T1085" i="1"/>
  <c r="S1085" i="1"/>
  <c r="T2389" i="1"/>
  <c r="S2389" i="1"/>
  <c r="T622" i="1"/>
  <c r="S622" i="1"/>
  <c r="T610" i="1"/>
  <c r="S610" i="1"/>
  <c r="T3979" i="1"/>
  <c r="S3979" i="1"/>
  <c r="T3800" i="1"/>
  <c r="S3800" i="1"/>
  <c r="T2686" i="1"/>
  <c r="S2686" i="1"/>
  <c r="T715" i="1"/>
  <c r="S715" i="1"/>
  <c r="T707" i="1"/>
  <c r="S707" i="1"/>
  <c r="T1316" i="1"/>
  <c r="S1316" i="1"/>
  <c r="T1322" i="1"/>
  <c r="S1322" i="1"/>
  <c r="T510" i="1"/>
  <c r="S510" i="1"/>
  <c r="T228" i="1"/>
  <c r="S228" i="1"/>
  <c r="T706" i="1"/>
  <c r="S706" i="1"/>
  <c r="T222" i="1"/>
  <c r="S222" i="1"/>
  <c r="T2387" i="1"/>
  <c r="S2387" i="1"/>
  <c r="T2328" i="1"/>
  <c r="S2328" i="1"/>
  <c r="T1328" i="1"/>
  <c r="S1328" i="1"/>
  <c r="T2152" i="1"/>
  <c r="S2152" i="1"/>
  <c r="T1333" i="1"/>
  <c r="S1333" i="1"/>
  <c r="T4036" i="1"/>
  <c r="S4036" i="1"/>
  <c r="T2946" i="1"/>
  <c r="S2946" i="1"/>
  <c r="T2567" i="1"/>
  <c r="S2567" i="1"/>
  <c r="T921" i="1"/>
  <c r="S921" i="1"/>
  <c r="T685" i="1"/>
  <c r="S685" i="1"/>
  <c r="T976" i="1"/>
  <c r="S976" i="1"/>
  <c r="T166" i="1"/>
  <c r="S166" i="1"/>
  <c r="T697" i="1"/>
  <c r="S697" i="1"/>
  <c r="T623" i="1"/>
  <c r="S623" i="1"/>
  <c r="T2654" i="1"/>
  <c r="S2654" i="1"/>
  <c r="T633" i="1"/>
  <c r="S633" i="1"/>
  <c r="T2652" i="1"/>
  <c r="S2652" i="1"/>
  <c r="T2682" i="1"/>
  <c r="S2682" i="1"/>
  <c r="T519" i="1"/>
  <c r="S519" i="1"/>
  <c r="T559" i="1"/>
  <c r="S559" i="1"/>
  <c r="T506" i="1"/>
  <c r="S506" i="1"/>
  <c r="T1563" i="1"/>
  <c r="S1563" i="1"/>
  <c r="T4023" i="1"/>
  <c r="S4023" i="1"/>
  <c r="T3901" i="1"/>
  <c r="S3901" i="1"/>
  <c r="T3089" i="1"/>
  <c r="S3089" i="1"/>
  <c r="T1868" i="1"/>
  <c r="S1868" i="1"/>
  <c r="T678" i="1"/>
  <c r="S678" i="1"/>
  <c r="T2390" i="1"/>
  <c r="S2390" i="1"/>
  <c r="T504" i="1"/>
  <c r="S504" i="1"/>
  <c r="T452" i="1"/>
  <c r="S452" i="1"/>
  <c r="T3094" i="1"/>
  <c r="S3094" i="1"/>
  <c r="T2417" i="1"/>
  <c r="S2417" i="1"/>
  <c r="T2751" i="1"/>
  <c r="S2751" i="1"/>
  <c r="T1050" i="1"/>
  <c r="S1050" i="1"/>
  <c r="T4019" i="1"/>
  <c r="S4019" i="1"/>
  <c r="T2413" i="1"/>
  <c r="S2413" i="1"/>
  <c r="T4101" i="1"/>
  <c r="S4101" i="1"/>
  <c r="T3796" i="1"/>
  <c r="S3796" i="1"/>
  <c r="T2570" i="1"/>
  <c r="S2570" i="1"/>
  <c r="T1991" i="1"/>
  <c r="S1991" i="1"/>
  <c r="T1155" i="1"/>
  <c r="S1155" i="1"/>
  <c r="T1062" i="1"/>
  <c r="S1062" i="1"/>
  <c r="T967" i="1"/>
  <c r="S967" i="1"/>
  <c r="T2149" i="1"/>
  <c r="S2149" i="1"/>
  <c r="T570" i="1"/>
  <c r="S570" i="1"/>
  <c r="T2369" i="1"/>
  <c r="S2369" i="1"/>
  <c r="T200" i="1"/>
  <c r="S200" i="1"/>
  <c r="T1331" i="1"/>
  <c r="S1331" i="1"/>
  <c r="T1565" i="1"/>
  <c r="S1565" i="1"/>
  <c r="T965" i="1"/>
  <c r="S965" i="1"/>
  <c r="T1234" i="1"/>
  <c r="S1234" i="1"/>
  <c r="T951" i="1"/>
  <c r="S951" i="1"/>
  <c r="T1438" i="1"/>
  <c r="S1438" i="1"/>
  <c r="T148" i="1"/>
  <c r="S148" i="1"/>
  <c r="T155" i="1"/>
  <c r="S155" i="1"/>
  <c r="T424" i="1"/>
  <c r="S424" i="1"/>
  <c r="T2511" i="1"/>
  <c r="S2511" i="1"/>
  <c r="T2871" i="1"/>
  <c r="S2871" i="1"/>
  <c r="T986" i="1"/>
  <c r="S986" i="1"/>
  <c r="T581" i="1"/>
  <c r="S581" i="1"/>
  <c r="T1072" i="1"/>
  <c r="S1072" i="1"/>
  <c r="T4070" i="1"/>
  <c r="S4070" i="1"/>
  <c r="T2426" i="1"/>
  <c r="S2426" i="1"/>
  <c r="T1712" i="1"/>
  <c r="S1712" i="1"/>
  <c r="T2001" i="1"/>
  <c r="S2001" i="1"/>
  <c r="T880" i="1"/>
  <c r="S880" i="1"/>
  <c r="T874" i="1"/>
  <c r="S874" i="1"/>
  <c r="T2127" i="1"/>
  <c r="S2127" i="1"/>
  <c r="T966" i="1"/>
  <c r="S966" i="1"/>
  <c r="T919" i="1"/>
  <c r="S919" i="1"/>
  <c r="T883" i="1"/>
  <c r="S883" i="1"/>
  <c r="T2572" i="1"/>
  <c r="S2572" i="1"/>
  <c r="T1920" i="1"/>
  <c r="S1920" i="1"/>
  <c r="T2123" i="1"/>
  <c r="S2123" i="1"/>
  <c r="T1314" i="1"/>
  <c r="S1314" i="1"/>
  <c r="T2683" i="1"/>
  <c r="S2683" i="1"/>
  <c r="T2357" i="1"/>
  <c r="S2357" i="1"/>
  <c r="T1579" i="1"/>
  <c r="S1579" i="1"/>
  <c r="T1419" i="1"/>
  <c r="S1419" i="1"/>
  <c r="T970" i="1"/>
  <c r="S970" i="1"/>
  <c r="T693" i="1"/>
  <c r="S693" i="1"/>
  <c r="T2582" i="1"/>
  <c r="S2582" i="1"/>
  <c r="T1705" i="1"/>
  <c r="S1705" i="1"/>
  <c r="T472" i="1"/>
  <c r="S472" i="1"/>
  <c r="T955" i="1"/>
  <c r="S955" i="1"/>
  <c r="T2564" i="1"/>
  <c r="S2564" i="1"/>
  <c r="T3943" i="1"/>
  <c r="S3943" i="1"/>
  <c r="T1485" i="1"/>
  <c r="S1485" i="1"/>
  <c r="T937" i="1"/>
  <c r="S937" i="1"/>
  <c r="T3952" i="1"/>
  <c r="S3952" i="1"/>
  <c r="T3903" i="1"/>
  <c r="S3903" i="1"/>
  <c r="T3749" i="1"/>
  <c r="S3749" i="1"/>
  <c r="T2764" i="1"/>
  <c r="S2764" i="1"/>
  <c r="T2694" i="1"/>
  <c r="S2694" i="1"/>
  <c r="T1231" i="1"/>
  <c r="S1231" i="1"/>
  <c r="T1101" i="1"/>
  <c r="S1101" i="1"/>
  <c r="T543" i="1"/>
  <c r="S543" i="1"/>
  <c r="T1915" i="1"/>
  <c r="S1915" i="1"/>
  <c r="T3142" i="1"/>
  <c r="S3142" i="1"/>
  <c r="T1157" i="1"/>
  <c r="S1157" i="1"/>
  <c r="T603" i="1"/>
  <c r="S603" i="1"/>
  <c r="T1112" i="1"/>
  <c r="S1112" i="1"/>
  <c r="T3973" i="1"/>
  <c r="S3973" i="1"/>
  <c r="T720" i="1"/>
  <c r="S720" i="1"/>
  <c r="T3968" i="1"/>
  <c r="S3968" i="1"/>
  <c r="T2868" i="1"/>
  <c r="S2868" i="1"/>
  <c r="T2403" i="1"/>
  <c r="S2403" i="1"/>
  <c r="T1738" i="1"/>
  <c r="S1738" i="1"/>
  <c r="T458" i="1"/>
  <c r="S458" i="1"/>
  <c r="T1573" i="1"/>
  <c r="S1573" i="1"/>
  <c r="T576" i="1"/>
  <c r="S576" i="1"/>
  <c r="T3866" i="1"/>
  <c r="S3866" i="1"/>
  <c r="T4007" i="1"/>
  <c r="S4007" i="1"/>
  <c r="T1795" i="1"/>
  <c r="S1795" i="1"/>
  <c r="T941" i="1"/>
  <c r="S941" i="1"/>
  <c r="T939" i="1"/>
  <c r="S939" i="1"/>
  <c r="T1135" i="1"/>
  <c r="S1135" i="1"/>
  <c r="T571" i="1"/>
  <c r="S571" i="1"/>
  <c r="T721" i="1"/>
  <c r="S721" i="1"/>
  <c r="T1790" i="1"/>
  <c r="S1790" i="1"/>
  <c r="T1084" i="1"/>
  <c r="S1084" i="1"/>
  <c r="T4075" i="1"/>
  <c r="S4075" i="1"/>
  <c r="T2601" i="1"/>
  <c r="S2601" i="1"/>
  <c r="T2650" i="1"/>
  <c r="S2650" i="1"/>
  <c r="T2702" i="1"/>
  <c r="S2702" i="1"/>
  <c r="T1918" i="1"/>
  <c r="S1918" i="1"/>
  <c r="T1877" i="1"/>
  <c r="S1877" i="1"/>
  <c r="T428" i="1"/>
  <c r="S428" i="1"/>
  <c r="T456" i="1"/>
  <c r="S456" i="1"/>
  <c r="T1874" i="1"/>
  <c r="S1874" i="1"/>
  <c r="T775" i="1"/>
  <c r="S775" i="1"/>
  <c r="T2353" i="1"/>
  <c r="S2353" i="1"/>
  <c r="T151" i="1"/>
  <c r="S151" i="1"/>
  <c r="T468" i="1"/>
  <c r="S468" i="1"/>
  <c r="T4065" i="1"/>
  <c r="S4065" i="1"/>
  <c r="T2508" i="1"/>
  <c r="S2508" i="1"/>
  <c r="T1494" i="1"/>
  <c r="S1494" i="1"/>
  <c r="T914" i="1"/>
  <c r="S914" i="1"/>
  <c r="T2643" i="1"/>
  <c r="S2643" i="1"/>
  <c r="T1456" i="1"/>
  <c r="S1456" i="1"/>
  <c r="T1055" i="1"/>
  <c r="S1055" i="1"/>
  <c r="T588" i="1"/>
  <c r="S588" i="1"/>
  <c r="T1581" i="1"/>
  <c r="S1581" i="1"/>
  <c r="T2695" i="1"/>
  <c r="S2695" i="1"/>
  <c r="T2750" i="1"/>
  <c r="S2750" i="1"/>
  <c r="T3891" i="1"/>
  <c r="S3891" i="1"/>
  <c r="T4015" i="1"/>
  <c r="S4015" i="1"/>
  <c r="T2161" i="1"/>
  <c r="S2161" i="1"/>
  <c r="T3194" i="1"/>
  <c r="S3194" i="1"/>
  <c r="T3929" i="1"/>
  <c r="S3929" i="1"/>
  <c r="T3203" i="1"/>
  <c r="S3203" i="1"/>
  <c r="T2895" i="1"/>
  <c r="S2895" i="1"/>
  <c r="T2649" i="1"/>
  <c r="S2649" i="1"/>
  <c r="T425" i="1"/>
  <c r="S425" i="1"/>
  <c r="T1721" i="1"/>
  <c r="S1721" i="1"/>
  <c r="T2769" i="1"/>
  <c r="S2769" i="1"/>
  <c r="T2766" i="1"/>
  <c r="S2766" i="1"/>
  <c r="T663" i="1"/>
  <c r="S663" i="1"/>
  <c r="T2432" i="1"/>
  <c r="S2432" i="1"/>
  <c r="T1791" i="1"/>
  <c r="S1791" i="1"/>
  <c r="T499" i="1"/>
  <c r="S499" i="1"/>
  <c r="T886" i="1"/>
  <c r="S886" i="1"/>
  <c r="T4026" i="1"/>
  <c r="S4026" i="1"/>
  <c r="T3738" i="1"/>
  <c r="S3738" i="1"/>
  <c r="T3131" i="1"/>
  <c r="S3131" i="1"/>
  <c r="T3123" i="1"/>
  <c r="S3123" i="1"/>
  <c r="T2843" i="1"/>
  <c r="S2843" i="1"/>
  <c r="T1075" i="1"/>
  <c r="S1075" i="1"/>
  <c r="T2905" i="1"/>
  <c r="S2905" i="1"/>
  <c r="T875" i="1"/>
  <c r="S875" i="1"/>
  <c r="T2763" i="1"/>
  <c r="S2763" i="1"/>
  <c r="T1726" i="1"/>
  <c r="S1726" i="1"/>
  <c r="T552" i="1"/>
  <c r="S552" i="1"/>
  <c r="T2415" i="1"/>
  <c r="S2415" i="1"/>
  <c r="T999" i="1"/>
  <c r="S999" i="1"/>
  <c r="T1409" i="1"/>
  <c r="S1409" i="1"/>
  <c r="T4021" i="1"/>
  <c r="S4021" i="1"/>
  <c r="T2892" i="1"/>
  <c r="S2892" i="1"/>
  <c r="T779" i="1"/>
  <c r="S779" i="1"/>
  <c r="T4067" i="1"/>
  <c r="S4067" i="1"/>
  <c r="T3868" i="1"/>
  <c r="S3868" i="1"/>
  <c r="T2162" i="1"/>
  <c r="S2162" i="1"/>
  <c r="T2759" i="1"/>
  <c r="S2759" i="1"/>
  <c r="T1128" i="1"/>
  <c r="S1128" i="1"/>
  <c r="T586" i="1"/>
  <c r="S586" i="1"/>
  <c r="T2851" i="1"/>
  <c r="S2851" i="1"/>
  <c r="T1583" i="1"/>
  <c r="S1583" i="1"/>
  <c r="T1244" i="1"/>
  <c r="S1244" i="1"/>
  <c r="T1115" i="1"/>
  <c r="S1115" i="1"/>
  <c r="T611" i="1"/>
  <c r="S611" i="1"/>
  <c r="T1904" i="1"/>
  <c r="S1904" i="1"/>
  <c r="T1094" i="1"/>
  <c r="S1094" i="1"/>
  <c r="T2903" i="1"/>
  <c r="S2903" i="1"/>
  <c r="T546" i="1"/>
  <c r="S546" i="1"/>
  <c r="T2386" i="1"/>
  <c r="S2386" i="1"/>
  <c r="T2585" i="1"/>
  <c r="S2585" i="1"/>
  <c r="T2156" i="1"/>
  <c r="S2156" i="1"/>
  <c r="T1002" i="1"/>
  <c r="S1002" i="1"/>
  <c r="T1592" i="1"/>
  <c r="S1592" i="1"/>
  <c r="T996" i="1"/>
  <c r="S996" i="1"/>
  <c r="T130" i="1"/>
  <c r="S130" i="1"/>
  <c r="T2653" i="1"/>
  <c r="S2653" i="1"/>
  <c r="T2383" i="1"/>
  <c r="S2383" i="1"/>
  <c r="T2589" i="1"/>
  <c r="S2589" i="1"/>
  <c r="T3748" i="1"/>
  <c r="S3748" i="1"/>
  <c r="T4064" i="1"/>
  <c r="S4064" i="1"/>
  <c r="T978" i="1"/>
  <c r="S978" i="1"/>
  <c r="T947" i="1"/>
  <c r="S947" i="1"/>
  <c r="T1330" i="1"/>
  <c r="S1330" i="1"/>
  <c r="T465" i="1"/>
  <c r="S465" i="1"/>
  <c r="T1910" i="1"/>
  <c r="S1910" i="1"/>
  <c r="T602" i="1"/>
  <c r="S602" i="1"/>
  <c r="T220" i="1"/>
  <c r="S220" i="1"/>
  <c r="T2959" i="1"/>
  <c r="S2959" i="1"/>
  <c r="T1818" i="1"/>
  <c r="S1818" i="1"/>
  <c r="T2411" i="1"/>
  <c r="S2411" i="1"/>
  <c r="T1575" i="1"/>
  <c r="S1575" i="1"/>
  <c r="T2571" i="1"/>
  <c r="S2571" i="1"/>
  <c r="T3847" i="1"/>
  <c r="S3847" i="1"/>
  <c r="T3087" i="1"/>
  <c r="S3087" i="1"/>
  <c r="T1780" i="1"/>
  <c r="S1780" i="1"/>
  <c r="T1169" i="1"/>
  <c r="S1169" i="1"/>
  <c r="T1327" i="1"/>
  <c r="S1327" i="1"/>
  <c r="T1490" i="1"/>
  <c r="S1490" i="1"/>
  <c r="T4110" i="1"/>
  <c r="S4110" i="1"/>
  <c r="T948" i="1"/>
  <c r="S948" i="1"/>
  <c r="T925" i="1"/>
  <c r="S925" i="1"/>
  <c r="T2781" i="1"/>
  <c r="S2781" i="1"/>
  <c r="T2516" i="1"/>
  <c r="S2516" i="1"/>
  <c r="T975" i="1"/>
  <c r="S975" i="1"/>
  <c r="T958" i="1"/>
  <c r="S958" i="1"/>
  <c r="T863" i="1"/>
  <c r="S863" i="1"/>
  <c r="T1159" i="1"/>
  <c r="S1159" i="1"/>
  <c r="T423" i="1"/>
  <c r="S423" i="1"/>
  <c r="T1487" i="1"/>
  <c r="S1487" i="1"/>
  <c r="T1715" i="1"/>
  <c r="S1715" i="1"/>
  <c r="T1406" i="1"/>
  <c r="S1406" i="1"/>
  <c r="T129" i="1"/>
  <c r="S129" i="1"/>
  <c r="T478" i="1"/>
  <c r="S478" i="1"/>
  <c r="T2646" i="1"/>
  <c r="S2646" i="1"/>
  <c r="T943" i="1"/>
  <c r="S943" i="1"/>
  <c r="T1120" i="1"/>
  <c r="S1120" i="1"/>
  <c r="T2861" i="1"/>
  <c r="S2861" i="1"/>
  <c r="T2136" i="1"/>
  <c r="S2136" i="1"/>
  <c r="T777" i="1"/>
  <c r="S777" i="1"/>
  <c r="T959" i="1"/>
  <c r="S959" i="1"/>
  <c r="T3931" i="1"/>
  <c r="S3931" i="1"/>
  <c r="T3921" i="1"/>
  <c r="S3921" i="1"/>
  <c r="T897" i="1"/>
  <c r="S897" i="1"/>
  <c r="T4049" i="1"/>
  <c r="S4049" i="1"/>
  <c r="T1129" i="1"/>
  <c r="S1129" i="1"/>
  <c r="T2146" i="1"/>
  <c r="S2146" i="1"/>
  <c r="T3744" i="1"/>
  <c r="S3744" i="1"/>
  <c r="T2768" i="1"/>
  <c r="S2768" i="1"/>
  <c r="T1598" i="1"/>
  <c r="S1598" i="1"/>
  <c r="T2157" i="1"/>
  <c r="S2157" i="1"/>
  <c r="T867" i="1"/>
  <c r="S867" i="1"/>
  <c r="T2134" i="1"/>
  <c r="S2134" i="1"/>
  <c r="T1500" i="1"/>
  <c r="S1500" i="1"/>
  <c r="T2953" i="1"/>
  <c r="S2953" i="1"/>
  <c r="T3981" i="1"/>
  <c r="S3981" i="1"/>
  <c r="T1483" i="1"/>
  <c r="S1483" i="1"/>
  <c r="T3889" i="1"/>
  <c r="S3889" i="1"/>
  <c r="T1105" i="1"/>
  <c r="S1105" i="1"/>
  <c r="T2854" i="1"/>
  <c r="S2854" i="1"/>
  <c r="T2880" i="1"/>
  <c r="S2880" i="1"/>
  <c r="T4095" i="1"/>
  <c r="S4095" i="1"/>
  <c r="T3144" i="1"/>
  <c r="S3144" i="1"/>
  <c r="T2349" i="1"/>
  <c r="S2349" i="1"/>
  <c r="T2866" i="1"/>
  <c r="S2866" i="1"/>
  <c r="T998" i="1"/>
  <c r="S998" i="1"/>
  <c r="T2593" i="1"/>
  <c r="S2593" i="1"/>
  <c r="T505" i="1"/>
  <c r="S505" i="1"/>
  <c r="T1801" i="1"/>
  <c r="S1801" i="1"/>
  <c r="T3962" i="1"/>
  <c r="S3962" i="1"/>
  <c r="T4109" i="1"/>
  <c r="S4109" i="1"/>
  <c r="T3860" i="1"/>
  <c r="S3860" i="1"/>
  <c r="T1044" i="1"/>
  <c r="S1044" i="1"/>
  <c r="T451" i="1"/>
  <c r="S451" i="1"/>
  <c r="T3990" i="1"/>
  <c r="S3990" i="1"/>
  <c r="T3644" i="1"/>
  <c r="S3644" i="1"/>
  <c r="T1821" i="1"/>
  <c r="S1821" i="1"/>
  <c r="T4004" i="1"/>
  <c r="S4004" i="1"/>
  <c r="T2135" i="1"/>
  <c r="S2135" i="1"/>
  <c r="T3797" i="1"/>
  <c r="S3797" i="1"/>
  <c r="T432" i="1"/>
  <c r="S432" i="1"/>
  <c r="T1917" i="1"/>
  <c r="S1917" i="1"/>
  <c r="T4084" i="1"/>
  <c r="S4084" i="1"/>
  <c r="T2150" i="1"/>
  <c r="S2150" i="1"/>
  <c r="T4097" i="1"/>
  <c r="S4097" i="1"/>
  <c r="T3117" i="1"/>
  <c r="S3117" i="1"/>
  <c r="T2345" i="1"/>
  <c r="S2345" i="1"/>
  <c r="T594" i="1"/>
  <c r="S594" i="1"/>
  <c r="T3069" i="1"/>
  <c r="S3069" i="1"/>
  <c r="T558" i="1"/>
  <c r="S558" i="1"/>
  <c r="T590" i="1"/>
  <c r="S590" i="1"/>
  <c r="T2661" i="1"/>
  <c r="S2661" i="1"/>
  <c r="T1087" i="1"/>
  <c r="S1087" i="1"/>
  <c r="T977" i="1"/>
  <c r="S977" i="1"/>
  <c r="T1903" i="1"/>
  <c r="S1903" i="1"/>
  <c r="T1567" i="1"/>
  <c r="S1567" i="1"/>
  <c r="T1020" i="1"/>
  <c r="S1020" i="1"/>
  <c r="T662" i="1"/>
  <c r="S662" i="1"/>
  <c r="T140" i="1"/>
  <c r="S140" i="1"/>
  <c r="T1440" i="1"/>
  <c r="S1440" i="1"/>
  <c r="T2777" i="1"/>
  <c r="S2777" i="1"/>
  <c r="T1018" i="1"/>
  <c r="S1018" i="1"/>
  <c r="T1808" i="1"/>
  <c r="S1808" i="1"/>
  <c r="T781" i="1"/>
  <c r="S781" i="1"/>
  <c r="T1340" i="1"/>
  <c r="S1340" i="1"/>
  <c r="T1177" i="1"/>
  <c r="S1177" i="1"/>
  <c r="T911" i="1"/>
  <c r="S911" i="1"/>
  <c r="T509" i="1"/>
  <c r="S509" i="1"/>
  <c r="T3912" i="1"/>
  <c r="S3912" i="1"/>
  <c r="T475" i="1"/>
  <c r="S475" i="1"/>
  <c r="T4062" i="1"/>
  <c r="S4062" i="1"/>
  <c r="T502" i="1"/>
  <c r="S502" i="1"/>
  <c r="T2910" i="1"/>
  <c r="S2910" i="1"/>
  <c r="T3949" i="1"/>
  <c r="S3949" i="1"/>
  <c r="T3139" i="1"/>
  <c r="S3139" i="1"/>
  <c r="T774" i="1"/>
  <c r="S774" i="1"/>
  <c r="T1771" i="1"/>
  <c r="S1771" i="1"/>
  <c r="T1458" i="1"/>
  <c r="S1458" i="1"/>
  <c r="T3896" i="1"/>
  <c r="S3896" i="1"/>
  <c r="T3061" i="1"/>
  <c r="S3061" i="1"/>
  <c r="T2503" i="1"/>
  <c r="S2503" i="1"/>
  <c r="T1017" i="1"/>
  <c r="S1017" i="1"/>
  <c r="T905" i="1"/>
  <c r="S905" i="1"/>
  <c r="T3948" i="1"/>
  <c r="S3948" i="1"/>
  <c r="T1081" i="1"/>
  <c r="S1081" i="1"/>
  <c r="T2384" i="1"/>
  <c r="S2384" i="1"/>
  <c r="T4061" i="1"/>
  <c r="S4061" i="1"/>
  <c r="T2416" i="1"/>
  <c r="S2416" i="1"/>
  <c r="T1237" i="1"/>
  <c r="S1237" i="1"/>
  <c r="T900" i="1"/>
  <c r="S900" i="1"/>
  <c r="T1110" i="1"/>
  <c r="S1110" i="1"/>
  <c r="T1068" i="1"/>
  <c r="S1068" i="1"/>
  <c r="T1047" i="1"/>
  <c r="S1047" i="1"/>
  <c r="T907" i="1"/>
  <c r="S907" i="1"/>
  <c r="T172" i="1"/>
  <c r="S172" i="1"/>
  <c r="T927" i="1"/>
  <c r="S927" i="1"/>
  <c r="T3871" i="1"/>
  <c r="S3871" i="1"/>
  <c r="T1242" i="1"/>
  <c r="S1242" i="1"/>
  <c r="T2374" i="1"/>
  <c r="S2374" i="1"/>
  <c r="T513" i="1"/>
  <c r="S513" i="1"/>
  <c r="T3791" i="1"/>
  <c r="S3791" i="1"/>
  <c r="T893" i="1"/>
  <c r="S893" i="1"/>
  <c r="T2893" i="1"/>
  <c r="S2893" i="1"/>
  <c r="T186" i="1"/>
  <c r="S186" i="1"/>
  <c r="T3857" i="1"/>
  <c r="S3857" i="1"/>
  <c r="T4060" i="1"/>
  <c r="S4060" i="1"/>
  <c r="T3848" i="1"/>
  <c r="S3848" i="1"/>
  <c r="T3207" i="1"/>
  <c r="S3207" i="1"/>
  <c r="T2324" i="1"/>
  <c r="S2324" i="1"/>
  <c r="T3072" i="1"/>
  <c r="S3072" i="1"/>
  <c r="T450" i="1"/>
  <c r="S450" i="1"/>
  <c r="T619" i="1"/>
  <c r="S619" i="1"/>
  <c r="T2158" i="1"/>
  <c r="S2158" i="1"/>
  <c r="T516" i="1"/>
  <c r="S516" i="1"/>
  <c r="T607" i="1"/>
  <c r="S607" i="1"/>
  <c r="T1067" i="1"/>
  <c r="S1067" i="1"/>
  <c r="T234" i="1"/>
  <c r="S234" i="1"/>
  <c r="T4113" i="1"/>
  <c r="S4113" i="1"/>
  <c r="T3964" i="1"/>
  <c r="S3964" i="1"/>
  <c r="T882" i="1"/>
  <c r="S882" i="1"/>
  <c r="T3873" i="1"/>
  <c r="S3873" i="1"/>
  <c r="T156" i="1"/>
  <c r="S156" i="1"/>
  <c r="T702" i="1"/>
  <c r="S702" i="1"/>
  <c r="T1987" i="1"/>
  <c r="S1987" i="1"/>
  <c r="T2951" i="1"/>
  <c r="S2951" i="1"/>
  <c r="T4092" i="1"/>
  <c r="S4092" i="1"/>
  <c r="T1102" i="1"/>
  <c r="S1102" i="1"/>
  <c r="T551" i="1"/>
  <c r="S551" i="1"/>
  <c r="T1812" i="1"/>
  <c r="S1812" i="1"/>
  <c r="T1422" i="1"/>
  <c r="S1422" i="1"/>
  <c r="T689" i="1"/>
  <c r="S689" i="1"/>
  <c r="T3636" i="1"/>
  <c r="S3636" i="1"/>
  <c r="T3983" i="1"/>
  <c r="S3983" i="1"/>
  <c r="T2385" i="1"/>
  <c r="S2385" i="1"/>
  <c r="T3115" i="1"/>
  <c r="S3115" i="1"/>
  <c r="T170" i="1"/>
  <c r="S170" i="1"/>
  <c r="T3801" i="1"/>
  <c r="S3801" i="1"/>
  <c r="T1559" i="1"/>
  <c r="S1559" i="1"/>
  <c r="T3132" i="1"/>
  <c r="S3132" i="1"/>
  <c r="T1985" i="1"/>
  <c r="S1985" i="1"/>
  <c r="T2949" i="1"/>
  <c r="S2949" i="1"/>
  <c r="T680" i="1"/>
  <c r="S680" i="1"/>
  <c r="T3100" i="1"/>
  <c r="S3100" i="1"/>
  <c r="T3128" i="1"/>
  <c r="S3128" i="1"/>
  <c r="T1162" i="1"/>
  <c r="S1162" i="1"/>
  <c r="T769" i="1"/>
  <c r="S769" i="1"/>
  <c r="T3098" i="1"/>
  <c r="S3098" i="1"/>
  <c r="T3802" i="1"/>
  <c r="S3802" i="1"/>
  <c r="T1701" i="1"/>
  <c r="S1701" i="1"/>
  <c r="T1228" i="1"/>
  <c r="S1228" i="1"/>
  <c r="T605" i="1"/>
  <c r="S605" i="1"/>
  <c r="T1227" i="1"/>
  <c r="S1227" i="1"/>
  <c r="T1329" i="1"/>
  <c r="S1329" i="1"/>
  <c r="T3193" i="1"/>
  <c r="S3193" i="1"/>
  <c r="T1185" i="1"/>
  <c r="S1185" i="1"/>
  <c r="T892" i="1"/>
  <c r="S892" i="1"/>
  <c r="T993" i="1"/>
  <c r="S993" i="1"/>
  <c r="T2590" i="1"/>
  <c r="S2590" i="1"/>
  <c r="T1569" i="1"/>
  <c r="S1569" i="1"/>
  <c r="T1793" i="1"/>
  <c r="S1793" i="1"/>
  <c r="T2900" i="1"/>
  <c r="S2900" i="1"/>
  <c r="T4011" i="1"/>
  <c r="S4011" i="1"/>
  <c r="T592" i="1"/>
  <c r="S592" i="1"/>
  <c r="T2852" i="1"/>
  <c r="S2852" i="1"/>
  <c r="T1562" i="1"/>
  <c r="S1562" i="1"/>
  <c r="T3992" i="1"/>
  <c r="S3992" i="1"/>
  <c r="T1544" i="1"/>
  <c r="S1544" i="1"/>
  <c r="T1770" i="1"/>
  <c r="S1770" i="1"/>
  <c r="T1184" i="1"/>
  <c r="S1184" i="1"/>
  <c r="T3108" i="1"/>
  <c r="S3108" i="1"/>
  <c r="T3852" i="1"/>
  <c r="S3852" i="1"/>
  <c r="T3092" i="1"/>
  <c r="S3092" i="1"/>
  <c r="T1181" i="1"/>
  <c r="S1181" i="1"/>
  <c r="T3141" i="1"/>
  <c r="S3141" i="1"/>
  <c r="T1097" i="1"/>
  <c r="S1097" i="1"/>
  <c r="T2899" i="1"/>
  <c r="S2899" i="1"/>
  <c r="T500" i="1"/>
  <c r="S500" i="1"/>
  <c r="T553" i="1"/>
  <c r="S553" i="1"/>
  <c r="T158" i="1"/>
  <c r="S158" i="1"/>
  <c r="T717" i="1"/>
  <c r="S717" i="1"/>
  <c r="T1792" i="1"/>
  <c r="S1792" i="1"/>
  <c r="T3863" i="1"/>
  <c r="S3863" i="1"/>
  <c r="T1415" i="1"/>
  <c r="S1415" i="1"/>
  <c r="T2876" i="1"/>
  <c r="S2876" i="1"/>
  <c r="T3879" i="1"/>
  <c r="S3879" i="1"/>
  <c r="T1576" i="1"/>
  <c r="S1576" i="1"/>
  <c r="T193" i="1"/>
  <c r="S193" i="1"/>
  <c r="T1106" i="1"/>
  <c r="S1106" i="1"/>
  <c r="T1870" i="1"/>
  <c r="S1870" i="1"/>
  <c r="T3859" i="1"/>
  <c r="S3859" i="1"/>
  <c r="T4027" i="1"/>
  <c r="S4027" i="1"/>
  <c r="T436" i="1"/>
  <c r="S436" i="1"/>
  <c r="T3648" i="1"/>
  <c r="S3648" i="1"/>
  <c r="T3994" i="1"/>
  <c r="S3994" i="1"/>
  <c r="T3114" i="1"/>
  <c r="S3114" i="1"/>
  <c r="T3897" i="1"/>
  <c r="S3897" i="1"/>
  <c r="T1137" i="1"/>
  <c r="S1137" i="1"/>
  <c r="T446" i="1"/>
  <c r="S446" i="1"/>
  <c r="T3922" i="1"/>
  <c r="S3922" i="1"/>
  <c r="T1574" i="1"/>
  <c r="S1574" i="1"/>
  <c r="T763" i="1"/>
  <c r="S763" i="1"/>
  <c r="T2746" i="1"/>
  <c r="S2746" i="1"/>
  <c r="T2873" i="1"/>
  <c r="S2873" i="1"/>
  <c r="T1983" i="1"/>
  <c r="S1983" i="1"/>
  <c r="T4091" i="1"/>
  <c r="S4091" i="1"/>
  <c r="T2846" i="1"/>
  <c r="S2846" i="1"/>
  <c r="T2141" i="1"/>
  <c r="S2141" i="1"/>
  <c r="T670" i="1"/>
  <c r="S670" i="1"/>
  <c r="T873" i="1"/>
  <c r="S873" i="1"/>
  <c r="T3902" i="1"/>
  <c r="S3902" i="1"/>
  <c r="T3883" i="1"/>
  <c r="S3883" i="1"/>
  <c r="T1414" i="1"/>
  <c r="S1414" i="1"/>
  <c r="T2858" i="1"/>
  <c r="S2858" i="1"/>
  <c r="T1711" i="1"/>
  <c r="S1711" i="1"/>
  <c r="T920" i="1"/>
  <c r="S920" i="1"/>
  <c r="T2906" i="1"/>
  <c r="S2906" i="1"/>
  <c r="T865" i="1"/>
  <c r="S865" i="1"/>
  <c r="T1104" i="1"/>
  <c r="S1104" i="1"/>
  <c r="T1430" i="1"/>
  <c r="S1430" i="1"/>
  <c r="T1077" i="1"/>
  <c r="S1077" i="1"/>
  <c r="T1560" i="1"/>
  <c r="S1560" i="1"/>
  <c r="T2888" i="1"/>
  <c r="S2888" i="1"/>
  <c r="T4088" i="1"/>
  <c r="S4088" i="1"/>
  <c r="T2133" i="1"/>
  <c r="S2133" i="1"/>
  <c r="T2897" i="1"/>
  <c r="S2897" i="1"/>
  <c r="T1319" i="1"/>
  <c r="S1319" i="1"/>
  <c r="T1170" i="1"/>
  <c r="S1170" i="1"/>
  <c r="T187" i="1"/>
  <c r="S187" i="1"/>
  <c r="T957" i="1"/>
  <c r="S957" i="1"/>
  <c r="T2706" i="1"/>
  <c r="S2706" i="1"/>
  <c r="T705" i="1"/>
  <c r="S705" i="1"/>
  <c r="T1076" i="1"/>
  <c r="S1076" i="1"/>
  <c r="T128" i="1"/>
  <c r="S128" i="1"/>
  <c r="T1775" i="1"/>
  <c r="S1775" i="1"/>
  <c r="T2698" i="1"/>
  <c r="S2698" i="1"/>
  <c r="T483" i="1"/>
  <c r="S483" i="1"/>
  <c r="T987" i="1"/>
  <c r="S987" i="1"/>
  <c r="T1154" i="1"/>
  <c r="S1154" i="1"/>
  <c r="T935" i="1"/>
  <c r="S935" i="1"/>
  <c r="T430" i="1"/>
  <c r="S430" i="1"/>
  <c r="T2144" i="1"/>
  <c r="S2144" i="1"/>
  <c r="T177" i="1"/>
  <c r="S177" i="1"/>
  <c r="T1176" i="1"/>
  <c r="S1176" i="1"/>
  <c r="T1138" i="1"/>
  <c r="S1138" i="1"/>
  <c r="T3966" i="1"/>
  <c r="S3966" i="1"/>
  <c r="T917" i="1"/>
  <c r="S917" i="1"/>
  <c r="T2672" i="1"/>
  <c r="S2672" i="1"/>
  <c r="T624" i="1"/>
  <c r="S624" i="1"/>
  <c r="T1008" i="1"/>
  <c r="S1008" i="1"/>
  <c r="T1722" i="1"/>
  <c r="S1722" i="1"/>
  <c r="T3642" i="1"/>
  <c r="S3642" i="1"/>
  <c r="T4010" i="1"/>
  <c r="S4010" i="1"/>
  <c r="T3649" i="1"/>
  <c r="S3649" i="1"/>
  <c r="T2599" i="1"/>
  <c r="S2599" i="1"/>
  <c r="T3986" i="1"/>
  <c r="S3986" i="1"/>
  <c r="T4107" i="1"/>
  <c r="S4107" i="1"/>
  <c r="T1725" i="1"/>
  <c r="S1725" i="1"/>
  <c r="T1822" i="1"/>
  <c r="S1822" i="1"/>
  <c r="T686" i="1"/>
  <c r="S686" i="1"/>
  <c r="T2602" i="1"/>
  <c r="S2602" i="1"/>
  <c r="T1156" i="1"/>
  <c r="S1156" i="1"/>
  <c r="T3640" i="1"/>
  <c r="S3640" i="1"/>
  <c r="T1341" i="1"/>
  <c r="S1341" i="1"/>
  <c r="T1778" i="1"/>
  <c r="S1778" i="1"/>
  <c r="T915" i="1"/>
  <c r="S915" i="1"/>
  <c r="T1100" i="1"/>
  <c r="S1100" i="1"/>
  <c r="T997" i="1"/>
  <c r="S997" i="1"/>
  <c r="T1435" i="1"/>
  <c r="S1435" i="1"/>
  <c r="T3851" i="1"/>
  <c r="S3851" i="1"/>
  <c r="T3731" i="1"/>
  <c r="S3731" i="1"/>
  <c r="T2160" i="1"/>
  <c r="S2160" i="1"/>
  <c r="T4034" i="1"/>
  <c r="S4034" i="1"/>
  <c r="T1226" i="1"/>
  <c r="S1226" i="1"/>
  <c r="T448" i="1"/>
  <c r="S448" i="1"/>
  <c r="T1993" i="1"/>
  <c r="S1993" i="1"/>
  <c r="T1421" i="1"/>
  <c r="S1421" i="1"/>
  <c r="T1602" i="1"/>
  <c r="S1602" i="1"/>
  <c r="T426" i="1"/>
  <c r="S426" i="1"/>
  <c r="T3971" i="1"/>
  <c r="S3971" i="1"/>
  <c r="T4029" i="1"/>
  <c r="S4029" i="1"/>
  <c r="T1441" i="1"/>
  <c r="S1441" i="1"/>
  <c r="T2862" i="1"/>
  <c r="S2862" i="1"/>
  <c r="T933" i="1"/>
  <c r="S933" i="1"/>
  <c r="T890" i="1"/>
  <c r="S890" i="1"/>
  <c r="T1410" i="1"/>
  <c r="S1410" i="1"/>
  <c r="T694" i="1"/>
  <c r="S694" i="1"/>
  <c r="T1001" i="1"/>
  <c r="S1001" i="1"/>
  <c r="T2954" i="1"/>
  <c r="S2954" i="1"/>
  <c r="T1716" i="1"/>
  <c r="S1716" i="1"/>
  <c r="T1429" i="1"/>
  <c r="S1429" i="1"/>
  <c r="T1493" i="1"/>
  <c r="S1493" i="1"/>
  <c r="T1864" i="1"/>
  <c r="S1864" i="1"/>
  <c r="T1432" i="1"/>
  <c r="S1432" i="1"/>
  <c r="T2648" i="1"/>
  <c r="S2648" i="1"/>
  <c r="T2677" i="1"/>
  <c r="S2677" i="1"/>
  <c r="T1718" i="1"/>
  <c r="S1718" i="1"/>
  <c r="T2778" i="1"/>
  <c r="S2778" i="1"/>
  <c r="T4048" i="1"/>
  <c r="S4048" i="1"/>
  <c r="T147" i="1"/>
  <c r="S147" i="1"/>
  <c r="T666" i="1"/>
  <c r="S666" i="1"/>
  <c r="T1997" i="1"/>
  <c r="S1997" i="1"/>
  <c r="T1091" i="1"/>
  <c r="S1091" i="1"/>
  <c r="T2918" i="1"/>
  <c r="S2918" i="1"/>
  <c r="T460" i="1"/>
  <c r="S460" i="1"/>
  <c r="T2327" i="1"/>
  <c r="S2327" i="1"/>
  <c r="T1119" i="1"/>
  <c r="S1119" i="1"/>
  <c r="T3924" i="1"/>
  <c r="S3924" i="1"/>
  <c r="T1080" i="1"/>
  <c r="S1080" i="1"/>
  <c r="T4013" i="1"/>
  <c r="S4013" i="1"/>
  <c r="T589" i="1"/>
  <c r="S589" i="1"/>
  <c r="T4079" i="1"/>
  <c r="S4079" i="1"/>
  <c r="T440" i="1"/>
  <c r="S440" i="1"/>
  <c r="T2908" i="1"/>
  <c r="S2908" i="1"/>
  <c r="T891" i="1"/>
  <c r="S891" i="1"/>
  <c r="T1066" i="1"/>
  <c r="S1066" i="1"/>
  <c r="T3077" i="1"/>
  <c r="S3077" i="1"/>
  <c r="T3730" i="1"/>
  <c r="S3730" i="1"/>
  <c r="T1550" i="1"/>
  <c r="S1550" i="1"/>
  <c r="T3803" i="1"/>
  <c r="S3803" i="1"/>
  <c r="T1148" i="1"/>
  <c r="S1148" i="1"/>
  <c r="T944" i="1"/>
  <c r="S944" i="1"/>
  <c r="T1496" i="1"/>
  <c r="S1496" i="1"/>
  <c r="T1695" i="1"/>
  <c r="S1695" i="1"/>
  <c r="T4020" i="1"/>
  <c r="S4020" i="1"/>
  <c r="T1584" i="1"/>
  <c r="S1584" i="1"/>
  <c r="T1325" i="1"/>
  <c r="S1325" i="1"/>
  <c r="T1916" i="1"/>
  <c r="S1916" i="1"/>
  <c r="T2894" i="1"/>
  <c r="S2894" i="1"/>
  <c r="T1045" i="1"/>
  <c r="S1045" i="1"/>
  <c r="T3843" i="1"/>
  <c r="S3843" i="1"/>
  <c r="T1082" i="1"/>
  <c r="S1082" i="1"/>
  <c r="T3910" i="1"/>
  <c r="S3910" i="1"/>
  <c r="T2921" i="1"/>
  <c r="S2921" i="1"/>
  <c r="T1436" i="1"/>
  <c r="S1436" i="1"/>
  <c r="T669" i="1"/>
  <c r="S669" i="1"/>
  <c r="T3915" i="1"/>
  <c r="S3915" i="1"/>
  <c r="T4005" i="1"/>
  <c r="S4005" i="1"/>
  <c r="T3732" i="1"/>
  <c r="S3732" i="1"/>
  <c r="T134" i="1"/>
  <c r="S134" i="1"/>
  <c r="T501" i="1"/>
  <c r="S501" i="1"/>
  <c r="T434" i="1"/>
  <c r="S434" i="1"/>
  <c r="T2772" i="1"/>
  <c r="S2772" i="1"/>
  <c r="T1727" i="1"/>
  <c r="S1727" i="1"/>
  <c r="T1326" i="1"/>
  <c r="S1326" i="1"/>
  <c r="T1709" i="1"/>
  <c r="S1709" i="1"/>
  <c r="T2519" i="1"/>
  <c r="S2519" i="1"/>
  <c r="T718" i="1"/>
  <c r="S718" i="1"/>
  <c r="T1152" i="1"/>
  <c r="S1152" i="1"/>
  <c r="T895" i="1"/>
  <c r="S895" i="1"/>
  <c r="T3988" i="1"/>
  <c r="S3988" i="1"/>
  <c r="T1872" i="1"/>
  <c r="S1872" i="1"/>
  <c r="T199" i="1"/>
  <c r="S199" i="1"/>
  <c r="T2758" i="1"/>
  <c r="S2758" i="1"/>
  <c r="T945" i="1"/>
  <c r="S945" i="1"/>
  <c r="T2126" i="1"/>
  <c r="S2126" i="1"/>
  <c r="T2137" i="1"/>
  <c r="S2137" i="1"/>
  <c r="T4105" i="1"/>
  <c r="S4105" i="1"/>
  <c r="T2125" i="1"/>
  <c r="S2125" i="1"/>
  <c r="T3747" i="1"/>
  <c r="S3747" i="1"/>
  <c r="T3927" i="1"/>
  <c r="S3927" i="1"/>
  <c r="T1713" i="1"/>
  <c r="S1713" i="1"/>
  <c r="T3148" i="1"/>
  <c r="S3148" i="1"/>
  <c r="T3199" i="1"/>
  <c r="S3199" i="1"/>
  <c r="T1457" i="1"/>
  <c r="S1457" i="1"/>
  <c r="T2707" i="1"/>
  <c r="S2707" i="1"/>
  <c r="T3066" i="1"/>
  <c r="S3066" i="1"/>
  <c r="T2658" i="1"/>
  <c r="S2658" i="1"/>
  <c r="T2879" i="1"/>
  <c r="S2879" i="1"/>
  <c r="T2368" i="1"/>
  <c r="S2368" i="1"/>
  <c r="T2647" i="1"/>
  <c r="S2647" i="1"/>
  <c r="T2378" i="1"/>
  <c r="S2378" i="1"/>
  <c r="T4098" i="1"/>
  <c r="S4098" i="1"/>
  <c r="T2692" i="1"/>
  <c r="S2692" i="1"/>
  <c r="T4090" i="1"/>
  <c r="S4090" i="1"/>
  <c r="T1809" i="1"/>
  <c r="S1809" i="1"/>
  <c r="T930" i="1"/>
  <c r="S930" i="1"/>
  <c r="T1796" i="1"/>
  <c r="S1796" i="1"/>
  <c r="T1737" i="1"/>
  <c r="S1737" i="1"/>
  <c r="T2761" i="1"/>
  <c r="S2761" i="1"/>
  <c r="T1336" i="1"/>
  <c r="S1336" i="1"/>
  <c r="T960" i="1"/>
  <c r="S960" i="1"/>
  <c r="T3733" i="1"/>
  <c r="S3733" i="1"/>
  <c r="T1580" i="1"/>
  <c r="S1580" i="1"/>
  <c r="T2583" i="1"/>
  <c r="S2583" i="1"/>
  <c r="T3970" i="1"/>
  <c r="S3970" i="1"/>
  <c r="T143" i="1"/>
  <c r="S143" i="1"/>
  <c r="T3936" i="1"/>
  <c r="S3936" i="1"/>
  <c r="T2145" i="1"/>
  <c r="S2145" i="1"/>
  <c r="T3898" i="1"/>
  <c r="S3898" i="1"/>
  <c r="T1811" i="1"/>
  <c r="S1811" i="1"/>
  <c r="T4039" i="1"/>
  <c r="S4039" i="1"/>
  <c r="T2754" i="1"/>
  <c r="S2754" i="1"/>
  <c r="T2673" i="1"/>
  <c r="S2673" i="1"/>
  <c r="T1310" i="1"/>
  <c r="S1310" i="1"/>
  <c r="T3980" i="1"/>
  <c r="S3980" i="1"/>
  <c r="T926" i="1"/>
  <c r="S926" i="1"/>
  <c r="T3068" i="1"/>
  <c r="S3068" i="1"/>
  <c r="T3191" i="1"/>
  <c r="S3191" i="1"/>
  <c r="T871" i="1"/>
  <c r="S871" i="1"/>
  <c r="T219" i="1"/>
  <c r="S219" i="1"/>
  <c r="T1309" i="1"/>
  <c r="S1309" i="1"/>
  <c r="T2597" i="1"/>
  <c r="S2597" i="1"/>
  <c r="T2655" i="1"/>
  <c r="S2655" i="1"/>
  <c r="T3925" i="1"/>
  <c r="S3925" i="1"/>
  <c r="T3940" i="1"/>
  <c r="S3940" i="1"/>
  <c r="T3086" i="1"/>
  <c r="S3086" i="1"/>
  <c r="T4040" i="1"/>
  <c r="S4040" i="1"/>
  <c r="T692" i="1"/>
  <c r="S692" i="1"/>
  <c r="T1182" i="1"/>
  <c r="S1182" i="1"/>
  <c r="T1697" i="1"/>
  <c r="S1697" i="1"/>
  <c r="T950" i="1"/>
  <c r="S950" i="1"/>
  <c r="T635" i="1"/>
  <c r="S635" i="1"/>
  <c r="T2760" i="1"/>
  <c r="S2760" i="1"/>
  <c r="T473" i="1"/>
  <c r="S473" i="1"/>
  <c r="T3103" i="1"/>
  <c r="S3103" i="1"/>
  <c r="T3907" i="1"/>
  <c r="S3907" i="1"/>
  <c r="T3195" i="1"/>
  <c r="S3195" i="1"/>
  <c r="T2131" i="1"/>
  <c r="S2131" i="1"/>
  <c r="T1235" i="1"/>
  <c r="S1235" i="1"/>
  <c r="T989" i="1"/>
  <c r="S989" i="1"/>
  <c r="T988" i="1"/>
  <c r="S988" i="1"/>
  <c r="T3930" i="1"/>
  <c r="S3930" i="1"/>
  <c r="T137" i="1"/>
  <c r="S137" i="1"/>
  <c r="T946" i="1"/>
  <c r="S946" i="1"/>
  <c r="T1011" i="1"/>
  <c r="S1011" i="1"/>
  <c r="T1578" i="1"/>
  <c r="S1578" i="1"/>
  <c r="T224" i="1"/>
  <c r="S224" i="1"/>
  <c r="T3882" i="1"/>
  <c r="S3882" i="1"/>
  <c r="T3869" i="1"/>
  <c r="S3869" i="1"/>
  <c r="T1814" i="1"/>
  <c r="S1814" i="1"/>
  <c r="T4093" i="1"/>
  <c r="S4093" i="1"/>
  <c r="T2002" i="1"/>
  <c r="S2002" i="1"/>
  <c r="T1552" i="1"/>
  <c r="S1552" i="1"/>
  <c r="T1093" i="1"/>
  <c r="S1093" i="1"/>
  <c r="T2140" i="1"/>
  <c r="S2140" i="1"/>
  <c r="T3737" i="1"/>
  <c r="S3737" i="1"/>
  <c r="T1570" i="1"/>
  <c r="S1570" i="1"/>
  <c r="T1911" i="1"/>
  <c r="S1911" i="1"/>
  <c r="T1134" i="1"/>
  <c r="S1134" i="1"/>
  <c r="T515" i="1"/>
  <c r="S515" i="1"/>
  <c r="T2914" i="1"/>
  <c r="S2914" i="1"/>
  <c r="T3967" i="1"/>
  <c r="S3967" i="1"/>
  <c r="T1779" i="1"/>
  <c r="S1779" i="1"/>
  <c r="T1803" i="1"/>
  <c r="S1803" i="1"/>
  <c r="T1800" i="1"/>
  <c r="S1800" i="1"/>
  <c r="T3101" i="1"/>
  <c r="S3101" i="1"/>
  <c r="T433" i="1"/>
  <c r="S433" i="1"/>
  <c r="T1245" i="1"/>
  <c r="S1245" i="1"/>
  <c r="T2776" i="1"/>
  <c r="S2776" i="1"/>
  <c r="T1090" i="1"/>
  <c r="S1090" i="1"/>
  <c r="T2770" i="1"/>
  <c r="S2770" i="1"/>
  <c r="T3071" i="1"/>
  <c r="S3071" i="1"/>
  <c r="T127" i="1"/>
  <c r="S127" i="1"/>
  <c r="T1095" i="1"/>
  <c r="S1095" i="1"/>
  <c r="T4018" i="1"/>
  <c r="S4018" i="1"/>
  <c r="T700" i="1"/>
  <c r="S700" i="1"/>
  <c r="T2361" i="1"/>
  <c r="S2361" i="1"/>
  <c r="T209" i="1"/>
  <c r="S209" i="1"/>
  <c r="T3872" i="1"/>
  <c r="S3872" i="1"/>
  <c r="T3102" i="1"/>
  <c r="S3102" i="1"/>
  <c r="T1321" i="1"/>
  <c r="S1321" i="1"/>
  <c r="T681" i="1"/>
  <c r="S681" i="1"/>
  <c r="T2872" i="1"/>
  <c r="S2872" i="1"/>
  <c r="T716" i="1"/>
  <c r="S716" i="1"/>
  <c r="T1784" i="1"/>
  <c r="S1784" i="1"/>
  <c r="T2422" i="1"/>
  <c r="S2422" i="1"/>
  <c r="T1789" i="1"/>
  <c r="S1789" i="1"/>
  <c r="T968" i="1"/>
  <c r="S968" i="1"/>
  <c r="T3926" i="1"/>
  <c r="S3926" i="1"/>
  <c r="T982" i="1"/>
  <c r="S982" i="1"/>
  <c r="T934" i="1"/>
  <c r="S934" i="1"/>
  <c r="T1320" i="1"/>
  <c r="S1320" i="1"/>
  <c r="T3909" i="1"/>
  <c r="S3909" i="1"/>
  <c r="T677" i="1"/>
  <c r="S677" i="1"/>
  <c r="T3734" i="1"/>
  <c r="S3734" i="1"/>
  <c r="T3078" i="1"/>
  <c r="S3078" i="1"/>
  <c r="T1005" i="1"/>
  <c r="S1005" i="1"/>
  <c r="T3849" i="1"/>
  <c r="S3849" i="1"/>
  <c r="T189" i="1"/>
  <c r="S189" i="1"/>
  <c r="T1312" i="1"/>
  <c r="S1312" i="1"/>
  <c r="T3935" i="1"/>
  <c r="S3935" i="1"/>
  <c r="T3856" i="1"/>
  <c r="S3856" i="1"/>
  <c r="T3093" i="1"/>
  <c r="S3093" i="1"/>
  <c r="T207" i="1"/>
  <c r="S207" i="1"/>
  <c r="T3646" i="1"/>
  <c r="S3646" i="1"/>
  <c r="T4032" i="1"/>
  <c r="S4032" i="1"/>
  <c r="T3133" i="1"/>
  <c r="S3133" i="1"/>
  <c r="T3850" i="1"/>
  <c r="S3850" i="1"/>
  <c r="T3951" i="1"/>
  <c r="S3951" i="1"/>
  <c r="T1774" i="1"/>
  <c r="S1774" i="1"/>
  <c r="T164" i="1"/>
  <c r="S164" i="1"/>
  <c r="T4083" i="1"/>
  <c r="S4083" i="1"/>
  <c r="T3892" i="1"/>
  <c r="S3892" i="1"/>
  <c r="T628" i="1"/>
  <c r="S628" i="1"/>
  <c r="T942" i="1"/>
  <c r="S942" i="1"/>
  <c r="T1992" i="1"/>
  <c r="S1992" i="1"/>
  <c r="T4001" i="1"/>
  <c r="S4001" i="1"/>
  <c r="T2958" i="1"/>
  <c r="S2958" i="1"/>
  <c r="T991" i="1"/>
  <c r="S991" i="1"/>
  <c r="T3099" i="1"/>
  <c r="S3099" i="1"/>
  <c r="T4022" i="1"/>
  <c r="S4022" i="1"/>
  <c r="T3998" i="1"/>
  <c r="S3998" i="1"/>
  <c r="T4072" i="1"/>
  <c r="S4072" i="1"/>
  <c r="T2405" i="1"/>
  <c r="S2405" i="1"/>
  <c r="T2679" i="1"/>
  <c r="S2679" i="1"/>
  <c r="T1096" i="1"/>
  <c r="S1096" i="1"/>
  <c r="T221" i="1"/>
  <c r="S221" i="1"/>
  <c r="T1417" i="1"/>
  <c r="S1417" i="1"/>
  <c r="T3862" i="1"/>
  <c r="S3862" i="1"/>
  <c r="T1098" i="1"/>
  <c r="S1098" i="1"/>
  <c r="T3982" i="1"/>
  <c r="S3982" i="1"/>
  <c r="T1240" i="1"/>
  <c r="S1240" i="1"/>
  <c r="T868" i="1"/>
  <c r="S868" i="1"/>
  <c r="T862" i="1"/>
  <c r="S862" i="1"/>
  <c r="T3740" i="1"/>
  <c r="S3740" i="1"/>
  <c r="T3899" i="1"/>
  <c r="S3899" i="1"/>
  <c r="T969" i="1"/>
  <c r="S969" i="1"/>
  <c r="T4057" i="1"/>
  <c r="S4057" i="1"/>
  <c r="T2907" i="1"/>
  <c r="S2907" i="1"/>
  <c r="T4050" i="1"/>
  <c r="S4050" i="1"/>
  <c r="T474" i="1"/>
  <c r="S474" i="1"/>
  <c r="T3742" i="1"/>
  <c r="S3742" i="1"/>
  <c r="T2885" i="1"/>
  <c r="S2885" i="1"/>
  <c r="T1168" i="1"/>
  <c r="S1168" i="1"/>
  <c r="T667" i="1"/>
  <c r="S667" i="1"/>
  <c r="T2659" i="1"/>
  <c r="S2659" i="1"/>
  <c r="T2517" i="1"/>
  <c r="S2517" i="1"/>
  <c r="T4066" i="1"/>
  <c r="S4066" i="1"/>
  <c r="T482" i="1"/>
  <c r="S482" i="1"/>
  <c r="T2755" i="1"/>
  <c r="S2755" i="1"/>
  <c r="T2859" i="1"/>
  <c r="S2859" i="1"/>
  <c r="T1337" i="1"/>
  <c r="S1337" i="1"/>
  <c r="T3109" i="1"/>
  <c r="S3109" i="1"/>
  <c r="T2944" i="1"/>
  <c r="S2944" i="1"/>
  <c r="T1699" i="1"/>
  <c r="S1699" i="1"/>
  <c r="T1426" i="1"/>
  <c r="S1426" i="1"/>
  <c r="T3741" i="1"/>
  <c r="S3741" i="1"/>
  <c r="T181" i="1"/>
  <c r="S181" i="1"/>
  <c r="T3993" i="1"/>
  <c r="S3993" i="1"/>
  <c r="T3634" i="1"/>
  <c r="S3634" i="1"/>
  <c r="T1802" i="1"/>
  <c r="S1802" i="1"/>
  <c r="T3805" i="1"/>
  <c r="S3805" i="1"/>
  <c r="T1766" i="1"/>
  <c r="S1766" i="1"/>
  <c r="T2869" i="1"/>
  <c r="S2869" i="1"/>
  <c r="T1787" i="1"/>
  <c r="S1787" i="1"/>
  <c r="T1882" i="1"/>
  <c r="S1882" i="1"/>
  <c r="T3984" i="1"/>
  <c r="S3984" i="1"/>
  <c r="T3065" i="1"/>
  <c r="S3065" i="1"/>
  <c r="T884" i="1"/>
  <c r="S884" i="1"/>
  <c r="T1986" i="1"/>
  <c r="S1986" i="1"/>
  <c r="T924" i="1"/>
  <c r="S924" i="1"/>
  <c r="T183" i="1"/>
  <c r="S183" i="1"/>
  <c r="T1568" i="1"/>
  <c r="S1568" i="1"/>
  <c r="T615" i="1"/>
  <c r="S615" i="1"/>
  <c r="T1167" i="1"/>
  <c r="S1167" i="1"/>
  <c r="T2657" i="1"/>
  <c r="S2657" i="1"/>
  <c r="T1739" i="1"/>
  <c r="S1739" i="1"/>
  <c r="T3845" i="1"/>
  <c r="S3845" i="1"/>
  <c r="T2898" i="1"/>
  <c r="S2898" i="1"/>
  <c r="T4106" i="1"/>
  <c r="S4106" i="1"/>
  <c r="T3739" i="1"/>
  <c r="S3739" i="1"/>
  <c r="T1773" i="1"/>
  <c r="S1773" i="1"/>
  <c r="T3974" i="1"/>
  <c r="S3974" i="1"/>
  <c r="T2326" i="1"/>
  <c r="S2326" i="1"/>
  <c r="T3137" i="1"/>
  <c r="S3137" i="1"/>
  <c r="T1596" i="1"/>
  <c r="S1596" i="1"/>
  <c r="T671" i="1"/>
  <c r="S671" i="1"/>
  <c r="T1332" i="1"/>
  <c r="S1332" i="1"/>
  <c r="T4059" i="1"/>
  <c r="S4059" i="1"/>
  <c r="T3895" i="1"/>
  <c r="S3895" i="1"/>
  <c r="T4085" i="1"/>
  <c r="S4085" i="1"/>
  <c r="T469" i="1"/>
  <c r="S469" i="1"/>
  <c r="T1685" i="1"/>
  <c r="S1685" i="1"/>
  <c r="T487" i="1"/>
  <c r="S487" i="1"/>
  <c r="T171" i="1"/>
  <c r="S171" i="1"/>
  <c r="T4055" i="1"/>
  <c r="S4055" i="1"/>
  <c r="T674" i="1"/>
  <c r="S674" i="1"/>
  <c r="T1798" i="1"/>
  <c r="S1798" i="1"/>
  <c r="T2919" i="1"/>
  <c r="S2919" i="1"/>
  <c r="T3844" i="1"/>
  <c r="S3844" i="1"/>
  <c r="T2747" i="1"/>
  <c r="S2747" i="1"/>
  <c r="T912" i="1"/>
  <c r="S912" i="1"/>
  <c r="T710" i="1"/>
  <c r="S710" i="1"/>
  <c r="T152" i="1"/>
  <c r="S152" i="1"/>
  <c r="T1019" i="1"/>
  <c r="S1019" i="1"/>
  <c r="T3091" i="1"/>
  <c r="S3091" i="1"/>
  <c r="T2882" i="1"/>
  <c r="S2882" i="1"/>
  <c r="T1577" i="1"/>
  <c r="S1577" i="1"/>
  <c r="T2407" i="1"/>
  <c r="S2407" i="1"/>
  <c r="T3095" i="1"/>
  <c r="S3095" i="1"/>
  <c r="T521" i="1"/>
  <c r="S521" i="1"/>
  <c r="T3136" i="1"/>
  <c r="S3136" i="1"/>
  <c r="T595" i="1"/>
  <c r="S595" i="1"/>
  <c r="T2598" i="1"/>
  <c r="S2598" i="1"/>
  <c r="T869" i="1"/>
  <c r="S869" i="1"/>
  <c r="T3957" i="1"/>
  <c r="S3957" i="1"/>
  <c r="T1785" i="1"/>
  <c r="S1785" i="1"/>
  <c r="T4012" i="1"/>
  <c r="S4012" i="1"/>
  <c r="T3969" i="1"/>
  <c r="S3969" i="1"/>
  <c r="T876" i="1"/>
  <c r="S876" i="1"/>
  <c r="T3961" i="1"/>
  <c r="S3961" i="1"/>
  <c r="T3053" i="1"/>
  <c r="S3053" i="1"/>
  <c r="T517" i="1"/>
  <c r="S517" i="1"/>
  <c r="T2409" i="1"/>
  <c r="S2409" i="1"/>
  <c r="T212" i="1"/>
  <c r="S212" i="1"/>
  <c r="T995" i="1"/>
  <c r="S995" i="1"/>
  <c r="T3111" i="1"/>
  <c r="S3111" i="1"/>
  <c r="T1692" i="1"/>
  <c r="S1692" i="1"/>
  <c r="T241" i="1"/>
  <c r="S241" i="1"/>
  <c r="T1502" i="1"/>
  <c r="S1502" i="1"/>
  <c r="T3205" i="1"/>
  <c r="S3205" i="1"/>
  <c r="T2000" i="1"/>
  <c r="S2000" i="1"/>
  <c r="T682" i="1"/>
  <c r="S682" i="1"/>
  <c r="T679" i="1"/>
  <c r="S679" i="1"/>
  <c r="T2699" i="1"/>
  <c r="S2699" i="1"/>
  <c r="T2780" i="1"/>
  <c r="S2780" i="1"/>
  <c r="T1307" i="1"/>
  <c r="S1307" i="1"/>
  <c r="T202" i="1"/>
  <c r="S202" i="1"/>
  <c r="T1702" i="1"/>
  <c r="S1702" i="1"/>
  <c r="T4035" i="1"/>
  <c r="S4035" i="1"/>
  <c r="T1783" i="1"/>
  <c r="S1783" i="1"/>
  <c r="T1069" i="1"/>
  <c r="S1069" i="1"/>
  <c r="T547" i="1"/>
  <c r="S547" i="1"/>
  <c r="T703" i="1"/>
  <c r="S703" i="1"/>
  <c r="T3113" i="1"/>
  <c r="S3113" i="1"/>
  <c r="T2920" i="1"/>
  <c r="S2920" i="1"/>
  <c r="T2922" i="1"/>
  <c r="S2922" i="1"/>
  <c r="T3867" i="1"/>
  <c r="S3867" i="1"/>
  <c r="T2748" i="1"/>
  <c r="S2748" i="1"/>
  <c r="T3890" i="1"/>
  <c r="S3890" i="1"/>
  <c r="T1439" i="1"/>
  <c r="S1439" i="1"/>
  <c r="T4076" i="1"/>
  <c r="S4076" i="1"/>
  <c r="T4104" i="1"/>
  <c r="S4104" i="1"/>
  <c r="T467" i="1"/>
  <c r="S467" i="1"/>
  <c r="T2159" i="1"/>
  <c r="S2159" i="1"/>
  <c r="T2675" i="1"/>
  <c r="S2675" i="1"/>
  <c r="T2684" i="1"/>
  <c r="S2684" i="1"/>
  <c r="T3736" i="1"/>
  <c r="S3736" i="1"/>
  <c r="T952" i="1"/>
  <c r="S952" i="1"/>
  <c r="T146" i="1"/>
  <c r="S146" i="1"/>
  <c r="T687" i="1"/>
  <c r="S687" i="1"/>
  <c r="T4030" i="1"/>
  <c r="S4030" i="1"/>
  <c r="T2749" i="1"/>
  <c r="S2749" i="1"/>
  <c r="T2139" i="1"/>
  <c r="S2139" i="1"/>
  <c r="T964" i="1"/>
  <c r="S964" i="1"/>
  <c r="T672" i="1"/>
  <c r="S672" i="1"/>
  <c r="T1230" i="1"/>
  <c r="S1230" i="1"/>
  <c r="T2364" i="1"/>
  <c r="S2364" i="1"/>
  <c r="T1593" i="1"/>
  <c r="S1593" i="1"/>
  <c r="T4077" i="1"/>
  <c r="S4077" i="1"/>
  <c r="T1079" i="1"/>
  <c r="S1079" i="1"/>
  <c r="T2744" i="1"/>
  <c r="S2744" i="1"/>
  <c r="T2129" i="1"/>
  <c r="S2129" i="1"/>
  <c r="T1548" i="1"/>
  <c r="S1548" i="1"/>
  <c r="T4112" i="1"/>
  <c r="S4112" i="1"/>
  <c r="T3106" i="1"/>
  <c r="S3106" i="1"/>
  <c r="T985" i="1"/>
  <c r="S985" i="1"/>
  <c r="T1004" i="1"/>
  <c r="S1004" i="1"/>
  <c r="T205" i="1"/>
  <c r="S205" i="1"/>
  <c r="T2147" i="1"/>
  <c r="S2147" i="1"/>
  <c r="T936" i="1"/>
  <c r="S936" i="1"/>
  <c r="T3809" i="1"/>
  <c r="S3809" i="1"/>
  <c r="T4042" i="1"/>
  <c r="S4042" i="1"/>
  <c r="T923" i="1"/>
  <c r="S923" i="1"/>
  <c r="T1016" i="1"/>
  <c r="S1016" i="1"/>
  <c r="T704" i="1"/>
  <c r="S704" i="1"/>
  <c r="T1315" i="1"/>
  <c r="S1315" i="1"/>
  <c r="T1689" i="1"/>
  <c r="S1689" i="1"/>
  <c r="T1805" i="1"/>
  <c r="S1805" i="1"/>
  <c r="T3639" i="1"/>
  <c r="S3639" i="1"/>
  <c r="T1492" i="1"/>
  <c r="S1492" i="1"/>
  <c r="T881" i="1"/>
  <c r="S881" i="1"/>
  <c r="T1313" i="1"/>
  <c r="S1313" i="1"/>
  <c r="T1433" i="1"/>
  <c r="S1433" i="1"/>
  <c r="T2847" i="1"/>
  <c r="S2847" i="1"/>
  <c r="T3960" i="1"/>
  <c r="S3960" i="1"/>
  <c r="T3987" i="1"/>
  <c r="S3987" i="1"/>
  <c r="T3976" i="1"/>
  <c r="S3976" i="1"/>
  <c r="T2863" i="1"/>
  <c r="S2863" i="1"/>
  <c r="T1693" i="1"/>
  <c r="S1693" i="1"/>
  <c r="T481" i="1"/>
  <c r="S481" i="1"/>
  <c r="T2674" i="1"/>
  <c r="S2674" i="1"/>
  <c r="T3900" i="1"/>
  <c r="S3900" i="1"/>
  <c r="T3893" i="1"/>
  <c r="S3893" i="1"/>
  <c r="T182" i="1"/>
  <c r="S182" i="1"/>
  <c r="T2887" i="1"/>
  <c r="S2887" i="1"/>
  <c r="T2645" i="1"/>
  <c r="S2645" i="1"/>
  <c r="T1728" i="1"/>
  <c r="S1728" i="1"/>
  <c r="T2704" i="1"/>
  <c r="S2704" i="1"/>
  <c r="T600" i="1"/>
  <c r="S600" i="1"/>
  <c r="T713" i="1"/>
  <c r="S713" i="1"/>
  <c r="T979" i="1"/>
  <c r="S979" i="1"/>
  <c r="T2884" i="1"/>
  <c r="S2884" i="1"/>
  <c r="T3853" i="1"/>
  <c r="S3853" i="1"/>
  <c r="T4071" i="1"/>
  <c r="S4071" i="1"/>
  <c r="T1551" i="1"/>
  <c r="S1551" i="1"/>
  <c r="T974" i="1"/>
  <c r="S974" i="1"/>
  <c r="T695" i="1"/>
  <c r="S695" i="1"/>
  <c r="T1806" i="1"/>
  <c r="S1806" i="1"/>
  <c r="T1015" i="1"/>
  <c r="S1015" i="1"/>
  <c r="T3985" i="1"/>
  <c r="S3985" i="1"/>
  <c r="T3635" i="1"/>
  <c r="S3635" i="1"/>
  <c r="T3997" i="1"/>
  <c r="S3997" i="1"/>
  <c r="T185" i="1"/>
  <c r="S185" i="1"/>
  <c r="T3945" i="1"/>
  <c r="S3945" i="1"/>
  <c r="T3637" i="1"/>
  <c r="S3637" i="1"/>
  <c r="T1781" i="1"/>
  <c r="S1781" i="1"/>
  <c r="T1114" i="1"/>
  <c r="S1114" i="1"/>
  <c r="T1807" i="1"/>
  <c r="S1807" i="1"/>
  <c r="T767" i="1"/>
  <c r="S767" i="1"/>
  <c r="T3916" i="1"/>
  <c r="S3916" i="1"/>
  <c r="T4037" i="1"/>
  <c r="S4037" i="1"/>
  <c r="T4096" i="1"/>
  <c r="S4096" i="1"/>
  <c r="T3913" i="1"/>
  <c r="S3913" i="1"/>
  <c r="T556" i="1"/>
  <c r="S556" i="1"/>
  <c r="T2913" i="1"/>
  <c r="S2913" i="1"/>
  <c r="T901" i="1"/>
  <c r="S901" i="1"/>
  <c r="T953" i="1"/>
  <c r="S953" i="1"/>
  <c r="T2875" i="1"/>
  <c r="S2875" i="1"/>
  <c r="T4054" i="1"/>
  <c r="S4054" i="1"/>
  <c r="T2891" i="1"/>
  <c r="S2891" i="1"/>
  <c r="T932" i="1"/>
  <c r="S932" i="1"/>
  <c r="T4046" i="1"/>
  <c r="S4046" i="1"/>
  <c r="T4003" i="1"/>
  <c r="S4003" i="1"/>
  <c r="T3989" i="1"/>
  <c r="S3989" i="1"/>
  <c r="T673" i="1"/>
  <c r="S673" i="1"/>
  <c r="T444" i="1"/>
  <c r="S444" i="1"/>
  <c r="T896" i="1"/>
  <c r="S896" i="1"/>
  <c r="T1797" i="1"/>
  <c r="S1797" i="1"/>
  <c r="T1912" i="1"/>
  <c r="S1912" i="1"/>
  <c r="T961" i="1"/>
  <c r="S961" i="1"/>
  <c r="T2600" i="1"/>
  <c r="S2600" i="1"/>
  <c r="T3104" i="1"/>
  <c r="S3104" i="1"/>
  <c r="T2323" i="1"/>
  <c r="S2323" i="1"/>
  <c r="T1071" i="1"/>
  <c r="S1071" i="1"/>
  <c r="T1139" i="1"/>
  <c r="S1139" i="1"/>
  <c r="T1317" i="1"/>
  <c r="S1317" i="1"/>
  <c r="T1306" i="1"/>
  <c r="S1306" i="1"/>
  <c r="T954" i="1"/>
  <c r="S954" i="1"/>
  <c r="T885" i="1"/>
  <c r="S885" i="1"/>
  <c r="T236" i="1"/>
  <c r="S236" i="1"/>
  <c r="T1782" i="1"/>
  <c r="S1782" i="1"/>
  <c r="T1786" i="1"/>
  <c r="S1786" i="1"/>
  <c r="T898" i="1"/>
  <c r="S898" i="1"/>
  <c r="T179" i="1"/>
  <c r="S179" i="1"/>
  <c r="T894" i="1"/>
  <c r="S894" i="1"/>
  <c r="T1810" i="1"/>
  <c r="S1810" i="1"/>
  <c r="T2408" i="1"/>
  <c r="S2408" i="1"/>
  <c r="T3846" i="1"/>
  <c r="S3846" i="1"/>
  <c r="T1572" i="1"/>
  <c r="S1572" i="1"/>
  <c r="T771" i="1"/>
  <c r="S771" i="1"/>
  <c r="T888" i="1"/>
  <c r="S888" i="1"/>
  <c r="T878" i="1"/>
  <c r="S878" i="1"/>
  <c r="T1108" i="1"/>
  <c r="S1108" i="1"/>
  <c r="T963" i="1"/>
  <c r="S963" i="1"/>
  <c r="T2870" i="1"/>
  <c r="S2870" i="1"/>
  <c r="T1989" i="1"/>
  <c r="S1989" i="1"/>
  <c r="T3107" i="1"/>
  <c r="S3107" i="1"/>
  <c r="T198" i="1"/>
  <c r="S198" i="1"/>
  <c r="T866" i="1"/>
  <c r="S866" i="1"/>
  <c r="T2856" i="1"/>
  <c r="S2856" i="1"/>
  <c r="T1908" i="1"/>
  <c r="S1908" i="1"/>
  <c r="T956" i="1"/>
  <c r="S956" i="1"/>
  <c r="T1866" i="1"/>
  <c r="S1866" i="1"/>
  <c r="T1922" i="1"/>
  <c r="S1922" i="1"/>
  <c r="T1719" i="1"/>
  <c r="S1719" i="1"/>
  <c r="T1690" i="1"/>
  <c r="S1690" i="1"/>
  <c r="T1009" i="1"/>
  <c r="S1009" i="1"/>
  <c r="T3937" i="1"/>
  <c r="S3937" i="1"/>
  <c r="T213" i="1"/>
  <c r="S213" i="1"/>
  <c r="T1558" i="1"/>
  <c r="S1558" i="1"/>
  <c r="T972" i="1"/>
  <c r="S972" i="1"/>
  <c r="T962" i="1"/>
  <c r="S962" i="1"/>
  <c r="T1776" i="1"/>
  <c r="S1776" i="1"/>
  <c r="T3209" i="1"/>
  <c r="S3209" i="1"/>
  <c r="T1769" i="1"/>
  <c r="S1769" i="1"/>
  <c r="T2703" i="1"/>
  <c r="S2703" i="1"/>
  <c r="T699" i="1"/>
  <c r="S699" i="1"/>
  <c r="T971" i="1"/>
  <c r="S971" i="1"/>
  <c r="T4038" i="1"/>
  <c r="S4038" i="1"/>
  <c r="T1021" i="1"/>
  <c r="S1021" i="1"/>
  <c r="T1905" i="1"/>
  <c r="S1905" i="1"/>
  <c r="T1921" i="1"/>
  <c r="S1921" i="1"/>
  <c r="T1694" i="1"/>
  <c r="S1694" i="1"/>
  <c r="T1804" i="1"/>
  <c r="S1804" i="1"/>
  <c r="T3978" i="1"/>
  <c r="S3978" i="1"/>
  <c r="T1788" i="1"/>
  <c r="S1788" i="1"/>
  <c r="T2325" i="1"/>
  <c r="S2325" i="1"/>
  <c r="T1339" i="1"/>
  <c r="S1339" i="1"/>
  <c r="T1554" i="1"/>
  <c r="S1554" i="1"/>
  <c r="T3904" i="1"/>
  <c r="S3904" i="1"/>
  <c r="T1816" i="1"/>
  <c r="S1816" i="1"/>
  <c r="T2678" i="1"/>
  <c r="S2678" i="1"/>
  <c r="T2857" i="1"/>
  <c r="S2857" i="1"/>
  <c r="T485" i="1"/>
  <c r="S485" i="1"/>
  <c r="T3633" i="1"/>
  <c r="S3633" i="1"/>
  <c r="T206" i="1"/>
  <c r="S206" i="1"/>
  <c r="T1243" i="1"/>
  <c r="S1243" i="1"/>
  <c r="T778" i="1"/>
  <c r="S778" i="1"/>
  <c r="T1819" i="1"/>
  <c r="S1819" i="1"/>
  <c r="T3201" i="1"/>
  <c r="S3201" i="1"/>
  <c r="T3143" i="1"/>
  <c r="S3143" i="1"/>
  <c r="T2757" i="1"/>
  <c r="S2757" i="1"/>
  <c r="T1919" i="1"/>
  <c r="S1919" i="1"/>
  <c r="T4058" i="1"/>
  <c r="S4058" i="1"/>
  <c r="T3878" i="1"/>
  <c r="S3878" i="1"/>
  <c r="T3204" i="1"/>
  <c r="S3204" i="1"/>
  <c r="T980" i="1"/>
  <c r="S980" i="1"/>
  <c r="T218" i="1"/>
  <c r="S218" i="1"/>
  <c r="T1772" i="1"/>
  <c r="S1772" i="1"/>
  <c r="T4000" i="1"/>
  <c r="S4000" i="1"/>
  <c r="T3118" i="1"/>
  <c r="S3118" i="1"/>
  <c r="T691" i="1"/>
  <c r="S691" i="1"/>
  <c r="T3124" i="1"/>
  <c r="S3124" i="1"/>
  <c r="T203" i="1"/>
  <c r="S203" i="1"/>
  <c r="T1000" i="1"/>
  <c r="S1000" i="1"/>
  <c r="T1767" i="1"/>
  <c r="S1767" i="1"/>
  <c r="T1914" i="1"/>
  <c r="S1914" i="1"/>
  <c r="T3197" i="1"/>
  <c r="S3197" i="1"/>
  <c r="T168" i="1"/>
  <c r="S168" i="1"/>
  <c r="T3795" i="1"/>
  <c r="S3795" i="1"/>
  <c r="T2957" i="1"/>
  <c r="S2957" i="1"/>
  <c r="T3073" i="1"/>
  <c r="S3073" i="1"/>
  <c r="T4041" i="1"/>
  <c r="S4041" i="1"/>
  <c r="T2917" i="1"/>
  <c r="S2917" i="1"/>
  <c r="T4069" i="1"/>
  <c r="S4069" i="1"/>
  <c r="T1794" i="1"/>
  <c r="S1794" i="1"/>
  <c r="T2902" i="1"/>
  <c r="S2902" i="1"/>
  <c r="T2676" i="1"/>
  <c r="S2676" i="1"/>
  <c r="T1078" i="1"/>
  <c r="S1078" i="1"/>
  <c r="T454" i="1"/>
  <c r="S454" i="1"/>
  <c r="T1308" i="1"/>
  <c r="S1308" i="1"/>
  <c r="T1777" i="1"/>
  <c r="S1777" i="1"/>
  <c r="T1706" i="1"/>
  <c r="S1706" i="1"/>
  <c r="T3190" i="1"/>
  <c r="S3190" i="1"/>
  <c r="T3064" i="1"/>
  <c r="S3064" i="1"/>
  <c r="T3908" i="1"/>
  <c r="S3908" i="1"/>
  <c r="T3125" i="1"/>
  <c r="S3125" i="1"/>
  <c r="T1730" i="1"/>
  <c r="S1730" i="1"/>
  <c r="T1799" i="1"/>
  <c r="S1799" i="1"/>
  <c r="T879" i="1"/>
  <c r="S879" i="1"/>
  <c r="T1343" i="1"/>
  <c r="S1343" i="1"/>
  <c r="T4024" i="1"/>
  <c r="S4024" i="1"/>
  <c r="T776" i="1"/>
  <c r="S776" i="1"/>
  <c r="T4108" i="1"/>
  <c r="S4108" i="1"/>
  <c r="T1873" i="1"/>
  <c r="S1873" i="1"/>
  <c r="T690" i="1"/>
  <c r="S690" i="1"/>
  <c r="T1007" i="1"/>
  <c r="S1007" i="1"/>
  <c r="T3146" i="1"/>
  <c r="S3146" i="1"/>
  <c r="T887" i="1"/>
  <c r="S887" i="1"/>
  <c r="T3975" i="1"/>
  <c r="S3975" i="1"/>
  <c r="T1587" i="1"/>
  <c r="S1587" i="1"/>
  <c r="T709" i="1"/>
  <c r="S709" i="1"/>
  <c r="T1006" i="1"/>
  <c r="S1006" i="1"/>
  <c r="T701" i="1"/>
  <c r="S701" i="1"/>
  <c r="T981" i="1"/>
  <c r="S981" i="1"/>
  <c r="T1338" i="1"/>
  <c r="S1338" i="1"/>
  <c r="T3939" i="1"/>
  <c r="S3939" i="1"/>
  <c r="T3799" i="1"/>
  <c r="S3799" i="1"/>
  <c r="T1064" i="1"/>
  <c r="S1064" i="1"/>
  <c r="T527" i="1"/>
  <c r="S527" i="1"/>
  <c r="T61" i="1"/>
  <c r="S61" i="1"/>
  <c r="T2498" i="1"/>
  <c r="S2498" i="1"/>
  <c r="T3650" i="1"/>
  <c r="S3650" i="1"/>
  <c r="T141" i="1"/>
  <c r="S141" i="1"/>
  <c r="T3378" i="1"/>
  <c r="S3378" i="1"/>
  <c r="T1830" i="1"/>
  <c r="S1830" i="1"/>
  <c r="T2992" i="1"/>
  <c r="S2992" i="1"/>
  <c r="T34" i="1"/>
  <c r="S34" i="1"/>
  <c r="T3519" i="1"/>
  <c r="S3519" i="1"/>
  <c r="T806" i="1"/>
  <c r="S806" i="1"/>
  <c r="T10" i="1"/>
  <c r="S10" i="1"/>
  <c r="T2209" i="1"/>
  <c r="S2209" i="1"/>
  <c r="T2832" i="1"/>
  <c r="S2832" i="1"/>
  <c r="T3217" i="1"/>
  <c r="S3217" i="1"/>
  <c r="T2482" i="1"/>
  <c r="S2482" i="1"/>
  <c r="T3518" i="1"/>
  <c r="S3518" i="1"/>
  <c r="T823" i="1"/>
  <c r="S823" i="1"/>
  <c r="T3752" i="1"/>
  <c r="S3752" i="1"/>
  <c r="T3312" i="1"/>
  <c r="S3312" i="1"/>
  <c r="T419" i="1"/>
  <c r="S419" i="1"/>
  <c r="T3689" i="1"/>
  <c r="S3689" i="1"/>
  <c r="T102" i="1"/>
  <c r="S102" i="1"/>
  <c r="T1268" i="1"/>
  <c r="S1268" i="1"/>
  <c r="T2100" i="1"/>
  <c r="S2100" i="1"/>
  <c r="T2524" i="1"/>
  <c r="S2524" i="1"/>
  <c r="T3559" i="1"/>
  <c r="S3559" i="1"/>
  <c r="T801" i="1"/>
  <c r="S801" i="1"/>
  <c r="T3830" i="1"/>
  <c r="S3830" i="1"/>
  <c r="T3377" i="1"/>
  <c r="S3377" i="1"/>
  <c r="T1635" i="1"/>
  <c r="S1635" i="1"/>
  <c r="T18" i="1"/>
  <c r="S18" i="1"/>
  <c r="T3557" i="1"/>
  <c r="S3557" i="1"/>
  <c r="T1691" i="1"/>
  <c r="S1691" i="1"/>
  <c r="T2541" i="1"/>
  <c r="S2541" i="1"/>
  <c r="T344" i="1"/>
  <c r="S344" i="1"/>
  <c r="T30" i="1"/>
  <c r="S30" i="1"/>
  <c r="T3221" i="1"/>
  <c r="S3221" i="1"/>
  <c r="T119" i="1"/>
  <c r="S119" i="1"/>
  <c r="T3763" i="1"/>
  <c r="S3763" i="1"/>
  <c r="T1658" i="1"/>
  <c r="S1658" i="1"/>
  <c r="T3277" i="1"/>
  <c r="S3277" i="1"/>
  <c r="T3475" i="1"/>
  <c r="S3475" i="1"/>
  <c r="T3676" i="1"/>
  <c r="S3676" i="1"/>
  <c r="T727" i="1"/>
  <c r="S727" i="1"/>
  <c r="T3777" i="1"/>
  <c r="S3777" i="1"/>
  <c r="T2562" i="1"/>
  <c r="S2562" i="1"/>
  <c r="T51" i="1"/>
  <c r="S51" i="1"/>
  <c r="T2637" i="1"/>
  <c r="S2637" i="1"/>
  <c r="T1859" i="1"/>
  <c r="S1859" i="1"/>
  <c r="T2532" i="1"/>
  <c r="S2532" i="1"/>
  <c r="T3435" i="1"/>
  <c r="S3435" i="1"/>
  <c r="T3387" i="1"/>
  <c r="S3387" i="1"/>
  <c r="T46" i="1"/>
  <c r="S46" i="1"/>
  <c r="T2476" i="1"/>
  <c r="S2476" i="1"/>
  <c r="T533" i="1"/>
  <c r="S533" i="1"/>
  <c r="T3215" i="1"/>
  <c r="S3215" i="1"/>
  <c r="T749" i="1"/>
  <c r="S749" i="1"/>
  <c r="T827" i="1"/>
  <c r="S827" i="1"/>
  <c r="T3299" i="1"/>
  <c r="S3299" i="1"/>
  <c r="T3532" i="1"/>
  <c r="S3532" i="1"/>
  <c r="T3506" i="1"/>
  <c r="S3506" i="1"/>
  <c r="T3571" i="1"/>
  <c r="S3571" i="1"/>
  <c r="T3697" i="1"/>
  <c r="S3697" i="1"/>
  <c r="T3343" i="1"/>
  <c r="S3343" i="1"/>
  <c r="T3402" i="1"/>
  <c r="S3402" i="1"/>
  <c r="T535" i="1"/>
  <c r="S535" i="1"/>
  <c r="T3405" i="1"/>
  <c r="S3405" i="1"/>
  <c r="T3414" i="1"/>
  <c r="S3414" i="1"/>
  <c r="T2986" i="1"/>
  <c r="S2986" i="1"/>
  <c r="T2097" i="1"/>
  <c r="S2097" i="1"/>
  <c r="T3558" i="1"/>
  <c r="S3558" i="1"/>
  <c r="T3408" i="1"/>
  <c r="S3408" i="1"/>
  <c r="T421" i="1"/>
  <c r="S421" i="1"/>
  <c r="T654" i="1"/>
  <c r="S654" i="1"/>
  <c r="T2288" i="1"/>
  <c r="S2288" i="1"/>
  <c r="T43" i="1"/>
  <c r="S43" i="1"/>
  <c r="T810" i="1"/>
  <c r="S810" i="1"/>
  <c r="T3546" i="1"/>
  <c r="S3546" i="1"/>
  <c r="T3153" i="1"/>
  <c r="S3153" i="1"/>
  <c r="T2527" i="1"/>
  <c r="S2527" i="1"/>
  <c r="T296" i="1"/>
  <c r="S296" i="1"/>
  <c r="T103" i="1"/>
  <c r="S103" i="1"/>
  <c r="T3776" i="1"/>
  <c r="S3776" i="1"/>
  <c r="T3772" i="1"/>
  <c r="S3772" i="1"/>
  <c r="T2830" i="1"/>
  <c r="S2830" i="1"/>
  <c r="T3433" i="1"/>
  <c r="S3433" i="1"/>
  <c r="T1641" i="1"/>
  <c r="S1641" i="1"/>
  <c r="T3318" i="1"/>
  <c r="S3318" i="1"/>
  <c r="T3386" i="1"/>
  <c r="S3386" i="1"/>
  <c r="T304" i="1"/>
  <c r="S304" i="1"/>
  <c r="T2813" i="1"/>
  <c r="S2813" i="1"/>
  <c r="T1745" i="1"/>
  <c r="S1745" i="1"/>
  <c r="T2924" i="1"/>
  <c r="S2924" i="1"/>
  <c r="T1367" i="1"/>
  <c r="S1367" i="1"/>
  <c r="T3604" i="1"/>
  <c r="S3604" i="1"/>
  <c r="T22" i="1"/>
  <c r="S22" i="1"/>
  <c r="T3337" i="1"/>
  <c r="S3337" i="1"/>
  <c r="T2099" i="1"/>
  <c r="S2099" i="1"/>
  <c r="T2174" i="1"/>
  <c r="S2174" i="1"/>
  <c r="T1826" i="1"/>
  <c r="S1826" i="1"/>
  <c r="T2973" i="1"/>
  <c r="S2973" i="1"/>
  <c r="T2533" i="1"/>
  <c r="S2533" i="1"/>
  <c r="T3289" i="1"/>
  <c r="S3289" i="1"/>
  <c r="T3771" i="1"/>
  <c r="S3771" i="1"/>
  <c r="T3334" i="1"/>
  <c r="S3334" i="1"/>
  <c r="T392" i="1"/>
  <c r="S392" i="1"/>
  <c r="T86" i="1"/>
  <c r="S86" i="1"/>
  <c r="T2977" i="1"/>
  <c r="S2977" i="1"/>
  <c r="T3350" i="1"/>
  <c r="S3350" i="1"/>
  <c r="T3629" i="1"/>
  <c r="S3629" i="1"/>
  <c r="T3592" i="1"/>
  <c r="S3592" i="1"/>
  <c r="T3263" i="1"/>
  <c r="S3263" i="1"/>
  <c r="T3375" i="1"/>
  <c r="S3375" i="1"/>
  <c r="T1605" i="1"/>
  <c r="S1605" i="1"/>
  <c r="T1290" i="1"/>
  <c r="S1290" i="1"/>
  <c r="T2179" i="1"/>
  <c r="S2179" i="1"/>
  <c r="T2810" i="1"/>
  <c r="S2810" i="1"/>
  <c r="T3765" i="1"/>
  <c r="S3765" i="1"/>
  <c r="T3447" i="1"/>
  <c r="S3447" i="1"/>
  <c r="T2824" i="1"/>
  <c r="S2824" i="1"/>
  <c r="T3831" i="1"/>
  <c r="S3831" i="1"/>
  <c r="T3615" i="1"/>
  <c r="S3615" i="1"/>
  <c r="T3002" i="1"/>
  <c r="S3002" i="1"/>
  <c r="T3314" i="1"/>
  <c r="S3314" i="1"/>
  <c r="T3514" i="1"/>
  <c r="S3514" i="1"/>
  <c r="T1028" i="1"/>
  <c r="S1028" i="1"/>
  <c r="T3218" i="1"/>
  <c r="S3218" i="1"/>
  <c r="T3766" i="1"/>
  <c r="S3766" i="1"/>
  <c r="T3574" i="1"/>
  <c r="S3574" i="1"/>
  <c r="T2112" i="1"/>
  <c r="S2112" i="1"/>
  <c r="T1847" i="1"/>
  <c r="S1847" i="1"/>
  <c r="T3495" i="1"/>
  <c r="S3495" i="1"/>
  <c r="T3429" i="1"/>
  <c r="S3429" i="1"/>
  <c r="T3033" i="1"/>
  <c r="S3033" i="1"/>
  <c r="T1853" i="1"/>
  <c r="S1853" i="1"/>
  <c r="T1304" i="1"/>
  <c r="S1304" i="1"/>
  <c r="T859" i="1"/>
  <c r="S859" i="1"/>
  <c r="T3817" i="1"/>
  <c r="S3817" i="1"/>
  <c r="T75" i="1"/>
  <c r="S75" i="1"/>
  <c r="T784" i="1"/>
  <c r="S784" i="1"/>
  <c r="T3290" i="1"/>
  <c r="S3290" i="1"/>
  <c r="T2468" i="1"/>
  <c r="S2468" i="1"/>
  <c r="T3624" i="1"/>
  <c r="S3624" i="1"/>
  <c r="T1604" i="1"/>
  <c r="S1604" i="1"/>
  <c r="T388" i="1"/>
  <c r="S388" i="1"/>
  <c r="T2995" i="1"/>
  <c r="S2995" i="1"/>
  <c r="T750" i="1"/>
  <c r="S750" i="1"/>
  <c r="T2248" i="1"/>
  <c r="S2248" i="1"/>
  <c r="T1644" i="1"/>
  <c r="S1644" i="1"/>
  <c r="T1931" i="1"/>
  <c r="S1931" i="1"/>
  <c r="T2475" i="1"/>
  <c r="S2475" i="1"/>
  <c r="T794" i="1"/>
  <c r="S794" i="1"/>
  <c r="T3810" i="1"/>
  <c r="S3810" i="1"/>
  <c r="T3187" i="1"/>
  <c r="S3187" i="1"/>
  <c r="T2930" i="1"/>
  <c r="S2930" i="1"/>
  <c r="T3394" i="1"/>
  <c r="S3394" i="1"/>
  <c r="T3524" i="1"/>
  <c r="S3524" i="1"/>
  <c r="T3580" i="1"/>
  <c r="S3580" i="1"/>
  <c r="T2839" i="1"/>
  <c r="S2839" i="1"/>
  <c r="T2484" i="1"/>
  <c r="S2484" i="1"/>
  <c r="T2290" i="1"/>
  <c r="S2290" i="1"/>
  <c r="T84" i="1"/>
  <c r="S84" i="1"/>
  <c r="T1365" i="1"/>
  <c r="S1365" i="1"/>
  <c r="T2489" i="1"/>
  <c r="S2489" i="1"/>
  <c r="T3554" i="1"/>
  <c r="S3554" i="1"/>
  <c r="T3703" i="1"/>
  <c r="S3703" i="1"/>
  <c r="T3419" i="1"/>
  <c r="S3419" i="1"/>
  <c r="T1851" i="1"/>
  <c r="S1851" i="1"/>
  <c r="T1840" i="1"/>
  <c r="S1840" i="1"/>
  <c r="T2990" i="1"/>
  <c r="S2990" i="1"/>
  <c r="T3581" i="1"/>
  <c r="S3581" i="1"/>
  <c r="T3789" i="1"/>
  <c r="S3789" i="1"/>
  <c r="T3236" i="1"/>
  <c r="S3236" i="1"/>
  <c r="T3583" i="1"/>
  <c r="S3583" i="1"/>
  <c r="T3668" i="1"/>
  <c r="S3668" i="1"/>
  <c r="T92" i="1"/>
  <c r="S92" i="1"/>
  <c r="T3547" i="1"/>
  <c r="S3547" i="1"/>
  <c r="T3444" i="1"/>
  <c r="S3444" i="1"/>
  <c r="T3496" i="1"/>
  <c r="S3496" i="1"/>
  <c r="T2925" i="1"/>
  <c r="S2925" i="1"/>
  <c r="T855" i="1"/>
  <c r="S855" i="1"/>
  <c r="T3610" i="1"/>
  <c r="S3610" i="1"/>
  <c r="T3652" i="1"/>
  <c r="S3652" i="1"/>
  <c r="T2823" i="1"/>
  <c r="S2823" i="1"/>
  <c r="T3338" i="1"/>
  <c r="S3338" i="1"/>
  <c r="T52" i="1"/>
  <c r="S52" i="1"/>
  <c r="T2114" i="1"/>
  <c r="S2114" i="1"/>
  <c r="T1824" i="1"/>
  <c r="S1824" i="1"/>
  <c r="T3417" i="1"/>
  <c r="S3417" i="1"/>
  <c r="T2171" i="1"/>
  <c r="S2171" i="1"/>
  <c r="T3578" i="1"/>
  <c r="S3578" i="1"/>
  <c r="T850" i="1"/>
  <c r="S850" i="1"/>
  <c r="T33" i="1"/>
  <c r="S33" i="1"/>
  <c r="T3662" i="1"/>
  <c r="S3662" i="1"/>
  <c r="T849" i="1"/>
  <c r="S849" i="1"/>
  <c r="T3840" i="1"/>
  <c r="S3840" i="1"/>
  <c r="T250" i="1"/>
  <c r="S250" i="1"/>
  <c r="T2118" i="1"/>
  <c r="S2118" i="1"/>
  <c r="T365" i="1"/>
  <c r="S365" i="1"/>
  <c r="T3719" i="1"/>
  <c r="S3719" i="1"/>
  <c r="T3365" i="1"/>
  <c r="S3365" i="1"/>
  <c r="T1201" i="1"/>
  <c r="S1201" i="1"/>
  <c r="T368" i="1"/>
  <c r="S368" i="1"/>
  <c r="T2456" i="1"/>
  <c r="S2456" i="1"/>
  <c r="T2615" i="1"/>
  <c r="S2615" i="1"/>
  <c r="T3758" i="1"/>
  <c r="S3758" i="1"/>
  <c r="T3222" i="1"/>
  <c r="S3222" i="1"/>
  <c r="T284" i="1"/>
  <c r="S284" i="1"/>
  <c r="T653" i="1"/>
  <c r="S653" i="1"/>
  <c r="T3022" i="1"/>
  <c r="S3022" i="1"/>
  <c r="T420" i="1"/>
  <c r="S420" i="1"/>
  <c r="T255" i="1"/>
  <c r="S255" i="1"/>
  <c r="T1207" i="1"/>
  <c r="S1207" i="1"/>
  <c r="T3664" i="1"/>
  <c r="S3664" i="1"/>
  <c r="T295" i="1"/>
  <c r="S295" i="1"/>
  <c r="T317" i="1"/>
  <c r="S317" i="1"/>
  <c r="T56" i="1"/>
  <c r="S56" i="1"/>
  <c r="T108" i="1"/>
  <c r="S108" i="1"/>
  <c r="T3238" i="1"/>
  <c r="S3238" i="1"/>
  <c r="T3005" i="1"/>
  <c r="S3005" i="1"/>
  <c r="T1353" i="1"/>
  <c r="S1353" i="1"/>
  <c r="T1213" i="1"/>
  <c r="S1213" i="1"/>
  <c r="T2932" i="1"/>
  <c r="S2932" i="1"/>
  <c r="T3024" i="1"/>
  <c r="S3024" i="1"/>
  <c r="T410" i="1"/>
  <c r="S410" i="1"/>
  <c r="T9" i="1"/>
  <c r="S9" i="1"/>
  <c r="T12" i="1"/>
  <c r="S12" i="1"/>
  <c r="T16" i="1"/>
  <c r="S16" i="1"/>
  <c r="T336" i="1"/>
  <c r="S336" i="1"/>
  <c r="T3457" i="1"/>
  <c r="S3457" i="1"/>
  <c r="T661" i="1"/>
  <c r="S661" i="1"/>
  <c r="T3328" i="1"/>
  <c r="S3328" i="1"/>
  <c r="T299" i="1"/>
  <c r="S299" i="1"/>
  <c r="T362" i="1"/>
  <c r="S362" i="1"/>
  <c r="T1607" i="1"/>
  <c r="S1607" i="1"/>
  <c r="T1531" i="1"/>
  <c r="S1531" i="1"/>
  <c r="T3176" i="1"/>
  <c r="S3176" i="1"/>
  <c r="T3239" i="1"/>
  <c r="S3239" i="1"/>
  <c r="T3362" i="1"/>
  <c r="S3362" i="1"/>
  <c r="T2940" i="1"/>
  <c r="S2940" i="1"/>
  <c r="T42" i="1"/>
  <c r="S42" i="1"/>
  <c r="T2791" i="1"/>
  <c r="S2791" i="1"/>
  <c r="T2462" i="1"/>
  <c r="S2462" i="1"/>
  <c r="T413" i="1"/>
  <c r="S413" i="1"/>
  <c r="T2340" i="1"/>
  <c r="S2340" i="1"/>
  <c r="T2122" i="1"/>
  <c r="S2122" i="1"/>
  <c r="T3010" i="1"/>
  <c r="S3010" i="1"/>
  <c r="T2302" i="1"/>
  <c r="S2302" i="1"/>
  <c r="T2088" i="1"/>
  <c r="S2088" i="1"/>
  <c r="T3723" i="1"/>
  <c r="S3723" i="1"/>
  <c r="T3346" i="1"/>
  <c r="S3346" i="1"/>
  <c r="T828" i="1"/>
  <c r="S828" i="1"/>
  <c r="T798" i="1"/>
  <c r="S798" i="1"/>
  <c r="T2094" i="1"/>
  <c r="S2094" i="1"/>
  <c r="T2981" i="1"/>
  <c r="S2981" i="1"/>
  <c r="T838" i="1"/>
  <c r="S838" i="1"/>
  <c r="T2307" i="1"/>
  <c r="S2307" i="1"/>
  <c r="T3379" i="1"/>
  <c r="S3379" i="1"/>
  <c r="T393" i="1"/>
  <c r="S393" i="1"/>
  <c r="T3423" i="1"/>
  <c r="S3423" i="1"/>
  <c r="T3020" i="1"/>
  <c r="S3020" i="1"/>
  <c r="T1653" i="1"/>
  <c r="S1653" i="1"/>
  <c r="T3577" i="1"/>
  <c r="S3577" i="1"/>
  <c r="T3159" i="1"/>
  <c r="S3159" i="1"/>
  <c r="T834" i="1"/>
  <c r="S834" i="1"/>
  <c r="T339" i="1"/>
  <c r="S339" i="1"/>
  <c r="T1643" i="1"/>
  <c r="S1643" i="1"/>
  <c r="T3359" i="1"/>
  <c r="S3359" i="1"/>
  <c r="T3522" i="1"/>
  <c r="S3522" i="1"/>
  <c r="T319" i="1"/>
  <c r="S319" i="1"/>
  <c r="T3353" i="1"/>
  <c r="S3353" i="1"/>
  <c r="T2121" i="1"/>
  <c r="S2121" i="1"/>
  <c r="T394" i="1"/>
  <c r="S394" i="1"/>
  <c r="T2937" i="1"/>
  <c r="S2937" i="1"/>
  <c r="T3242" i="1"/>
  <c r="S3242" i="1"/>
  <c r="T2546" i="1"/>
  <c r="S2546" i="1"/>
  <c r="T3673" i="1"/>
  <c r="S3673" i="1"/>
  <c r="T1608" i="1"/>
  <c r="S1608" i="1"/>
  <c r="T3439" i="1"/>
  <c r="S3439" i="1"/>
  <c r="T1829" i="1"/>
  <c r="S1829" i="1"/>
  <c r="T2310" i="1"/>
  <c r="S2310" i="1"/>
  <c r="T804" i="1"/>
  <c r="S804" i="1"/>
  <c r="T3513" i="1"/>
  <c r="S3513" i="1"/>
  <c r="T3815" i="1"/>
  <c r="S3815" i="1"/>
  <c r="T3384" i="1"/>
  <c r="S3384" i="1"/>
  <c r="T32" i="1"/>
  <c r="S32" i="1"/>
  <c r="T1846" i="1"/>
  <c r="S1846" i="1"/>
  <c r="T3660" i="1"/>
  <c r="S3660" i="1"/>
  <c r="T1628" i="1"/>
  <c r="S1628" i="1"/>
  <c r="T1683" i="1"/>
  <c r="S1683" i="1"/>
  <c r="T728" i="1"/>
  <c r="S728" i="1"/>
  <c r="T3521" i="1"/>
  <c r="S3521" i="1"/>
  <c r="T3420" i="1"/>
  <c r="S3420" i="1"/>
  <c r="T3256" i="1"/>
  <c r="S3256" i="1"/>
  <c r="T1504" i="1"/>
  <c r="S1504" i="1"/>
  <c r="T3322" i="1"/>
  <c r="S3322" i="1"/>
  <c r="T1286" i="1"/>
  <c r="S1286" i="1"/>
  <c r="T1654" i="1"/>
  <c r="S1654" i="1"/>
  <c r="T3469" i="1"/>
  <c r="S3469" i="1"/>
  <c r="T529" i="1"/>
  <c r="S529" i="1"/>
  <c r="T3841" i="1"/>
  <c r="S3841" i="1"/>
  <c r="T2285" i="1"/>
  <c r="S2285" i="1"/>
  <c r="T3701" i="1"/>
  <c r="S3701" i="1"/>
  <c r="T1636" i="1"/>
  <c r="S1636" i="1"/>
  <c r="T3729" i="1"/>
  <c r="S3729" i="1"/>
  <c r="T3655" i="1"/>
  <c r="S3655" i="1"/>
  <c r="T3250" i="1"/>
  <c r="S3250" i="1"/>
  <c r="T3512" i="1"/>
  <c r="S3512" i="1"/>
  <c r="T3688" i="1"/>
  <c r="S3688" i="1"/>
  <c r="T3566" i="1"/>
  <c r="S3566" i="1"/>
  <c r="T3358" i="1"/>
  <c r="S3358" i="1"/>
  <c r="T3762" i="1"/>
  <c r="S3762" i="1"/>
  <c r="T3487" i="1"/>
  <c r="S3487" i="1"/>
  <c r="T3276" i="1"/>
  <c r="S3276" i="1"/>
  <c r="T2713" i="1"/>
  <c r="S2713" i="1"/>
  <c r="T843" i="1"/>
  <c r="S843" i="1"/>
  <c r="T2306" i="1"/>
  <c r="S2306" i="1"/>
  <c r="T3811" i="1"/>
  <c r="S3811" i="1"/>
  <c r="T1858" i="1"/>
  <c r="S1858" i="1"/>
  <c r="T1828" i="1"/>
  <c r="S1828" i="1"/>
  <c r="T2299" i="1"/>
  <c r="S2299" i="1"/>
  <c r="T1610" i="1"/>
  <c r="S1610" i="1"/>
  <c r="T3476" i="1"/>
  <c r="S3476" i="1"/>
  <c r="T2222" i="1"/>
  <c r="S2222" i="1"/>
  <c r="T2219" i="1"/>
  <c r="S2219" i="1"/>
  <c r="T1651" i="1"/>
  <c r="S1651" i="1"/>
  <c r="T3184" i="1"/>
  <c r="S3184" i="1"/>
  <c r="T1630" i="1"/>
  <c r="S1630" i="1"/>
  <c r="T3530" i="1"/>
  <c r="S3530" i="1"/>
  <c r="T1463" i="1"/>
  <c r="S1463" i="1"/>
  <c r="T2552" i="1"/>
  <c r="S2552" i="1"/>
  <c r="T1625" i="1"/>
  <c r="S1625" i="1"/>
  <c r="T19" i="1"/>
  <c r="S19" i="1"/>
  <c r="T2055" i="1"/>
  <c r="S2055" i="1"/>
  <c r="T1884" i="1"/>
  <c r="S1884" i="1"/>
  <c r="T3453" i="1"/>
  <c r="S3453" i="1"/>
  <c r="T1512" i="1"/>
  <c r="S1512" i="1"/>
  <c r="T1263" i="1"/>
  <c r="S1263" i="1"/>
  <c r="T2496" i="1"/>
  <c r="S2496" i="1"/>
  <c r="T3040" i="1"/>
  <c r="S3040" i="1"/>
  <c r="T2800" i="1"/>
  <c r="S2800" i="1"/>
  <c r="T3620" i="1"/>
  <c r="S3620" i="1"/>
  <c r="T3503" i="1"/>
  <c r="S3503" i="1"/>
  <c r="T2605" i="1"/>
  <c r="S2605" i="1"/>
  <c r="T3616" i="1"/>
  <c r="S3616" i="1"/>
  <c r="T1949" i="1"/>
  <c r="S1949" i="1"/>
  <c r="T3152" i="1"/>
  <c r="S3152" i="1"/>
  <c r="T3456" i="1"/>
  <c r="S3456" i="1"/>
  <c r="T1673" i="1"/>
  <c r="S1673" i="1"/>
  <c r="T2966" i="1"/>
  <c r="S2966" i="1"/>
  <c r="T541" i="1"/>
  <c r="S541" i="1"/>
  <c r="T3329" i="1"/>
  <c r="S3329" i="1"/>
  <c r="T3590" i="1"/>
  <c r="S3590" i="1"/>
  <c r="T2931" i="1"/>
  <c r="S2931" i="1"/>
  <c r="T1273" i="1"/>
  <c r="S1273" i="1"/>
  <c r="T3661" i="1"/>
  <c r="S3661" i="1"/>
  <c r="T2927" i="1"/>
  <c r="S2927" i="1"/>
  <c r="T1350" i="1"/>
  <c r="S1350" i="1"/>
  <c r="T59" i="1"/>
  <c r="S59" i="1"/>
  <c r="T2332" i="1"/>
  <c r="S2332" i="1"/>
  <c r="T3307" i="1"/>
  <c r="S3307" i="1"/>
  <c r="T3286" i="1"/>
  <c r="S3286" i="1"/>
  <c r="T1395" i="1"/>
  <c r="S1395" i="1"/>
  <c r="T1897" i="1"/>
  <c r="S1897" i="1"/>
  <c r="T3230" i="1"/>
  <c r="S3230" i="1"/>
  <c r="T2459" i="1"/>
  <c r="S2459" i="1"/>
  <c r="T2526" i="1"/>
  <c r="S2526" i="1"/>
  <c r="T3255" i="1"/>
  <c r="S3255" i="1"/>
  <c r="T1205" i="1"/>
  <c r="S1205" i="1"/>
  <c r="T2550" i="1"/>
  <c r="S2550" i="1"/>
  <c r="T2711" i="1"/>
  <c r="S2711" i="1"/>
  <c r="T3550" i="1"/>
  <c r="S3550" i="1"/>
  <c r="T1345" i="1"/>
  <c r="S1345" i="1"/>
  <c r="T294" i="1"/>
  <c r="S294" i="1"/>
  <c r="T3326" i="1"/>
  <c r="S3326" i="1"/>
  <c r="T522" i="1"/>
  <c r="S522" i="1"/>
  <c r="T2452" i="1"/>
  <c r="S2452" i="1"/>
  <c r="T835" i="1"/>
  <c r="S835" i="1"/>
  <c r="T2020" i="1"/>
  <c r="S2020" i="1"/>
  <c r="T3324" i="1"/>
  <c r="S3324" i="1"/>
  <c r="T3226" i="1"/>
  <c r="S3226" i="1"/>
  <c r="T743" i="1"/>
  <c r="S743" i="1"/>
  <c r="T3300" i="1"/>
  <c r="S3300" i="1"/>
  <c r="T1269" i="1"/>
  <c r="S1269" i="1"/>
  <c r="T3526" i="1"/>
  <c r="S3526" i="1"/>
  <c r="T3340" i="1"/>
  <c r="S3340" i="1"/>
  <c r="T760" i="1"/>
  <c r="S760" i="1"/>
  <c r="T1295" i="1"/>
  <c r="S1295" i="1"/>
  <c r="T3288" i="1"/>
  <c r="S3288" i="1"/>
  <c r="T2811" i="1"/>
  <c r="S2811" i="1"/>
  <c r="T3839" i="1"/>
  <c r="S3839" i="1"/>
  <c r="T346" i="1"/>
  <c r="S346" i="1"/>
  <c r="T3252" i="1"/>
  <c r="S3252" i="1"/>
  <c r="T3271" i="1"/>
  <c r="S3271" i="1"/>
  <c r="T2337" i="1"/>
  <c r="S2337" i="1"/>
  <c r="T109" i="1"/>
  <c r="S109" i="1"/>
  <c r="T2461" i="1"/>
  <c r="S2461" i="1"/>
  <c r="T2715" i="1"/>
  <c r="S2715" i="1"/>
  <c r="T1624" i="1"/>
  <c r="S1624" i="1"/>
  <c r="T2616" i="1"/>
  <c r="S2616" i="1"/>
  <c r="T3715" i="1"/>
  <c r="S3715" i="1"/>
  <c r="T3216" i="1"/>
  <c r="S3216" i="1"/>
  <c r="T3716" i="1"/>
  <c r="S3716" i="1"/>
  <c r="T326" i="1"/>
  <c r="S326" i="1"/>
  <c r="T3508" i="1"/>
  <c r="S3508" i="1"/>
  <c r="T332" i="1"/>
  <c r="S332" i="1"/>
  <c r="T1765" i="1"/>
  <c r="S1765" i="1"/>
  <c r="T3528" i="1"/>
  <c r="S3528" i="1"/>
  <c r="T409" i="1"/>
  <c r="S409" i="1"/>
  <c r="T3474" i="1"/>
  <c r="S3474" i="1"/>
  <c r="T1856" i="1"/>
  <c r="S1856" i="1"/>
  <c r="T2984" i="1"/>
  <c r="S2984" i="1"/>
  <c r="T1634" i="1"/>
  <c r="S1634" i="1"/>
  <c r="T302" i="1"/>
  <c r="S302" i="1"/>
  <c r="T3383" i="1"/>
  <c r="S3383" i="1"/>
  <c r="T3628" i="1"/>
  <c r="S3628" i="1"/>
  <c r="T35" i="1"/>
  <c r="S35" i="1"/>
  <c r="T1253" i="1"/>
  <c r="S1253" i="1"/>
  <c r="T746" i="1"/>
  <c r="S746" i="1"/>
  <c r="T1349" i="1"/>
  <c r="S1349" i="1"/>
  <c r="T3162" i="1"/>
  <c r="S3162" i="1"/>
  <c r="T3344" i="1"/>
  <c r="S3344" i="1"/>
  <c r="T3784" i="1"/>
  <c r="S3784" i="1"/>
  <c r="T3725" i="1"/>
  <c r="S3725" i="1"/>
  <c r="T3392" i="1"/>
  <c r="S3392" i="1"/>
  <c r="T417" i="1"/>
  <c r="S417" i="1"/>
  <c r="T1832" i="1"/>
  <c r="S1832" i="1"/>
  <c r="T2095" i="1"/>
  <c r="S2095" i="1"/>
  <c r="T3220" i="1"/>
  <c r="S3220" i="1"/>
  <c r="T3544" i="1"/>
  <c r="S3544" i="1"/>
  <c r="T3158" i="1"/>
  <c r="S3158" i="1"/>
  <c r="T1215" i="1"/>
  <c r="S1215" i="1"/>
  <c r="T3553" i="1"/>
  <c r="S3553" i="1"/>
  <c r="T3272" i="1"/>
  <c r="S3272" i="1"/>
  <c r="T2336" i="1"/>
  <c r="S2336" i="1"/>
  <c r="T3548" i="1"/>
  <c r="S3548" i="1"/>
  <c r="T3760" i="1"/>
  <c r="S3760" i="1"/>
  <c r="T2976" i="1"/>
  <c r="S2976" i="1"/>
  <c r="T345" i="1"/>
  <c r="S345" i="1"/>
  <c r="T1855" i="1"/>
  <c r="S1855" i="1"/>
  <c r="T2529" i="1"/>
  <c r="S2529" i="1"/>
  <c r="T3356" i="1"/>
  <c r="S3356" i="1"/>
  <c r="T1203" i="1"/>
  <c r="S1203" i="1"/>
  <c r="T3466" i="1"/>
  <c r="S3466" i="1"/>
  <c r="T3674" i="1"/>
  <c r="S3674" i="1"/>
  <c r="T2221" i="1"/>
  <c r="S2221" i="1"/>
  <c r="T3269" i="1"/>
  <c r="S3269" i="1"/>
  <c r="T3227" i="1"/>
  <c r="S3227" i="1"/>
  <c r="T761" i="1"/>
  <c r="S761" i="1"/>
  <c r="T1852" i="1"/>
  <c r="S1852" i="1"/>
  <c r="T1843" i="1"/>
  <c r="S1843" i="1"/>
  <c r="T1039" i="1"/>
  <c r="S1039" i="1"/>
  <c r="T3563" i="1"/>
  <c r="S3563" i="1"/>
  <c r="T3188" i="1"/>
  <c r="S3188" i="1"/>
  <c r="T3403" i="1"/>
  <c r="S3403" i="1"/>
  <c r="T2098" i="1"/>
  <c r="S2098" i="1"/>
  <c r="T2210" i="1"/>
  <c r="S2210" i="1"/>
  <c r="T1888" i="1"/>
  <c r="S1888" i="1"/>
  <c r="T3500" i="1"/>
  <c r="S3500" i="1"/>
  <c r="T1297" i="1"/>
  <c r="S1297" i="1"/>
  <c r="T1615" i="1"/>
  <c r="S1615" i="1"/>
  <c r="T757" i="1"/>
  <c r="S757" i="1"/>
  <c r="T1899" i="1"/>
  <c r="S1899" i="1"/>
  <c r="T2804" i="1"/>
  <c r="S2804" i="1"/>
  <c r="T1470" i="1"/>
  <c r="S1470" i="1"/>
  <c r="T1287" i="1"/>
  <c r="S1287" i="1"/>
  <c r="T2640" i="1"/>
  <c r="S2640" i="1"/>
  <c r="T3551" i="1"/>
  <c r="S3551" i="1"/>
  <c r="T2941" i="1"/>
  <c r="S2941" i="1"/>
  <c r="T3427" i="1"/>
  <c r="S3427" i="1"/>
  <c r="T3018" i="1"/>
  <c r="S3018" i="1"/>
  <c r="T1206" i="1"/>
  <c r="S1206" i="1"/>
  <c r="T2049" i="1"/>
  <c r="S2049" i="1"/>
  <c r="T2076" i="1"/>
  <c r="S2076" i="1"/>
  <c r="T360" i="1"/>
  <c r="S360" i="1"/>
  <c r="T2926" i="1"/>
  <c r="S2926" i="1"/>
  <c r="T2666" i="1"/>
  <c r="S2666" i="1"/>
  <c r="T3304" i="1"/>
  <c r="S3304" i="1"/>
  <c r="T3755" i="1"/>
  <c r="S3755" i="1"/>
  <c r="T1753" i="1"/>
  <c r="S1753" i="1"/>
  <c r="T1540" i="1"/>
  <c r="S1540" i="1"/>
  <c r="T1219" i="1"/>
  <c r="S1219" i="1"/>
  <c r="T2270" i="1"/>
  <c r="S2270" i="1"/>
  <c r="T3175" i="1"/>
  <c r="S3175" i="1"/>
  <c r="T60" i="1"/>
  <c r="S60" i="1"/>
  <c r="T3284" i="1"/>
  <c r="S3284" i="1"/>
  <c r="T406" i="1"/>
  <c r="S406" i="1"/>
  <c r="T3717" i="1"/>
  <c r="S3717" i="1"/>
  <c r="T1664" i="1"/>
  <c r="S1664" i="1"/>
  <c r="T3025" i="1"/>
  <c r="S3025" i="1"/>
  <c r="T3000" i="1"/>
  <c r="S3000" i="1"/>
  <c r="T3245" i="1"/>
  <c r="S3245" i="1"/>
  <c r="T290" i="1"/>
  <c r="S290" i="1"/>
  <c r="T1522" i="1"/>
  <c r="S1522" i="1"/>
  <c r="T337" i="1"/>
  <c r="S337" i="1"/>
  <c r="T3768" i="1"/>
  <c r="S3768" i="1"/>
  <c r="T323" i="1"/>
  <c r="S323" i="1"/>
  <c r="T2790" i="1"/>
  <c r="S2790" i="1"/>
  <c r="T786" i="1"/>
  <c r="S786" i="1"/>
  <c r="T3171" i="1"/>
  <c r="S3171" i="1"/>
  <c r="T2542" i="1"/>
  <c r="S2542" i="1"/>
  <c r="T2993" i="1"/>
  <c r="S2993" i="1"/>
  <c r="T3264" i="1"/>
  <c r="S3264" i="1"/>
  <c r="T416" i="1"/>
  <c r="S416" i="1"/>
  <c r="T3465" i="1"/>
  <c r="S3465" i="1"/>
  <c r="T116" i="1"/>
  <c r="S116" i="1"/>
  <c r="T795" i="1"/>
  <c r="S795" i="1"/>
  <c r="T3017" i="1"/>
  <c r="S3017" i="1"/>
  <c r="T2799" i="1"/>
  <c r="S2799" i="1"/>
  <c r="T369" i="1"/>
  <c r="S369" i="1"/>
  <c r="T350" i="1"/>
  <c r="S350" i="1"/>
  <c r="T2663" i="1"/>
  <c r="S2663" i="1"/>
  <c r="T3237" i="1"/>
  <c r="S3237" i="1"/>
  <c r="T3707" i="1"/>
  <c r="S3707" i="1"/>
  <c r="T1663" i="1"/>
  <c r="S1663" i="1"/>
  <c r="T358" i="1"/>
  <c r="S358" i="1"/>
  <c r="T245" i="1"/>
  <c r="S245" i="1"/>
  <c r="T3599" i="1"/>
  <c r="S3599" i="1"/>
  <c r="T1930" i="1"/>
  <c r="S1930" i="1"/>
  <c r="T752" i="1"/>
  <c r="S752" i="1"/>
  <c r="T3280" i="1"/>
  <c r="S3280" i="1"/>
  <c r="T1833" i="1"/>
  <c r="S1833" i="1"/>
  <c r="T2793" i="1"/>
  <c r="S2793" i="1"/>
  <c r="T1303" i="1"/>
  <c r="S1303" i="1"/>
  <c r="T1670" i="1"/>
  <c r="S1670" i="1"/>
  <c r="T1029" i="1"/>
  <c r="S1029" i="1"/>
  <c r="T3282" i="1"/>
  <c r="S3282" i="1"/>
  <c r="T2166" i="1"/>
  <c r="S2166" i="1"/>
  <c r="T2553" i="1"/>
  <c r="S2553" i="1"/>
  <c r="T3517" i="1"/>
  <c r="S3517" i="1"/>
  <c r="T1616" i="1"/>
  <c r="S1616" i="1"/>
  <c r="T3680" i="1"/>
  <c r="S3680" i="1"/>
  <c r="T2176" i="1"/>
  <c r="S2176" i="1"/>
  <c r="T1521" i="1"/>
  <c r="S1521" i="1"/>
  <c r="T3360" i="1"/>
  <c r="S3360" i="1"/>
  <c r="T1405" i="1"/>
  <c r="S1405" i="1"/>
  <c r="T3679" i="1"/>
  <c r="S3679" i="1"/>
  <c r="T2827" i="1"/>
  <c r="S2827" i="1"/>
  <c r="T90" i="1"/>
  <c r="S90" i="1"/>
  <c r="T3443" i="1"/>
  <c r="S3443" i="1"/>
  <c r="T3467" i="1"/>
  <c r="S3467" i="1"/>
  <c r="T1929" i="1"/>
  <c r="S1929" i="1"/>
  <c r="T3669" i="1"/>
  <c r="S3669" i="1"/>
  <c r="T3266" i="1"/>
  <c r="S3266" i="1"/>
  <c r="T2493" i="1"/>
  <c r="S2493" i="1"/>
  <c r="T1035" i="1"/>
  <c r="S1035" i="1"/>
  <c r="T2487" i="1"/>
  <c r="S2487" i="1"/>
  <c r="T3726" i="1"/>
  <c r="S3726" i="1"/>
  <c r="T2935" i="1"/>
  <c r="S2935" i="1"/>
  <c r="T1758" i="1"/>
  <c r="S1758" i="1"/>
  <c r="T3537" i="1"/>
  <c r="S3537" i="1"/>
  <c r="T1672" i="1"/>
  <c r="S1672" i="1"/>
  <c r="T2551" i="1"/>
  <c r="S2551" i="1"/>
  <c r="T62" i="1"/>
  <c r="S62" i="1"/>
  <c r="T3430" i="1"/>
  <c r="S3430" i="1"/>
  <c r="T2317" i="1"/>
  <c r="S2317" i="1"/>
  <c r="T3575" i="1"/>
  <c r="S3575" i="1"/>
  <c r="T3627" i="1"/>
  <c r="S3627" i="1"/>
  <c r="T3223" i="1"/>
  <c r="S3223" i="1"/>
  <c r="T537" i="1"/>
  <c r="S537" i="1"/>
  <c r="T2208" i="1"/>
  <c r="S2208" i="1"/>
  <c r="T857" i="1"/>
  <c r="S857" i="1"/>
  <c r="T2472" i="1"/>
  <c r="S2472" i="1"/>
  <c r="T829" i="1"/>
  <c r="S829" i="1"/>
  <c r="T3297" i="1"/>
  <c r="S3297" i="1"/>
  <c r="T1687" i="1"/>
  <c r="S1687" i="1"/>
  <c r="T3246" i="1"/>
  <c r="S3246" i="1"/>
  <c r="T2742" i="1"/>
  <c r="S2742" i="1"/>
  <c r="T85" i="1"/>
  <c r="S85" i="1"/>
  <c r="T1003" i="1"/>
  <c r="S1003" i="1"/>
  <c r="T2705" i="1"/>
  <c r="S2705" i="1"/>
  <c r="T3367" i="1"/>
  <c r="S3367" i="1"/>
  <c r="T2733" i="1"/>
  <c r="S2733" i="1"/>
  <c r="T403" i="1"/>
  <c r="S403" i="1"/>
  <c r="T2731" i="1"/>
  <c r="S2731" i="1"/>
  <c r="T2537" i="1"/>
  <c r="S2537" i="1"/>
  <c r="T367" i="1"/>
  <c r="S367" i="1"/>
  <c r="T3413" i="1"/>
  <c r="S3413" i="1"/>
  <c r="T48" i="1"/>
  <c r="S48" i="1"/>
  <c r="T3440" i="1"/>
  <c r="S3440" i="1"/>
  <c r="T3341" i="1"/>
  <c r="S3341" i="1"/>
  <c r="T330" i="1"/>
  <c r="S330" i="1"/>
  <c r="T3509" i="1"/>
  <c r="S3509" i="1"/>
  <c r="T313" i="1"/>
  <c r="S313" i="1"/>
  <c r="T3781" i="1"/>
  <c r="S3781" i="1"/>
  <c r="T1189" i="1"/>
  <c r="S1189" i="1"/>
  <c r="T2720" i="1"/>
  <c r="S2720" i="1"/>
  <c r="T356" i="1"/>
  <c r="S356" i="1"/>
  <c r="T1209" i="1"/>
  <c r="S1209" i="1"/>
  <c r="T808" i="1"/>
  <c r="S808" i="1"/>
  <c r="T3382" i="1"/>
  <c r="S3382" i="1"/>
  <c r="T1222" i="1"/>
  <c r="S1222" i="1"/>
  <c r="T660" i="1"/>
  <c r="S660" i="1"/>
  <c r="T3750" i="1"/>
  <c r="S3750" i="1"/>
  <c r="T3651" i="1"/>
  <c r="S3651" i="1"/>
  <c r="T1473" i="1"/>
  <c r="S1473" i="1"/>
  <c r="T3371" i="1"/>
  <c r="S3371" i="1"/>
  <c r="T2463" i="1"/>
  <c r="S2463" i="1"/>
  <c r="T2999" i="1"/>
  <c r="S2999" i="1"/>
  <c r="T2313" i="1"/>
  <c r="S2313" i="1"/>
  <c r="T813" i="1"/>
  <c r="S813" i="1"/>
  <c r="T2531" i="1"/>
  <c r="S2531" i="1"/>
  <c r="T370" i="1"/>
  <c r="S370" i="1"/>
  <c r="T3426" i="1"/>
  <c r="S3426" i="1"/>
  <c r="T3247" i="1"/>
  <c r="S3247" i="1"/>
  <c r="T1195" i="1"/>
  <c r="S1195" i="1"/>
  <c r="T811" i="1"/>
  <c r="S811" i="1"/>
  <c r="T2318" i="1"/>
  <c r="S2318" i="1"/>
  <c r="T1372" i="1"/>
  <c r="S1372" i="1"/>
  <c r="T1275" i="1"/>
  <c r="S1275" i="1"/>
  <c r="T1631" i="1"/>
  <c r="S1631" i="1"/>
  <c r="T3352" i="1"/>
  <c r="S3352" i="1"/>
  <c r="T327" i="1"/>
  <c r="S327" i="1"/>
  <c r="T3416" i="1"/>
  <c r="S3416" i="1"/>
  <c r="T5" i="1"/>
  <c r="S5" i="1"/>
  <c r="T844" i="1"/>
  <c r="S844" i="1"/>
  <c r="T1352" i="1"/>
  <c r="S1352" i="1"/>
  <c r="T3507" i="1"/>
  <c r="S3507" i="1"/>
  <c r="T1618" i="1"/>
  <c r="S1618" i="1"/>
  <c r="T2606" i="1"/>
  <c r="S2606" i="1"/>
  <c r="T1251" i="1"/>
  <c r="S1251" i="1"/>
  <c r="T114" i="1"/>
  <c r="S114" i="1"/>
  <c r="T3210" i="1"/>
  <c r="S3210" i="1"/>
  <c r="T2089" i="1"/>
  <c r="S2089" i="1"/>
  <c r="T793" i="1"/>
  <c r="S793" i="1"/>
  <c r="T3228" i="1"/>
  <c r="S3228" i="1"/>
  <c r="T1895" i="1"/>
  <c r="S1895" i="1"/>
  <c r="T3653" i="1"/>
  <c r="S3653" i="1"/>
  <c r="T399" i="1"/>
  <c r="S399" i="1"/>
  <c r="T1384" i="1"/>
  <c r="S1384" i="1"/>
  <c r="T3398" i="1"/>
  <c r="S3398" i="1"/>
  <c r="T2544" i="1"/>
  <c r="S2544" i="1"/>
  <c r="T3381" i="1"/>
  <c r="S3381" i="1"/>
  <c r="T247" i="1"/>
  <c r="S247" i="1"/>
  <c r="T2292" i="1"/>
  <c r="S2292" i="1"/>
  <c r="T1638" i="1"/>
  <c r="S1638" i="1"/>
  <c r="T3151" i="1"/>
  <c r="S3151" i="1"/>
  <c r="T3478" i="1"/>
  <c r="S3478" i="1"/>
  <c r="T2249" i="1"/>
  <c r="S2249" i="1"/>
  <c r="T1507" i="1"/>
  <c r="S1507" i="1"/>
  <c r="T1837" i="1"/>
  <c r="S1837" i="1"/>
  <c r="T1246" i="1"/>
  <c r="S1246" i="1"/>
  <c r="T1278" i="1"/>
  <c r="S1278" i="1"/>
  <c r="T3561" i="1"/>
  <c r="S3561" i="1"/>
  <c r="T756" i="1"/>
  <c r="S756" i="1"/>
  <c r="T3603" i="1"/>
  <c r="S3603" i="1"/>
  <c r="T782" i="1"/>
  <c r="S782" i="1"/>
  <c r="T3374" i="1"/>
  <c r="S3374" i="1"/>
  <c r="T3670" i="1"/>
  <c r="S3670" i="1"/>
  <c r="T2797" i="1"/>
  <c r="S2797" i="1"/>
  <c r="T3390" i="1"/>
  <c r="S3390" i="1"/>
  <c r="T1639" i="1"/>
  <c r="S1639" i="1"/>
  <c r="T831" i="1"/>
  <c r="S831" i="1"/>
  <c r="T312" i="1"/>
  <c r="S312" i="1"/>
  <c r="T1261" i="1"/>
  <c r="S1261" i="1"/>
  <c r="T3401" i="1"/>
  <c r="S3401" i="1"/>
  <c r="T3665" i="1"/>
  <c r="S3665" i="1"/>
  <c r="T96" i="1"/>
  <c r="S96" i="1"/>
  <c r="T2842" i="1"/>
  <c r="S2842" i="1"/>
  <c r="T2319" i="1"/>
  <c r="S2319" i="1"/>
  <c r="T2665" i="1"/>
  <c r="S2665" i="1"/>
  <c r="T2070" i="1"/>
  <c r="S2070" i="1"/>
  <c r="T536" i="1"/>
  <c r="S536" i="1"/>
  <c r="T2620" i="1"/>
  <c r="S2620" i="1"/>
  <c r="T1375" i="1"/>
  <c r="S1375" i="1"/>
  <c r="T796" i="1"/>
  <c r="S796" i="1"/>
  <c r="T2536" i="1"/>
  <c r="S2536" i="1"/>
  <c r="T3834" i="1"/>
  <c r="S3834" i="1"/>
  <c r="T3504" i="1"/>
  <c r="S3504" i="1"/>
  <c r="T2974" i="1"/>
  <c r="S2974" i="1"/>
  <c r="T94" i="1"/>
  <c r="S94" i="1"/>
  <c r="T1187" i="1"/>
  <c r="S1187" i="1"/>
  <c r="T1659" i="1"/>
  <c r="S1659" i="1"/>
  <c r="T3494" i="1"/>
  <c r="S3494" i="1"/>
  <c r="T1649" i="1"/>
  <c r="S1649" i="1"/>
  <c r="T2300" i="1"/>
  <c r="S2300" i="1"/>
  <c r="T273" i="1"/>
  <c r="S273" i="1"/>
  <c r="T3827" i="1"/>
  <c r="S3827" i="1"/>
  <c r="T89" i="1"/>
  <c r="S89" i="1"/>
  <c r="T383" i="1"/>
  <c r="S383" i="1"/>
  <c r="T3260" i="1"/>
  <c r="S3260" i="1"/>
  <c r="T523" i="1"/>
  <c r="S523" i="1"/>
  <c r="T121" i="1"/>
  <c r="S121" i="1"/>
  <c r="T3306" i="1"/>
  <c r="S3306" i="1"/>
  <c r="T3722" i="1"/>
  <c r="S3722" i="1"/>
  <c r="T2934" i="1"/>
  <c r="S2934" i="1"/>
  <c r="T361" i="1"/>
  <c r="S361" i="1"/>
  <c r="T1371" i="1"/>
  <c r="S1371" i="1"/>
  <c r="T3626" i="1"/>
  <c r="S3626" i="1"/>
  <c r="T3333" i="1"/>
  <c r="S3333" i="1"/>
  <c r="T315" i="1"/>
  <c r="S315" i="1"/>
  <c r="T3823" i="1"/>
  <c r="S3823" i="1"/>
  <c r="T415" i="1"/>
  <c r="S415" i="1"/>
  <c r="T405" i="1"/>
  <c r="S405" i="1"/>
  <c r="T3751" i="1"/>
  <c r="S3751" i="1"/>
  <c r="T809" i="1"/>
  <c r="S809" i="1"/>
  <c r="T3780" i="1"/>
  <c r="S3780" i="1"/>
  <c r="T2115" i="1"/>
  <c r="S2115" i="1"/>
  <c r="T291" i="1"/>
  <c r="S291" i="1"/>
  <c r="T3251" i="1"/>
  <c r="S3251" i="1"/>
  <c r="T3442" i="1"/>
  <c r="S3442" i="1"/>
  <c r="T1300" i="1"/>
  <c r="S1300" i="1"/>
  <c r="T2997" i="1"/>
  <c r="S2997" i="1"/>
  <c r="T1186" i="1"/>
  <c r="S1186" i="1"/>
  <c r="T2478" i="1"/>
  <c r="S2478" i="1"/>
  <c r="T1749" i="1"/>
  <c r="S1749" i="1"/>
  <c r="T854" i="1"/>
  <c r="S854" i="1"/>
  <c r="T1620" i="1"/>
  <c r="S1620" i="1"/>
  <c r="T807" i="1"/>
  <c r="S807" i="1"/>
  <c r="T812" i="1"/>
  <c r="S812" i="1"/>
  <c r="T3622" i="1"/>
  <c r="S3622" i="1"/>
  <c r="T3568" i="1"/>
  <c r="S3568" i="1"/>
  <c r="T286" i="1"/>
  <c r="S286" i="1"/>
  <c r="T3545" i="1"/>
  <c r="S3545" i="1"/>
  <c r="T726" i="1"/>
  <c r="S726" i="1"/>
  <c r="T3388" i="1"/>
  <c r="S3388" i="1"/>
  <c r="T2821" i="1"/>
  <c r="S2821" i="1"/>
  <c r="T2994" i="1"/>
  <c r="S2994" i="1"/>
  <c r="T2792" i="1"/>
  <c r="S2792" i="1"/>
  <c r="T2783" i="1"/>
  <c r="S2783" i="1"/>
  <c r="T3370" i="1"/>
  <c r="S3370" i="1"/>
  <c r="T861" i="1"/>
  <c r="S861" i="1"/>
  <c r="T1827" i="1"/>
  <c r="S1827" i="1"/>
  <c r="T3552" i="1"/>
  <c r="S3552" i="1"/>
  <c r="T3543" i="1"/>
  <c r="S3543" i="1"/>
  <c r="T1640" i="1"/>
  <c r="S1640" i="1"/>
  <c r="T2787" i="1"/>
  <c r="S2787" i="1"/>
  <c r="T2116" i="1"/>
  <c r="S2116" i="1"/>
  <c r="T3335" i="1"/>
  <c r="S3335" i="1"/>
  <c r="T1885" i="1"/>
  <c r="S1885" i="1"/>
  <c r="T2477" i="1"/>
  <c r="S2477" i="1"/>
  <c r="T3609" i="1"/>
  <c r="S3609" i="1"/>
  <c r="T3163" i="1"/>
  <c r="S3163" i="1"/>
  <c r="T105" i="1"/>
  <c r="S105" i="1"/>
  <c r="T3565" i="1"/>
  <c r="S3565" i="1"/>
  <c r="T3285" i="1"/>
  <c r="S3285" i="1"/>
  <c r="T4" i="1"/>
  <c r="S4" i="1"/>
  <c r="T88" i="1"/>
  <c r="S88" i="1"/>
  <c r="T2728" i="1"/>
  <c r="S2728" i="1"/>
  <c r="T3261" i="1"/>
  <c r="S3261" i="1"/>
  <c r="T2331" i="1"/>
  <c r="S2331" i="1"/>
  <c r="T2225" i="1"/>
  <c r="S2225" i="1"/>
  <c r="T1274" i="1"/>
  <c r="S1274" i="1"/>
  <c r="T3361" i="1"/>
  <c r="S3361" i="1"/>
  <c r="T645" i="1"/>
  <c r="S645" i="1"/>
  <c r="T1516" i="1"/>
  <c r="S1516" i="1"/>
  <c r="T8" i="1"/>
  <c r="S8" i="1"/>
  <c r="T3019" i="1"/>
  <c r="S3019" i="1"/>
  <c r="T3438" i="1"/>
  <c r="S3438" i="1"/>
  <c r="T1211" i="1"/>
  <c r="S1211" i="1"/>
  <c r="T3576" i="1"/>
  <c r="S3576" i="1"/>
  <c r="T262" i="1"/>
  <c r="S262" i="1"/>
  <c r="T3658" i="1"/>
  <c r="S3658" i="1"/>
  <c r="T387" i="1"/>
  <c r="S387" i="1"/>
  <c r="T2286" i="1"/>
  <c r="S2286" i="1"/>
  <c r="T2342" i="1"/>
  <c r="S2342" i="1"/>
  <c r="T2820" i="1"/>
  <c r="S2820" i="1"/>
  <c r="T3511" i="1"/>
  <c r="S3511" i="1"/>
  <c r="T751" i="1"/>
  <c r="S751" i="1"/>
  <c r="T20" i="1"/>
  <c r="S20" i="1"/>
  <c r="T2173" i="1"/>
  <c r="S2173" i="1"/>
  <c r="T2933" i="1"/>
  <c r="S2933" i="1"/>
  <c r="T1893" i="1"/>
  <c r="S1893" i="1"/>
  <c r="T2970" i="1"/>
  <c r="S2970" i="1"/>
  <c r="T3527" i="1"/>
  <c r="S3527" i="1"/>
  <c r="T2334" i="1"/>
  <c r="S2334" i="1"/>
  <c r="T252" i="1"/>
  <c r="S252" i="1"/>
  <c r="T3052" i="1"/>
  <c r="S3052" i="1"/>
  <c r="T2972" i="1"/>
  <c r="S2972" i="1"/>
  <c r="T2278" i="1"/>
  <c r="S2278" i="1"/>
  <c r="T3825" i="1"/>
  <c r="S3825" i="1"/>
  <c r="T331" i="1"/>
  <c r="S331" i="1"/>
  <c r="T3436" i="1"/>
  <c r="S3436" i="1"/>
  <c r="T310" i="1"/>
  <c r="S310" i="1"/>
  <c r="T3319" i="1"/>
  <c r="S3319" i="1"/>
  <c r="T730" i="1"/>
  <c r="S730" i="1"/>
  <c r="T3501" i="1"/>
  <c r="S3501" i="1"/>
  <c r="T3241" i="1"/>
  <c r="S3241" i="1"/>
  <c r="T3833" i="1"/>
  <c r="S3833" i="1"/>
  <c r="T100" i="1"/>
  <c r="S100" i="1"/>
  <c r="T1951" i="1"/>
  <c r="S1951" i="1"/>
  <c r="T3555" i="1"/>
  <c r="S3555" i="1"/>
  <c r="T378" i="1"/>
  <c r="S378" i="1"/>
  <c r="T99" i="1"/>
  <c r="S99" i="1"/>
  <c r="T2500" i="1"/>
  <c r="S2500" i="1"/>
  <c r="T3259" i="1"/>
  <c r="S3259" i="1"/>
  <c r="T3764" i="1"/>
  <c r="S3764" i="1"/>
  <c r="T3249" i="1"/>
  <c r="S3249" i="1"/>
  <c r="T2642" i="1"/>
  <c r="S2642" i="1"/>
  <c r="T2988" i="1"/>
  <c r="S2988" i="1"/>
  <c r="T3366" i="1"/>
  <c r="S3366" i="1"/>
  <c r="T3687" i="1"/>
  <c r="S3687" i="1"/>
  <c r="T3821" i="1"/>
  <c r="S3821" i="1"/>
  <c r="T101" i="1"/>
  <c r="S101" i="1"/>
  <c r="T2636" i="1"/>
  <c r="S2636" i="1"/>
  <c r="T1279" i="1"/>
  <c r="S1279" i="1"/>
  <c r="T3395" i="1"/>
  <c r="S3395" i="1"/>
  <c r="T3154" i="1"/>
  <c r="S3154" i="1"/>
  <c r="T3502" i="1"/>
  <c r="S3502" i="1"/>
  <c r="T2558" i="1"/>
  <c r="S2558" i="1"/>
  <c r="T3332" i="1"/>
  <c r="S3332" i="1"/>
  <c r="T2218" i="1"/>
  <c r="S2218" i="1"/>
  <c r="T82" i="1"/>
  <c r="S82" i="1"/>
  <c r="T2664" i="1"/>
  <c r="S2664" i="1"/>
  <c r="T401" i="1"/>
  <c r="S401" i="1"/>
  <c r="T3275" i="1"/>
  <c r="S3275" i="1"/>
  <c r="T2554" i="1"/>
  <c r="S2554" i="1"/>
  <c r="T1523" i="1"/>
  <c r="S1523" i="1"/>
  <c r="T742" i="1"/>
  <c r="S742" i="1"/>
  <c r="T322" i="1"/>
  <c r="S322" i="1"/>
  <c r="T1850" i="1"/>
  <c r="S1850" i="1"/>
  <c r="T649" i="1"/>
  <c r="S649" i="1"/>
  <c r="T2965" i="1"/>
  <c r="S2965" i="1"/>
  <c r="T1761" i="1"/>
  <c r="S1761" i="1"/>
  <c r="T1033" i="1"/>
  <c r="S1033" i="1"/>
  <c r="T3819" i="1"/>
  <c r="S3819" i="1"/>
  <c r="T1373" i="1"/>
  <c r="S1373" i="1"/>
  <c r="T2111" i="1"/>
  <c r="S2111" i="1"/>
  <c r="T3186" i="1"/>
  <c r="S3186" i="1"/>
  <c r="T817" i="1"/>
  <c r="S817" i="1"/>
  <c r="T263" i="1"/>
  <c r="S263" i="1"/>
  <c r="T333" i="1"/>
  <c r="S333" i="1"/>
  <c r="T3778" i="1"/>
  <c r="S3778" i="1"/>
  <c r="T2110" i="1"/>
  <c r="S2110" i="1"/>
  <c r="T375" i="1"/>
  <c r="S375" i="1"/>
  <c r="T1398" i="1"/>
  <c r="S1398" i="1"/>
  <c r="T398" i="1"/>
  <c r="S398" i="1"/>
  <c r="T2942" i="1"/>
  <c r="S2942" i="1"/>
  <c r="T3497" i="1"/>
  <c r="S3497" i="1"/>
  <c r="T3051" i="1"/>
  <c r="S3051" i="1"/>
  <c r="T1383" i="1"/>
  <c r="S1383" i="1"/>
  <c r="T351" i="1"/>
  <c r="S351" i="1"/>
  <c r="T3376" i="1"/>
  <c r="S3376" i="1"/>
  <c r="T1934" i="1"/>
  <c r="S1934" i="1"/>
  <c r="T2182" i="1"/>
  <c r="S2182" i="1"/>
  <c r="T343" i="1"/>
  <c r="S343" i="1"/>
  <c r="T259" i="1"/>
  <c r="S259" i="1"/>
  <c r="T1188" i="1"/>
  <c r="S1188" i="1"/>
  <c r="T2291" i="1"/>
  <c r="S2291" i="1"/>
  <c r="T3421" i="1"/>
  <c r="S3421" i="1"/>
  <c r="T3696" i="1"/>
  <c r="S3696" i="1"/>
  <c r="T2557" i="1"/>
  <c r="S2557" i="1"/>
  <c r="T2607" i="1"/>
  <c r="S2607" i="1"/>
  <c r="T2311" i="1"/>
  <c r="S2311" i="1"/>
  <c r="T2543" i="1"/>
  <c r="S2543" i="1"/>
  <c r="T2250" i="1"/>
  <c r="S2250" i="1"/>
  <c r="T2113" i="1"/>
  <c r="S2113" i="1"/>
  <c r="T2108" i="1"/>
  <c r="S2108" i="1"/>
  <c r="T3309" i="1"/>
  <c r="S3309" i="1"/>
  <c r="T2530" i="1"/>
  <c r="S2530" i="1"/>
  <c r="T2308" i="1"/>
  <c r="S2308" i="1"/>
  <c r="T58" i="1"/>
  <c r="S58" i="1"/>
  <c r="T2490" i="1"/>
  <c r="S2490" i="1"/>
  <c r="T1891" i="1"/>
  <c r="S1891" i="1"/>
  <c r="T2294" i="1"/>
  <c r="S2294" i="1"/>
  <c r="T3032" i="1"/>
  <c r="S3032" i="1"/>
  <c r="T257" i="1"/>
  <c r="S257" i="1"/>
  <c r="T107" i="1"/>
  <c r="S107" i="1"/>
  <c r="T740" i="1"/>
  <c r="S740" i="1"/>
  <c r="T3166" i="1"/>
  <c r="S3166" i="1"/>
  <c r="T3617" i="1"/>
  <c r="S3617" i="1"/>
  <c r="T2470" i="1"/>
  <c r="S2470" i="1"/>
  <c r="T830" i="1"/>
  <c r="S830" i="1"/>
  <c r="T3323" i="1"/>
  <c r="S3323" i="1"/>
  <c r="T2831" i="1"/>
  <c r="S2831" i="1"/>
  <c r="T3409" i="1"/>
  <c r="S3409" i="1"/>
  <c r="T292" i="1"/>
  <c r="S292" i="1"/>
  <c r="T2309" i="1"/>
  <c r="S2309" i="1"/>
  <c r="T17" i="1"/>
  <c r="S17" i="1"/>
  <c r="T1755" i="1"/>
  <c r="S1755" i="1"/>
  <c r="T2735" i="1"/>
  <c r="S2735" i="1"/>
  <c r="T2063" i="1"/>
  <c r="S2063" i="1"/>
  <c r="T1471" i="1"/>
  <c r="S1471" i="1"/>
  <c r="T324" i="1"/>
  <c r="S324" i="1"/>
  <c r="T67" i="1"/>
  <c r="S67" i="1"/>
  <c r="T532" i="1"/>
  <c r="S532" i="1"/>
  <c r="T242" i="1"/>
  <c r="S242" i="1"/>
  <c r="T2828" i="1"/>
  <c r="S2828" i="1"/>
  <c r="T1191" i="1"/>
  <c r="S1191" i="1"/>
  <c r="T3231" i="1"/>
  <c r="S3231" i="1"/>
  <c r="T3775" i="1"/>
  <c r="S3775" i="1"/>
  <c r="T2046" i="1"/>
  <c r="S2046" i="1"/>
  <c r="T2451" i="1"/>
  <c r="S2451" i="1"/>
  <c r="T2794" i="1"/>
  <c r="S2794" i="1"/>
  <c r="T3008" i="1"/>
  <c r="S3008" i="1"/>
  <c r="T408" i="1"/>
  <c r="S408" i="1"/>
  <c r="T2835" i="1"/>
  <c r="S2835" i="1"/>
  <c r="T1288" i="1"/>
  <c r="S1288" i="1"/>
  <c r="T3598" i="1"/>
  <c r="S3598" i="1"/>
  <c r="T3449" i="1"/>
  <c r="S3449" i="1"/>
  <c r="T49" i="1"/>
  <c r="S49" i="1"/>
  <c r="T3354" i="1"/>
  <c r="S3354" i="1"/>
  <c r="T3042" i="1"/>
  <c r="S3042" i="1"/>
  <c r="T3770" i="1"/>
  <c r="S3770" i="1"/>
  <c r="T2443" i="1"/>
  <c r="S2443" i="1"/>
  <c r="T2936" i="1"/>
  <c r="S2936" i="1"/>
  <c r="T341" i="1"/>
  <c r="S341" i="1"/>
  <c r="T3699" i="1"/>
  <c r="S3699" i="1"/>
  <c r="T3505" i="1"/>
  <c r="S3505" i="1"/>
  <c r="T2086" i="1"/>
  <c r="S2086" i="1"/>
  <c r="T1468" i="1"/>
  <c r="S1468" i="1"/>
  <c r="T277" i="1"/>
  <c r="S277" i="1"/>
  <c r="T1037" i="1"/>
  <c r="S1037" i="1"/>
  <c r="T1034" i="1"/>
  <c r="S1034" i="1"/>
  <c r="T2228" i="1"/>
  <c r="S2228" i="1"/>
  <c r="T832" i="1"/>
  <c r="S832" i="1"/>
  <c r="T397" i="1"/>
  <c r="S397" i="1"/>
  <c r="T74" i="1"/>
  <c r="S74" i="1"/>
  <c r="T1505" i="1"/>
  <c r="S1505" i="1"/>
  <c r="T50" i="1"/>
  <c r="S50" i="1"/>
  <c r="T407" i="1"/>
  <c r="S407" i="1"/>
  <c r="T1937" i="1"/>
  <c r="S1937" i="1"/>
  <c r="T1603" i="1"/>
  <c r="S1603" i="1"/>
  <c r="T2450" i="1"/>
  <c r="S2450" i="1"/>
  <c r="T2812" i="1"/>
  <c r="S2812" i="1"/>
  <c r="T3562" i="1"/>
  <c r="S3562" i="1"/>
  <c r="T3428" i="1"/>
  <c r="S3428" i="1"/>
  <c r="T275" i="1"/>
  <c r="S275" i="1"/>
  <c r="T799" i="1"/>
  <c r="S799" i="1"/>
  <c r="T2838" i="1"/>
  <c r="S2838" i="1"/>
  <c r="T3448" i="1"/>
  <c r="S3448" i="1"/>
  <c r="T2321" i="1"/>
  <c r="S2321" i="1"/>
  <c r="T2314" i="1"/>
  <c r="S2314" i="1"/>
  <c r="T3826" i="1"/>
  <c r="S3826" i="1"/>
  <c r="T2223" i="1"/>
  <c r="S2223" i="1"/>
  <c r="T2109" i="1"/>
  <c r="S2109" i="1"/>
  <c r="T2295" i="1"/>
  <c r="S2295" i="1"/>
  <c r="T1665" i="1"/>
  <c r="S1665" i="1"/>
  <c r="T3321" i="1"/>
  <c r="S3321" i="1"/>
  <c r="T3135" i="1"/>
  <c r="S3135" i="1"/>
  <c r="T3711" i="1"/>
  <c r="S3711" i="1"/>
  <c r="T3380" i="1"/>
  <c r="S3380" i="1"/>
  <c r="T2816" i="1"/>
  <c r="S2816" i="1"/>
  <c r="T23" i="1"/>
  <c r="S23" i="1"/>
  <c r="T1392" i="1"/>
  <c r="S1392" i="1"/>
  <c r="T1518" i="1"/>
  <c r="S1518" i="1"/>
  <c r="T3704" i="1"/>
  <c r="S3704" i="1"/>
  <c r="T3588" i="1"/>
  <c r="S3588" i="1"/>
  <c r="T3130" i="1"/>
  <c r="S3130" i="1"/>
  <c r="T2982" i="1"/>
  <c r="S2982" i="1"/>
  <c r="T3585" i="1"/>
  <c r="S3585" i="1"/>
  <c r="T791" i="1"/>
  <c r="S791" i="1"/>
  <c r="T288" i="1"/>
  <c r="S288" i="1"/>
  <c r="T2523" i="1"/>
  <c r="S2523" i="1"/>
  <c r="T355" i="1"/>
  <c r="S355" i="1"/>
  <c r="T1271" i="1"/>
  <c r="S1271" i="1"/>
  <c r="T2721" i="1"/>
  <c r="S2721" i="1"/>
  <c r="T3041" i="1"/>
  <c r="S3041" i="1"/>
  <c r="T1193" i="1"/>
  <c r="S1193" i="1"/>
  <c r="T3037" i="1"/>
  <c r="S3037" i="1"/>
  <c r="T1686" i="1"/>
  <c r="S1686" i="1"/>
  <c r="T3046" i="1"/>
  <c r="S3046" i="1"/>
  <c r="T3690" i="1"/>
  <c r="S3690" i="1"/>
  <c r="T3412" i="1"/>
  <c r="S3412" i="1"/>
  <c r="T3759" i="1"/>
  <c r="S3759" i="1"/>
  <c r="T2560" i="1"/>
  <c r="S2560" i="1"/>
  <c r="T1842" i="1"/>
  <c r="S1842" i="1"/>
  <c r="T3262" i="1"/>
  <c r="S3262" i="1"/>
  <c r="T3004" i="1"/>
  <c r="S3004" i="1"/>
  <c r="T3424" i="1"/>
  <c r="S3424" i="1"/>
  <c r="T2305" i="1"/>
  <c r="S2305" i="1"/>
  <c r="T26" i="1"/>
  <c r="S26" i="1"/>
  <c r="T3173" i="1"/>
  <c r="S3173" i="1"/>
  <c r="T1744" i="1"/>
  <c r="S1744" i="1"/>
  <c r="T2322" i="1"/>
  <c r="S2322" i="1"/>
  <c r="T3836" i="1"/>
  <c r="S3836" i="1"/>
  <c r="T300" i="1"/>
  <c r="S300" i="1"/>
  <c r="T725" i="1"/>
  <c r="S725" i="1"/>
  <c r="T3279" i="1"/>
  <c r="S3279" i="1"/>
  <c r="T2446" i="1"/>
  <c r="S2446" i="1"/>
  <c r="T1902" i="1"/>
  <c r="S1902" i="1"/>
  <c r="T3666" i="1"/>
  <c r="S3666" i="1"/>
  <c r="T1292" i="1"/>
  <c r="S1292" i="1"/>
  <c r="T1364" i="1"/>
  <c r="S1364" i="1"/>
  <c r="T2967" i="1"/>
  <c r="S2967" i="1"/>
  <c r="T1860" i="1"/>
  <c r="S1860" i="1"/>
  <c r="T3185" i="1"/>
  <c r="S3185" i="1"/>
  <c r="T3183" i="1"/>
  <c r="S3183" i="1"/>
  <c r="T3499" i="1"/>
  <c r="S3499" i="1"/>
  <c r="T821" i="1"/>
  <c r="S821" i="1"/>
  <c r="T3432" i="1"/>
  <c r="S3432" i="1"/>
  <c r="T526" i="1"/>
  <c r="S526" i="1"/>
  <c r="T1464" i="1"/>
  <c r="S1464" i="1"/>
  <c r="T3569" i="1"/>
  <c r="S3569" i="1"/>
  <c r="T1404" i="1"/>
  <c r="S1404" i="1"/>
  <c r="T3814" i="1"/>
  <c r="S3814" i="1"/>
  <c r="T3774" i="1"/>
  <c r="S3774" i="1"/>
  <c r="T395" i="1"/>
  <c r="S395" i="1"/>
  <c r="T3045" i="1"/>
  <c r="S3045" i="1"/>
  <c r="T2989" i="1"/>
  <c r="S2989" i="1"/>
  <c r="T2539" i="1"/>
  <c r="S2539" i="1"/>
  <c r="T3404" i="1"/>
  <c r="S3404" i="1"/>
  <c r="T3043" i="1"/>
  <c r="S3043" i="1"/>
  <c r="T3783" i="1"/>
  <c r="S3783" i="1"/>
  <c r="T3031" i="1"/>
  <c r="S3031" i="1"/>
  <c r="T7" i="1"/>
  <c r="S7" i="1"/>
  <c r="T1299" i="1"/>
  <c r="S1299" i="1"/>
  <c r="T3348" i="1"/>
  <c r="S3348" i="1"/>
  <c r="T3177" i="1"/>
  <c r="S3177" i="1"/>
  <c r="T1646" i="1"/>
  <c r="S1646" i="1"/>
  <c r="T3339" i="1"/>
  <c r="S3339" i="1"/>
  <c r="T3232" i="1"/>
  <c r="S3232" i="1"/>
  <c r="T279" i="1"/>
  <c r="S279" i="1"/>
  <c r="T1400" i="1"/>
  <c r="S1400" i="1"/>
  <c r="T3681" i="1"/>
  <c r="S3681" i="1"/>
  <c r="T3824" i="1"/>
  <c r="S3824" i="1"/>
  <c r="T1027" i="1"/>
  <c r="S1027" i="1"/>
  <c r="T340" i="1"/>
  <c r="S340" i="1"/>
  <c r="T2460" i="1"/>
  <c r="S2460" i="1"/>
  <c r="T366" i="1"/>
  <c r="S366" i="1"/>
  <c r="T1387" i="1"/>
  <c r="S1387" i="1"/>
  <c r="T3313" i="1"/>
  <c r="S3313" i="1"/>
  <c r="T2188" i="1"/>
  <c r="S2188" i="1"/>
  <c r="T1529" i="1"/>
  <c r="S1529" i="1"/>
  <c r="T3516" i="1"/>
  <c r="S3516" i="1"/>
  <c r="T3434" i="1"/>
  <c r="S3434" i="1"/>
  <c r="T3450" i="1"/>
  <c r="S3450" i="1"/>
  <c r="T2963" i="1"/>
  <c r="S2963" i="1"/>
  <c r="T3761" i="1"/>
  <c r="S3761" i="1"/>
  <c r="T3520" i="1"/>
  <c r="S3520" i="1"/>
  <c r="T1614" i="1"/>
  <c r="S1614" i="1"/>
  <c r="T3317" i="1"/>
  <c r="S3317" i="1"/>
  <c r="T3623" i="1"/>
  <c r="S3623" i="1"/>
  <c r="T3225" i="1"/>
  <c r="S3225" i="1"/>
  <c r="T2630" i="1"/>
  <c r="S2630" i="1"/>
  <c r="T2205" i="1"/>
  <c r="S2205" i="1"/>
  <c r="T371" i="1"/>
  <c r="S371" i="1"/>
  <c r="T1393" i="1"/>
  <c r="S1393" i="1"/>
  <c r="T40" i="1"/>
  <c r="S40" i="1"/>
  <c r="T3600" i="1"/>
  <c r="S3600" i="1"/>
  <c r="T1294" i="1"/>
  <c r="S1294" i="1"/>
  <c r="T1927" i="1"/>
  <c r="S1927" i="1"/>
  <c r="T2608" i="1"/>
  <c r="S2608" i="1"/>
  <c r="T55" i="1"/>
  <c r="S55" i="1"/>
  <c r="T1648" i="1"/>
  <c r="S1648" i="1"/>
  <c r="T2807" i="1"/>
  <c r="S2807" i="1"/>
  <c r="T3672" i="1"/>
  <c r="S3672" i="1"/>
  <c r="T1647" i="1"/>
  <c r="S1647" i="1"/>
  <c r="T1889" i="1"/>
  <c r="S1889" i="1"/>
  <c r="T2074" i="1"/>
  <c r="S2074" i="1"/>
  <c r="T3165" i="1"/>
  <c r="S3165" i="1"/>
  <c r="T2795" i="1"/>
  <c r="S2795" i="1"/>
  <c r="T1282" i="1"/>
  <c r="S1282" i="1"/>
  <c r="T2841" i="1"/>
  <c r="S2841" i="1"/>
  <c r="T1941" i="1"/>
  <c r="S1941" i="1"/>
  <c r="T3659" i="1"/>
  <c r="S3659" i="1"/>
  <c r="T363" i="1"/>
  <c r="S363" i="1"/>
  <c r="T1283" i="1"/>
  <c r="S1283" i="1"/>
  <c r="T1756" i="1"/>
  <c r="S1756" i="1"/>
  <c r="T1510" i="1"/>
  <c r="S1510" i="1"/>
  <c r="T267" i="1"/>
  <c r="S267" i="1"/>
  <c r="T3788" i="1"/>
  <c r="S3788" i="1"/>
  <c r="T3663" i="1"/>
  <c r="S3663" i="1"/>
  <c r="T2669" i="1"/>
  <c r="S2669" i="1"/>
  <c r="T1479" i="1"/>
  <c r="S1479" i="1"/>
  <c r="T3253" i="1"/>
  <c r="S3253" i="1"/>
  <c r="T3595" i="1"/>
  <c r="S3595" i="1"/>
  <c r="T2339" i="1"/>
  <c r="S2339" i="1"/>
  <c r="T95" i="1"/>
  <c r="S95" i="1"/>
  <c r="T1281" i="1"/>
  <c r="S1281" i="1"/>
  <c r="T3400" i="1"/>
  <c r="S3400" i="1"/>
  <c r="T744" i="1"/>
  <c r="S744" i="1"/>
  <c r="T2833" i="1"/>
  <c r="S2833" i="1"/>
  <c r="T1370" i="1"/>
  <c r="S1370" i="1"/>
  <c r="T71" i="1"/>
  <c r="S71" i="1"/>
  <c r="T2212" i="1"/>
  <c r="S2212" i="1"/>
  <c r="T2535" i="1"/>
  <c r="S2535" i="1"/>
  <c r="T3685" i="1"/>
  <c r="S3685" i="1"/>
  <c r="T3570" i="1"/>
  <c r="S3570" i="1"/>
  <c r="T3248" i="1"/>
  <c r="S3248" i="1"/>
  <c r="T2466" i="1"/>
  <c r="S2466" i="1"/>
  <c r="T270" i="1"/>
  <c r="S270" i="1"/>
  <c r="T3724" i="1"/>
  <c r="S3724" i="1"/>
  <c r="T2084" i="1"/>
  <c r="S2084" i="1"/>
  <c r="T309" i="1"/>
  <c r="S309" i="1"/>
  <c r="T3700" i="1"/>
  <c r="S3700" i="1"/>
  <c r="T1508" i="1"/>
  <c r="S1508" i="1"/>
  <c r="T2561" i="1"/>
  <c r="S2561" i="1"/>
  <c r="T748" i="1"/>
  <c r="S748" i="1"/>
  <c r="T2464" i="1"/>
  <c r="S2464" i="1"/>
  <c r="T1743" i="1"/>
  <c r="S1743" i="1"/>
  <c r="T1223" i="1"/>
  <c r="S1223" i="1"/>
  <c r="T1311" i="1"/>
  <c r="S1311" i="1"/>
  <c r="T402" i="1"/>
  <c r="S402" i="1"/>
  <c r="T1679" i="1"/>
  <c r="S1679" i="1"/>
  <c r="T2708" i="1"/>
  <c r="S2708" i="1"/>
  <c r="T29" i="1"/>
  <c r="S29" i="1"/>
  <c r="T349" i="1"/>
  <c r="S349" i="1"/>
  <c r="T1225" i="1"/>
  <c r="S1225" i="1"/>
  <c r="T396" i="1"/>
  <c r="S396" i="1"/>
  <c r="T2164" i="1"/>
  <c r="S2164" i="1"/>
  <c r="T797" i="1"/>
  <c r="S797" i="1"/>
  <c r="T1031" i="1"/>
  <c r="S1031" i="1"/>
  <c r="T1513" i="1"/>
  <c r="S1513" i="1"/>
  <c r="T1381" i="1"/>
  <c r="S1381" i="1"/>
  <c r="T3287" i="1"/>
  <c r="S3287" i="1"/>
  <c r="T1360" i="1"/>
  <c r="S1360" i="1"/>
  <c r="T3385" i="1"/>
  <c r="S3385" i="1"/>
  <c r="T3683" i="1"/>
  <c r="S3683" i="1"/>
  <c r="T314" i="1"/>
  <c r="S314" i="1"/>
  <c r="T2548" i="1"/>
  <c r="S2548" i="1"/>
  <c r="T3437" i="1"/>
  <c r="S3437" i="1"/>
  <c r="T386" i="1"/>
  <c r="S386" i="1"/>
  <c r="T2628" i="1"/>
  <c r="S2628" i="1"/>
  <c r="T754" i="1"/>
  <c r="S754" i="1"/>
  <c r="T1397" i="1"/>
  <c r="S1397" i="1"/>
  <c r="T1476" i="1"/>
  <c r="S1476" i="1"/>
  <c r="T2808" i="1"/>
  <c r="S2808" i="1"/>
  <c r="T803" i="1"/>
  <c r="S803" i="1"/>
  <c r="T3265" i="1"/>
  <c r="S3265" i="1"/>
  <c r="T380" i="1"/>
  <c r="S380" i="1"/>
  <c r="T3240" i="1"/>
  <c r="S3240" i="1"/>
  <c r="T652" i="1"/>
  <c r="S652" i="1"/>
  <c r="T3172" i="1"/>
  <c r="S3172" i="1"/>
  <c r="T1038" i="1"/>
  <c r="S1038" i="1"/>
  <c r="T3399" i="1"/>
  <c r="S3399" i="1"/>
  <c r="T334" i="1"/>
  <c r="S334" i="1"/>
  <c r="T3006" i="1"/>
  <c r="S3006" i="1"/>
  <c r="T328" i="1"/>
  <c r="S328" i="1"/>
  <c r="T120" i="1"/>
  <c r="S120" i="1"/>
  <c r="T2528" i="1"/>
  <c r="S2528" i="1"/>
  <c r="T321" i="1"/>
  <c r="S321" i="1"/>
  <c r="T2540" i="1"/>
  <c r="S2540" i="1"/>
  <c r="T243" i="1"/>
  <c r="S243" i="1"/>
  <c r="T2255" i="1"/>
  <c r="S2255" i="1"/>
  <c r="T3556" i="1"/>
  <c r="S3556" i="1"/>
  <c r="T3682" i="1"/>
  <c r="S3682" i="1"/>
  <c r="T3036" i="1"/>
  <c r="S3036" i="1"/>
  <c r="T3363" i="1"/>
  <c r="S3363" i="1"/>
  <c r="T2499" i="1"/>
  <c r="S2499" i="1"/>
  <c r="T3491" i="1"/>
  <c r="S3491" i="1"/>
  <c r="T3767" i="1"/>
  <c r="S3767" i="1"/>
  <c r="T244" i="1"/>
  <c r="S244" i="1"/>
  <c r="T2814" i="1"/>
  <c r="S2814" i="1"/>
  <c r="T3621" i="1"/>
  <c r="S3621" i="1"/>
  <c r="T1622" i="1"/>
  <c r="S1622" i="1"/>
  <c r="T3838" i="1"/>
  <c r="S3838" i="1"/>
  <c r="T3156" i="1"/>
  <c r="S3156" i="1"/>
  <c r="T2103" i="1"/>
  <c r="S2103" i="1"/>
  <c r="T3016" i="1"/>
  <c r="S3016" i="1"/>
  <c r="T3471" i="1"/>
  <c r="S3471" i="1"/>
  <c r="T2017" i="1"/>
  <c r="S2017" i="1"/>
  <c r="T3606" i="1"/>
  <c r="S3606" i="1"/>
  <c r="T251" i="1"/>
  <c r="S251" i="1"/>
  <c r="T2483" i="1"/>
  <c r="S2483" i="1"/>
  <c r="T3480" i="1"/>
  <c r="S3480" i="1"/>
  <c r="T1674" i="1"/>
  <c r="S1674" i="1"/>
  <c r="T3754" i="1"/>
  <c r="S3754" i="1"/>
  <c r="T2085" i="1"/>
  <c r="S2085" i="1"/>
  <c r="T3327" i="1"/>
  <c r="S3327" i="1"/>
  <c r="T2502" i="1"/>
  <c r="S2502" i="1"/>
  <c r="T3477" i="1"/>
  <c r="S3477" i="1"/>
  <c r="T76" i="1"/>
  <c r="S76" i="1"/>
  <c r="T1661" i="1"/>
  <c r="S1661" i="1"/>
  <c r="T737" i="1"/>
  <c r="S737" i="1"/>
  <c r="T373" i="1"/>
  <c r="S373" i="1"/>
  <c r="T3549" i="1"/>
  <c r="S3549" i="1"/>
  <c r="T2979" i="1"/>
  <c r="S2979" i="1"/>
  <c r="T318" i="1"/>
  <c r="S318" i="1"/>
  <c r="T3281" i="1"/>
  <c r="S3281" i="1"/>
  <c r="T1926" i="1"/>
  <c r="S1926" i="1"/>
  <c r="T379" i="1"/>
  <c r="S379" i="1"/>
  <c r="T285" i="1"/>
  <c r="S285" i="1"/>
  <c r="T1747" i="1"/>
  <c r="S1747" i="1"/>
  <c r="T2968" i="1"/>
  <c r="S2968" i="1"/>
  <c r="T3572" i="1"/>
  <c r="S3572" i="1"/>
  <c r="T3160" i="1"/>
  <c r="S3160" i="1"/>
  <c r="T789" i="1"/>
  <c r="S789" i="1"/>
  <c r="T2969" i="1"/>
  <c r="S2969" i="1"/>
  <c r="T3181" i="1"/>
  <c r="S3181" i="1"/>
  <c r="T528" i="1"/>
  <c r="S528" i="1"/>
  <c r="T1399" i="1"/>
  <c r="S1399" i="1"/>
  <c r="T118" i="1"/>
  <c r="S118" i="1"/>
  <c r="T2198" i="1"/>
  <c r="S2198" i="1"/>
  <c r="T1617" i="1"/>
  <c r="S1617" i="1"/>
  <c r="T2485" i="1"/>
  <c r="S2485" i="1"/>
  <c r="T3486" i="1"/>
  <c r="S3486" i="1"/>
  <c r="T2056" i="1"/>
  <c r="S2056" i="1"/>
  <c r="T1369" i="1"/>
  <c r="S1369" i="1"/>
  <c r="T3525" i="1"/>
  <c r="S3525" i="1"/>
  <c r="T2214" i="1"/>
  <c r="S2214" i="1"/>
  <c r="T1262" i="1"/>
  <c r="S1262" i="1"/>
  <c r="T246" i="1"/>
  <c r="S246" i="1"/>
  <c r="T3293" i="1"/>
  <c r="S3293" i="1"/>
  <c r="T3675" i="1"/>
  <c r="S3675" i="1"/>
  <c r="T3582" i="1"/>
  <c r="S3582" i="1"/>
  <c r="T2625" i="1"/>
  <c r="S2625" i="1"/>
  <c r="T65" i="1"/>
  <c r="S65" i="1"/>
  <c r="T2471" i="1"/>
  <c r="S2471" i="1"/>
  <c r="T1394" i="1"/>
  <c r="S1394" i="1"/>
  <c r="T3713" i="1"/>
  <c r="S3713" i="1"/>
  <c r="T2064" i="1"/>
  <c r="S2064" i="1"/>
  <c r="T1981" i="1"/>
  <c r="S1981" i="1"/>
  <c r="T3391" i="1"/>
  <c r="S3391" i="1"/>
  <c r="T352" i="1"/>
  <c r="S352" i="1"/>
  <c r="T91" i="1"/>
  <c r="S91" i="1"/>
  <c r="T2618" i="1"/>
  <c r="S2618" i="1"/>
  <c r="T3786" i="1"/>
  <c r="S3786" i="1"/>
  <c r="T524" i="1"/>
  <c r="S524" i="1"/>
  <c r="T77" i="1"/>
  <c r="S77" i="1"/>
  <c r="T1678" i="1"/>
  <c r="S1678" i="1"/>
  <c r="T2633" i="1"/>
  <c r="S2633" i="1"/>
  <c r="T3174" i="1"/>
  <c r="S3174" i="1"/>
  <c r="T1469" i="1"/>
  <c r="S1469" i="1"/>
  <c r="T2083" i="1"/>
  <c r="S2083" i="1"/>
  <c r="T1272" i="1"/>
  <c r="S1272" i="1"/>
  <c r="T2453" i="1"/>
  <c r="S2453" i="1"/>
  <c r="T3243" i="1"/>
  <c r="S3243" i="1"/>
  <c r="T2092" i="1"/>
  <c r="S2092" i="1"/>
  <c r="T1896" i="1"/>
  <c r="S1896" i="1"/>
  <c r="T3479" i="1"/>
  <c r="S3479" i="1"/>
  <c r="T3667" i="1"/>
  <c r="S3667" i="1"/>
  <c r="T98" i="1"/>
  <c r="S98" i="1"/>
  <c r="T2806" i="1"/>
  <c r="S2806" i="1"/>
  <c r="T800" i="1"/>
  <c r="S800" i="1"/>
  <c r="T1760" i="1"/>
  <c r="S1760" i="1"/>
  <c r="T3178" i="1"/>
  <c r="S3178" i="1"/>
  <c r="T818" i="1"/>
  <c r="S818" i="1"/>
  <c r="T1208" i="1"/>
  <c r="S1208" i="1"/>
  <c r="T1024" i="1"/>
  <c r="S1024" i="1"/>
  <c r="T2834" i="1"/>
  <c r="S2834" i="1"/>
  <c r="T2785" i="1"/>
  <c r="S2785" i="1"/>
  <c r="T1759" i="1"/>
  <c r="S1759" i="1"/>
  <c r="T2079" i="1"/>
  <c r="S2079" i="1"/>
  <c r="T357" i="1"/>
  <c r="S357" i="1"/>
  <c r="T54" i="1"/>
  <c r="S54" i="1"/>
  <c r="T1940" i="1"/>
  <c r="S1940" i="1"/>
  <c r="T2265" i="1"/>
  <c r="S2265" i="1"/>
  <c r="T381" i="1"/>
  <c r="S381" i="1"/>
  <c r="T69" i="1"/>
  <c r="S69" i="1"/>
  <c r="T2716" i="1"/>
  <c r="S2716" i="1"/>
  <c r="T2009" i="1"/>
  <c r="S2009" i="1"/>
  <c r="T3315" i="1"/>
  <c r="S3315" i="1"/>
  <c r="T3657" i="1"/>
  <c r="S3657" i="1"/>
  <c r="T3189" i="1"/>
  <c r="S3189" i="1"/>
  <c r="T3169" i="1"/>
  <c r="S3169" i="1"/>
  <c r="T3305" i="1"/>
  <c r="S3305" i="1"/>
  <c r="T3301" i="1"/>
  <c r="S3301" i="1"/>
  <c r="T1887" i="1"/>
  <c r="S1887" i="1"/>
  <c r="T3023" i="1"/>
  <c r="S3023" i="1"/>
  <c r="T3219" i="1"/>
  <c r="S3219" i="1"/>
  <c r="T1379" i="1"/>
  <c r="S1379" i="1"/>
  <c r="T2090" i="1"/>
  <c r="S2090" i="1"/>
  <c r="T530" i="1"/>
  <c r="S530" i="1"/>
  <c r="T2798" i="1"/>
  <c r="S2798" i="1"/>
  <c r="T1361" i="1"/>
  <c r="S1361" i="1"/>
  <c r="T1924" i="1"/>
  <c r="S1924" i="1"/>
  <c r="T2163" i="1"/>
  <c r="S2163" i="1"/>
  <c r="T2465" i="1"/>
  <c r="S2465" i="1"/>
  <c r="T3586" i="1"/>
  <c r="S3586" i="1"/>
  <c r="T1825" i="1"/>
  <c r="S1825" i="1"/>
  <c r="T2538" i="1"/>
  <c r="S2538" i="1"/>
  <c r="T1854" i="1"/>
  <c r="S1854" i="1"/>
  <c r="T3389" i="1"/>
  <c r="S3389" i="1"/>
  <c r="T1482" i="1"/>
  <c r="S1482" i="1"/>
  <c r="T256" i="1"/>
  <c r="S256" i="1"/>
  <c r="T3014" i="1"/>
  <c r="S3014" i="1"/>
  <c r="T3529" i="1"/>
  <c r="S3529" i="1"/>
  <c r="T1270" i="1"/>
  <c r="S1270" i="1"/>
  <c r="T1248" i="1"/>
  <c r="S1248" i="1"/>
  <c r="T3835" i="1"/>
  <c r="S3835" i="1"/>
  <c r="T1629" i="1"/>
  <c r="S1629" i="1"/>
  <c r="T841" i="1"/>
  <c r="S841" i="1"/>
  <c r="T1938" i="1"/>
  <c r="S1938" i="1"/>
  <c r="T338" i="1"/>
  <c r="S338" i="1"/>
  <c r="T837" i="1"/>
  <c r="S837" i="1"/>
  <c r="T3179" i="1"/>
  <c r="S3179" i="1"/>
  <c r="T3278" i="1"/>
  <c r="S3278" i="1"/>
  <c r="T24" i="1"/>
  <c r="S24" i="1"/>
  <c r="T2826" i="1"/>
  <c r="S2826" i="1"/>
  <c r="T1030" i="1"/>
  <c r="S1030" i="1"/>
  <c r="T3331" i="1"/>
  <c r="S3331" i="1"/>
  <c r="T2801" i="1"/>
  <c r="S2801" i="1"/>
  <c r="T2010" i="1"/>
  <c r="S2010" i="1"/>
  <c r="T3769" i="1"/>
  <c r="S3769" i="1"/>
  <c r="T354" i="1"/>
  <c r="S354" i="1"/>
  <c r="T1962" i="1"/>
  <c r="S1962" i="1"/>
  <c r="T1611" i="1"/>
  <c r="S1611" i="1"/>
  <c r="T1542" i="1"/>
  <c r="S1542" i="1"/>
  <c r="T2722" i="1"/>
  <c r="S2722" i="1"/>
  <c r="T1836" i="1"/>
  <c r="S1836" i="1"/>
  <c r="T3149" i="1"/>
  <c r="S3149" i="1"/>
  <c r="T538" i="1"/>
  <c r="S538" i="1"/>
  <c r="T1258" i="1"/>
  <c r="S1258" i="1"/>
  <c r="T2734" i="1"/>
  <c r="S2734" i="1"/>
  <c r="T1746" i="1"/>
  <c r="S1746" i="1"/>
  <c r="T3515" i="1"/>
  <c r="S3515" i="1"/>
  <c r="T3372" i="1"/>
  <c r="S3372" i="1"/>
  <c r="T856" i="1"/>
  <c r="S856" i="1"/>
  <c r="T266" i="1"/>
  <c r="S266" i="1"/>
  <c r="T3691" i="1"/>
  <c r="S3691" i="1"/>
  <c r="T1626" i="1"/>
  <c r="S1626" i="1"/>
  <c r="T1682" i="1"/>
  <c r="S1682" i="1"/>
  <c r="T2788" i="1"/>
  <c r="S2788" i="1"/>
  <c r="T758" i="1"/>
  <c r="S758" i="1"/>
  <c r="T1680" i="1"/>
  <c r="S1680" i="1"/>
  <c r="T265" i="1"/>
  <c r="S265" i="1"/>
  <c r="T2559" i="1"/>
  <c r="S2559" i="1"/>
  <c r="T3296" i="1"/>
  <c r="S3296" i="1"/>
  <c r="T1026" i="1"/>
  <c r="S1026" i="1"/>
  <c r="T1366" i="1"/>
  <c r="S1366" i="1"/>
  <c r="T298" i="1"/>
  <c r="S298" i="1"/>
  <c r="T3587" i="1"/>
  <c r="S3587" i="1"/>
  <c r="T643" i="1"/>
  <c r="S643" i="1"/>
  <c r="T3483" i="1"/>
  <c r="S3483" i="1"/>
  <c r="T3349" i="1"/>
  <c r="S3349" i="1"/>
  <c r="T25" i="1"/>
  <c r="S25" i="1"/>
  <c r="T3235" i="1"/>
  <c r="S3235" i="1"/>
  <c r="T68" i="1"/>
  <c r="S68" i="1"/>
  <c r="T311" i="1"/>
  <c r="S311" i="1"/>
  <c r="T3001" i="1"/>
  <c r="S3001" i="1"/>
  <c r="T2786" i="1"/>
  <c r="S2786" i="1"/>
  <c r="T1267" i="1"/>
  <c r="S1267" i="1"/>
  <c r="T303" i="1"/>
  <c r="S303" i="1"/>
  <c r="T753" i="1"/>
  <c r="S753" i="1"/>
  <c r="T824" i="1"/>
  <c r="S824" i="1"/>
  <c r="T3211" i="1"/>
  <c r="S3211" i="1"/>
  <c r="T3597" i="1"/>
  <c r="S3597" i="1"/>
  <c r="T3818" i="1"/>
  <c r="S3818" i="1"/>
  <c r="T2486" i="1"/>
  <c r="S2486" i="1"/>
  <c r="T1667" i="1"/>
  <c r="S1667" i="1"/>
  <c r="T1265" i="1"/>
  <c r="S1265" i="1"/>
  <c r="T3534" i="1"/>
  <c r="S3534" i="1"/>
  <c r="T3369" i="1"/>
  <c r="S3369" i="1"/>
  <c r="T2469" i="1"/>
  <c r="S2469" i="1"/>
  <c r="T3828" i="1"/>
  <c r="S3828" i="1"/>
  <c r="T3619" i="1"/>
  <c r="S3619" i="1"/>
  <c r="T3011" i="1"/>
  <c r="S3011" i="1"/>
  <c r="T2029" i="1"/>
  <c r="S2029" i="1"/>
  <c r="T3418" i="1"/>
  <c r="S3418" i="1"/>
  <c r="T1247" i="1"/>
  <c r="S1247" i="1"/>
  <c r="T2033" i="1"/>
  <c r="S2033" i="1"/>
  <c r="T3756" i="1"/>
  <c r="S3756" i="1"/>
  <c r="T3007" i="1"/>
  <c r="S3007" i="1"/>
  <c r="T2829" i="1"/>
  <c r="S2829" i="1"/>
  <c r="T3782" i="1"/>
  <c r="S3782" i="1"/>
  <c r="T1528" i="1"/>
  <c r="S1528" i="1"/>
  <c r="T47" i="1"/>
  <c r="S47" i="1"/>
  <c r="T2719" i="1"/>
  <c r="S2719" i="1"/>
  <c r="T3625" i="1"/>
  <c r="S3625" i="1"/>
  <c r="T2093" i="1"/>
  <c r="S2093" i="1"/>
  <c r="T3213" i="1"/>
  <c r="S3213" i="1"/>
  <c r="T2051" i="1"/>
  <c r="S2051" i="1"/>
  <c r="T93" i="1"/>
  <c r="S93" i="1"/>
  <c r="T2784" i="1"/>
  <c r="S2784" i="1"/>
  <c r="T2718" i="1"/>
  <c r="S2718" i="1"/>
  <c r="T842" i="1"/>
  <c r="S842" i="1"/>
  <c r="T106" i="1"/>
  <c r="S106" i="1"/>
  <c r="T3692" i="1"/>
  <c r="S3692" i="1"/>
  <c r="T3541" i="1"/>
  <c r="S3541" i="1"/>
  <c r="T2289" i="1"/>
  <c r="S2289" i="1"/>
  <c r="T2549" i="1"/>
  <c r="S2549" i="1"/>
  <c r="T2091" i="1"/>
  <c r="S2091" i="1"/>
  <c r="T2197" i="1"/>
  <c r="S2197" i="1"/>
  <c r="T418" i="1"/>
  <c r="S418" i="1"/>
  <c r="T293" i="1"/>
  <c r="S293" i="1"/>
  <c r="T2840" i="1"/>
  <c r="S2840" i="1"/>
  <c r="T377" i="1"/>
  <c r="S377" i="1"/>
  <c r="T851" i="1"/>
  <c r="S851" i="1"/>
  <c r="T1656" i="1"/>
  <c r="S1656" i="1"/>
  <c r="T2193" i="1"/>
  <c r="S2193" i="1"/>
  <c r="T847" i="1"/>
  <c r="S847" i="1"/>
  <c r="T3182" i="1"/>
  <c r="S3182" i="1"/>
  <c r="T2789" i="1"/>
  <c r="S2789" i="1"/>
  <c r="T2276" i="1"/>
  <c r="S2276" i="1"/>
  <c r="T2169" i="1"/>
  <c r="S2169" i="1"/>
  <c r="T735" i="1"/>
  <c r="S735" i="1"/>
  <c r="T1757" i="1"/>
  <c r="S1757" i="1"/>
  <c r="T1623" i="1"/>
  <c r="S1623" i="1"/>
  <c r="T3708" i="1"/>
  <c r="S3708" i="1"/>
  <c r="T3490" i="1"/>
  <c r="S3490" i="1"/>
  <c r="T283" i="1"/>
  <c r="S283" i="1"/>
  <c r="T3021" i="1"/>
  <c r="S3021" i="1"/>
  <c r="T13" i="1"/>
  <c r="S13" i="1"/>
  <c r="T1849" i="1"/>
  <c r="S1849" i="1"/>
  <c r="T525" i="1"/>
  <c r="S525" i="1"/>
  <c r="T2096" i="1"/>
  <c r="S2096" i="1"/>
  <c r="T2048" i="1"/>
  <c r="S2048" i="1"/>
  <c r="T1933" i="1"/>
  <c r="S1933" i="1"/>
  <c r="T2287" i="1"/>
  <c r="S2287" i="1"/>
  <c r="T539" i="1"/>
  <c r="S539" i="1"/>
  <c r="T1475" i="1"/>
  <c r="S1475" i="1"/>
  <c r="T2492" i="1"/>
  <c r="S2492" i="1"/>
  <c r="T2320" i="1"/>
  <c r="S2320" i="1"/>
  <c r="T3292" i="1"/>
  <c r="S3292" i="1"/>
  <c r="T3702" i="1"/>
  <c r="S3702" i="1"/>
  <c r="T3470" i="1"/>
  <c r="S3470" i="1"/>
  <c r="T372" i="1"/>
  <c r="S372" i="1"/>
  <c r="T3406" i="1"/>
  <c r="S3406" i="1"/>
  <c r="T3283" i="1"/>
  <c r="S3283" i="1"/>
  <c r="T2987" i="1"/>
  <c r="S2987" i="1"/>
  <c r="T1249" i="1"/>
  <c r="S1249" i="1"/>
  <c r="T723" i="1"/>
  <c r="S723" i="1"/>
  <c r="T3310" i="1"/>
  <c r="S3310" i="1"/>
  <c r="T3573" i="1"/>
  <c r="S3573" i="1"/>
  <c r="T3812" i="1"/>
  <c r="S3812" i="1"/>
  <c r="T2170" i="1"/>
  <c r="S2170" i="1"/>
  <c r="T2964" i="1"/>
  <c r="S2964" i="1"/>
  <c r="T739" i="1"/>
  <c r="S739" i="1"/>
  <c r="T1396" i="1"/>
  <c r="S1396" i="1"/>
  <c r="T839" i="1"/>
  <c r="S839" i="1"/>
  <c r="T1606" i="1"/>
  <c r="S1606" i="1"/>
  <c r="T1666" i="1"/>
  <c r="S1666" i="1"/>
  <c r="T848" i="1"/>
  <c r="S848" i="1"/>
  <c r="T1296" i="1"/>
  <c r="S1296" i="1"/>
  <c r="T6" i="1"/>
  <c r="S6" i="1"/>
  <c r="T2738" i="1"/>
  <c r="S2738" i="1"/>
  <c r="T325" i="1"/>
  <c r="S325" i="1"/>
  <c r="T347" i="1"/>
  <c r="S347" i="1"/>
  <c r="T1751" i="1"/>
  <c r="S1751" i="1"/>
  <c r="T2667" i="1"/>
  <c r="S2667" i="1"/>
  <c r="T805" i="1"/>
  <c r="S805" i="1"/>
  <c r="T534" i="1"/>
  <c r="S534" i="1"/>
  <c r="T2556" i="1"/>
  <c r="S2556" i="1"/>
  <c r="T3542" i="1"/>
  <c r="S3542" i="1"/>
  <c r="T3705" i="1"/>
  <c r="S3705" i="1"/>
  <c r="T2220" i="1"/>
  <c r="S2220" i="1"/>
  <c r="T31" i="1"/>
  <c r="S31" i="1"/>
  <c r="T1357" i="1"/>
  <c r="S1357" i="1"/>
  <c r="T2007" i="1"/>
  <c r="S2007" i="1"/>
  <c r="T364" i="1"/>
  <c r="S364" i="1"/>
  <c r="T1301" i="1"/>
  <c r="S1301" i="1"/>
  <c r="T1511" i="1"/>
  <c r="S1511" i="1"/>
  <c r="T1845" i="1"/>
  <c r="S1845" i="1"/>
  <c r="T2087" i="1"/>
  <c r="S2087" i="1"/>
  <c r="T2044" i="1"/>
  <c r="S2044" i="1"/>
  <c r="T1936" i="1"/>
  <c r="S1936" i="1"/>
  <c r="T73" i="1"/>
  <c r="S73" i="1"/>
  <c r="T1386" i="1"/>
  <c r="S1386" i="1"/>
  <c r="T1284" i="1"/>
  <c r="S1284" i="1"/>
  <c r="T3170" i="1"/>
  <c r="S3170" i="1"/>
  <c r="T3498" i="1"/>
  <c r="S3498" i="1"/>
  <c r="T3460" i="1"/>
  <c r="S3460" i="1"/>
  <c r="T1898" i="1"/>
  <c r="S1898" i="1"/>
  <c r="T1374" i="1"/>
  <c r="S1374" i="1"/>
  <c r="T3411" i="1"/>
  <c r="S3411" i="1"/>
  <c r="T3013" i="1"/>
  <c r="S3013" i="1"/>
  <c r="T2825" i="1"/>
  <c r="S2825" i="1"/>
  <c r="T2024" i="1"/>
  <c r="S2024" i="1"/>
  <c r="T335" i="1"/>
  <c r="S335" i="1"/>
  <c r="T1645" i="1"/>
  <c r="S1645" i="1"/>
  <c r="T342" i="1"/>
  <c r="S342" i="1"/>
  <c r="T400" i="1"/>
  <c r="S400" i="1"/>
  <c r="T1844" i="1"/>
  <c r="S1844" i="1"/>
  <c r="T1525" i="1"/>
  <c r="S1525" i="1"/>
  <c r="T2671" i="1"/>
  <c r="S2671" i="1"/>
  <c r="T1264" i="1"/>
  <c r="S1264" i="1"/>
  <c r="T2928" i="1"/>
  <c r="S2928" i="1"/>
  <c r="T2019" i="1"/>
  <c r="S2019" i="1"/>
  <c r="T3618" i="1"/>
  <c r="S3618" i="1"/>
  <c r="T1637" i="1"/>
  <c r="S1637" i="1"/>
  <c r="T1347" i="1"/>
  <c r="S1347" i="1"/>
  <c r="T3229" i="1"/>
  <c r="S3229" i="1"/>
  <c r="T2297" i="1"/>
  <c r="S2297" i="1"/>
  <c r="T374" i="1"/>
  <c r="S374" i="1"/>
  <c r="T1359" i="1"/>
  <c r="S1359" i="1"/>
  <c r="T3224" i="1"/>
  <c r="S3224" i="1"/>
  <c r="T1613" i="1"/>
  <c r="S1613" i="1"/>
  <c r="T1291" i="1"/>
  <c r="S1291" i="1"/>
  <c r="T1650" i="1"/>
  <c r="S1650" i="1"/>
  <c r="T2494" i="1"/>
  <c r="S2494" i="1"/>
  <c r="T1472" i="1"/>
  <c r="S1472" i="1"/>
  <c r="T659" i="1"/>
  <c r="S659" i="1"/>
  <c r="T736" i="1"/>
  <c r="S736" i="1"/>
  <c r="T3357" i="1"/>
  <c r="S3357" i="1"/>
  <c r="T390" i="1"/>
  <c r="S390" i="1"/>
  <c r="T2178" i="1"/>
  <c r="S2178" i="1"/>
  <c r="T733" i="1"/>
  <c r="S733" i="1"/>
  <c r="T2534" i="1"/>
  <c r="S2534" i="1"/>
  <c r="T2444" i="1"/>
  <c r="S2444" i="1"/>
  <c r="T3535" i="1"/>
  <c r="S3535" i="1"/>
  <c r="T3320" i="1"/>
  <c r="S3320" i="1"/>
  <c r="T3694" i="1"/>
  <c r="S3694" i="1"/>
  <c r="T87" i="1"/>
  <c r="S87" i="1"/>
  <c r="T2809" i="1"/>
  <c r="S2809" i="1"/>
  <c r="T1943" i="1"/>
  <c r="S1943" i="1"/>
  <c r="T1368" i="1"/>
  <c r="S1368" i="1"/>
  <c r="T3212" i="1"/>
  <c r="S3212" i="1"/>
  <c r="T1401" i="1"/>
  <c r="S1401" i="1"/>
  <c r="T1202" i="1"/>
  <c r="S1202" i="1"/>
  <c r="T253" i="1"/>
  <c r="S253" i="1"/>
  <c r="T3596" i="1"/>
  <c r="S3596" i="1"/>
  <c r="T3214" i="1"/>
  <c r="S3214" i="1"/>
  <c r="T2030" i="1"/>
  <c r="S2030" i="1"/>
  <c r="T11" i="1"/>
  <c r="S11" i="1"/>
  <c r="T1363" i="1"/>
  <c r="S1363" i="1"/>
  <c r="T3325" i="1"/>
  <c r="S3325" i="1"/>
  <c r="T2232" i="1"/>
  <c r="S2232" i="1"/>
  <c r="T3461" i="1"/>
  <c r="S3461" i="1"/>
  <c r="T650" i="1"/>
  <c r="S650" i="1"/>
  <c r="T1965" i="1"/>
  <c r="S1965" i="1"/>
  <c r="T3038" i="1"/>
  <c r="S3038" i="1"/>
  <c r="T3164" i="1"/>
  <c r="S3164" i="1"/>
  <c r="T3468" i="1"/>
  <c r="S3468" i="1"/>
  <c r="T3594" i="1"/>
  <c r="S3594" i="1"/>
  <c r="T3244" i="1"/>
  <c r="S3244" i="1"/>
  <c r="T2069" i="1"/>
  <c r="S2069" i="1"/>
  <c r="T2175" i="1"/>
  <c r="S2175" i="1"/>
  <c r="T414" i="1"/>
  <c r="S414" i="1"/>
  <c r="T1669" i="1"/>
  <c r="S1669" i="1"/>
  <c r="T3034" i="1"/>
  <c r="S3034" i="1"/>
  <c r="T1932" i="1"/>
  <c r="S1932" i="1"/>
  <c r="T816" i="1"/>
  <c r="S816" i="1"/>
  <c r="T353" i="1"/>
  <c r="S353" i="1"/>
  <c r="T81" i="1"/>
  <c r="S81" i="1"/>
  <c r="T72" i="1"/>
  <c r="S72" i="1"/>
  <c r="T3727" i="1"/>
  <c r="S3727" i="1"/>
  <c r="T3589" i="1"/>
  <c r="S3589" i="1"/>
  <c r="T70" i="1"/>
  <c r="S70" i="1"/>
  <c r="T755" i="1"/>
  <c r="S755" i="1"/>
  <c r="T2071" i="1"/>
  <c r="S2071" i="1"/>
  <c r="T3693" i="1"/>
  <c r="S3693" i="1"/>
  <c r="T412" i="1"/>
  <c r="S412" i="1"/>
  <c r="T2480" i="1"/>
  <c r="S2480" i="1"/>
  <c r="T53" i="1"/>
  <c r="S53" i="1"/>
  <c r="T104" i="1"/>
  <c r="S104" i="1"/>
  <c r="T2805" i="1"/>
  <c r="S2805" i="1"/>
  <c r="T3591" i="1"/>
  <c r="S3591" i="1"/>
  <c r="T2241" i="1"/>
  <c r="S2241" i="1"/>
  <c r="T3258" i="1"/>
  <c r="S3258" i="1"/>
  <c r="T2631" i="1"/>
  <c r="S2631" i="1"/>
  <c r="T3270" i="1"/>
  <c r="S3270" i="1"/>
  <c r="T3254" i="1"/>
  <c r="S3254" i="1"/>
  <c r="T3044" i="1"/>
  <c r="S3044" i="1"/>
  <c r="T3533" i="1"/>
  <c r="S3533" i="1"/>
  <c r="T3492" i="1"/>
  <c r="S3492" i="1"/>
  <c r="T1675" i="1"/>
  <c r="S1675" i="1"/>
  <c r="T2497" i="1"/>
  <c r="S2497" i="1"/>
  <c r="T3489" i="1"/>
  <c r="S3489" i="1"/>
  <c r="T2938" i="1"/>
  <c r="S2938" i="1"/>
  <c r="T2473" i="1"/>
  <c r="S2473" i="1"/>
  <c r="T2815" i="1"/>
  <c r="S2815" i="1"/>
  <c r="T3481" i="1"/>
  <c r="S3481" i="1"/>
  <c r="T3540" i="1"/>
  <c r="S3540" i="1"/>
  <c r="T3138" i="1"/>
  <c r="S3138" i="1"/>
  <c r="T3455" i="1"/>
  <c r="S3455" i="1"/>
  <c r="T1041" i="1"/>
  <c r="S1041" i="1"/>
  <c r="T57" i="1"/>
  <c r="S57" i="1"/>
  <c r="T2495" i="1"/>
  <c r="S2495" i="1"/>
  <c r="T3785" i="1"/>
  <c r="S3785" i="1"/>
  <c r="T3678" i="1"/>
  <c r="S3678" i="1"/>
  <c r="T2980" i="1"/>
  <c r="S2980" i="1"/>
  <c r="T2983" i="1"/>
  <c r="S2983" i="1"/>
  <c r="T2923" i="1"/>
  <c r="S2923" i="1"/>
  <c r="T1214" i="1"/>
  <c r="S1214" i="1"/>
  <c r="T3695" i="1"/>
  <c r="S3695" i="1"/>
  <c r="T1750" i="1"/>
  <c r="S1750" i="1"/>
  <c r="T531" i="1"/>
  <c r="S531" i="1"/>
  <c r="T3608" i="1"/>
  <c r="S3608" i="1"/>
  <c r="T307" i="1"/>
  <c r="S307" i="1"/>
  <c r="T3347" i="1"/>
  <c r="S3347" i="1"/>
  <c r="T36" i="1"/>
  <c r="S36" i="1"/>
  <c r="T3415" i="1"/>
  <c r="S3415" i="1"/>
  <c r="T2053" i="1"/>
  <c r="S2053" i="1"/>
  <c r="T1305" i="1"/>
  <c r="S1305" i="1"/>
  <c r="T1036" i="1"/>
  <c r="S1036" i="1"/>
  <c r="T3273" i="1"/>
  <c r="S3273" i="1"/>
  <c r="T853" i="1"/>
  <c r="S853" i="1"/>
  <c r="T3579" i="1"/>
  <c r="S3579" i="1"/>
  <c r="T2106" i="1"/>
  <c r="S2106" i="1"/>
  <c r="T3757" i="1"/>
  <c r="S3757" i="1"/>
  <c r="T1356" i="1"/>
  <c r="S1356" i="1"/>
  <c r="T2819" i="1"/>
  <c r="S2819" i="1"/>
  <c r="T3431" i="1"/>
  <c r="S3431" i="1"/>
  <c r="T3602" i="1"/>
  <c r="S3602" i="1"/>
  <c r="T2080" i="1"/>
  <c r="S2080" i="1"/>
  <c r="T3029" i="1"/>
  <c r="S3029" i="1"/>
  <c r="T41" i="1"/>
  <c r="S41" i="1"/>
  <c r="T2929" i="1"/>
  <c r="S2929" i="1"/>
  <c r="T3567" i="1"/>
  <c r="S3567" i="1"/>
  <c r="T836" i="1"/>
  <c r="S836" i="1"/>
  <c r="T112" i="1"/>
  <c r="S112" i="1"/>
  <c r="T2714" i="1"/>
  <c r="S2714" i="1"/>
  <c r="T3234" i="1"/>
  <c r="S3234" i="1"/>
  <c r="T3268" i="1"/>
  <c r="S3268" i="1"/>
  <c r="T376" i="1"/>
  <c r="S376" i="1"/>
  <c r="T731" i="1"/>
  <c r="S731" i="1"/>
  <c r="T3150" i="1"/>
  <c r="S3150" i="1"/>
  <c r="T2624" i="1"/>
  <c r="S2624" i="1"/>
  <c r="T97" i="1"/>
  <c r="S97" i="1"/>
  <c r="T724" i="1"/>
  <c r="S724" i="1"/>
  <c r="T1216" i="1"/>
  <c r="S1216" i="1"/>
  <c r="T261" i="1"/>
  <c r="S261" i="1"/>
  <c r="T732" i="1"/>
  <c r="S732" i="1"/>
  <c r="T269" i="1"/>
  <c r="S269" i="1"/>
  <c r="T2165" i="1"/>
  <c r="S2165" i="1"/>
  <c r="T1660" i="1"/>
  <c r="S1660" i="1"/>
  <c r="T1861" i="1"/>
  <c r="S1861" i="1"/>
  <c r="T2101" i="1"/>
  <c r="S2101" i="1"/>
  <c r="T1537" i="1"/>
  <c r="S1537" i="1"/>
  <c r="T2038" i="1"/>
  <c r="S2038" i="1"/>
  <c r="T648" i="1"/>
  <c r="S648" i="1"/>
  <c r="T3531" i="1"/>
  <c r="S3531" i="1"/>
  <c r="T3753" i="1"/>
  <c r="S3753" i="1"/>
  <c r="T297" i="1"/>
  <c r="S297" i="1"/>
  <c r="T1621" i="1"/>
  <c r="S1621" i="1"/>
  <c r="T3047" i="1"/>
  <c r="S3047" i="1"/>
  <c r="T2200" i="1"/>
  <c r="S2200" i="1"/>
  <c r="T2028" i="1"/>
  <c r="S2028" i="1"/>
  <c r="T3303" i="1"/>
  <c r="S3303" i="1"/>
  <c r="T27" i="1"/>
  <c r="S27" i="1"/>
  <c r="T1862" i="1"/>
  <c r="S1862" i="1"/>
  <c r="T2803" i="1"/>
  <c r="S2803" i="1"/>
  <c r="T2802" i="1"/>
  <c r="S2802" i="1"/>
  <c r="T783" i="1"/>
  <c r="S783" i="1"/>
  <c r="T3161" i="1"/>
  <c r="S3161" i="1"/>
  <c r="T2939" i="1"/>
  <c r="S2939" i="1"/>
  <c r="T1901" i="1"/>
  <c r="S1901" i="1"/>
  <c r="T2206" i="1"/>
  <c r="S2206" i="1"/>
  <c r="T3291" i="1"/>
  <c r="S3291" i="1"/>
  <c r="T2481" i="1"/>
  <c r="S2481" i="1"/>
  <c r="T249" i="1"/>
  <c r="S249" i="1"/>
  <c r="T822" i="1"/>
  <c r="S822" i="1"/>
  <c r="T2491" i="1"/>
  <c r="S2491" i="1"/>
  <c r="T2454" i="1"/>
  <c r="S2454" i="1"/>
  <c r="T826" i="1"/>
  <c r="S826" i="1"/>
  <c r="T1355" i="1"/>
  <c r="S1355" i="1"/>
  <c r="T2303" i="1"/>
  <c r="S2303" i="1"/>
  <c r="T2253" i="1"/>
  <c r="S2253" i="1"/>
  <c r="T1302" i="1"/>
  <c r="S1302" i="1"/>
  <c r="T3441" i="1"/>
  <c r="S3441" i="1"/>
  <c r="T1197" i="1"/>
  <c r="S1197" i="1"/>
  <c r="T2120" i="1"/>
  <c r="S2120" i="1"/>
  <c r="T1390" i="1"/>
  <c r="S1390" i="1"/>
  <c r="T1823" i="1"/>
  <c r="S1823" i="1"/>
  <c r="T1532" i="1"/>
  <c r="S1532" i="1"/>
  <c r="T1886" i="1"/>
  <c r="S1886" i="1"/>
  <c r="T1192" i="1"/>
  <c r="S1192" i="1"/>
  <c r="T2041" i="1"/>
  <c r="S2041" i="1"/>
  <c r="T329" i="1"/>
  <c r="S329" i="1"/>
  <c r="T2474" i="1"/>
  <c r="S2474" i="1"/>
  <c r="T1541" i="1"/>
  <c r="S1541" i="1"/>
  <c r="T3613" i="1"/>
  <c r="S3613" i="1"/>
  <c r="T1354" i="1"/>
  <c r="S1354" i="1"/>
  <c r="T3302" i="1"/>
  <c r="S3302" i="1"/>
  <c r="T2104" i="1"/>
  <c r="S2104" i="1"/>
  <c r="T3706" i="1"/>
  <c r="S3706" i="1"/>
  <c r="T2822" i="1"/>
  <c r="S2822" i="1"/>
  <c r="T819" i="1"/>
  <c r="S819" i="1"/>
  <c r="T1389" i="1"/>
  <c r="S1389" i="1"/>
  <c r="T2240" i="1"/>
  <c r="S2240" i="1"/>
  <c r="T2" i="1"/>
  <c r="S2" i="1"/>
  <c r="T1923" i="1"/>
  <c r="S1923" i="1"/>
  <c r="T305" i="1"/>
  <c r="S305" i="1"/>
  <c r="T411" i="1"/>
  <c r="S411" i="1"/>
  <c r="T1677" i="1"/>
  <c r="S1677" i="1"/>
  <c r="T2634" i="1"/>
  <c r="S2634" i="1"/>
  <c r="T1481" i="1"/>
  <c r="S1481" i="1"/>
  <c r="T2102" i="1"/>
  <c r="S2102" i="1"/>
  <c r="T1894" i="1"/>
  <c r="S1894" i="1"/>
  <c r="T3342" i="1"/>
  <c r="S3342" i="1"/>
  <c r="T1848" i="1"/>
  <c r="S1848" i="1"/>
  <c r="T1944" i="1"/>
  <c r="S1944" i="1"/>
  <c r="T3671" i="1"/>
  <c r="S3671" i="1"/>
  <c r="T3484" i="1"/>
  <c r="S3484" i="1"/>
  <c r="T1254" i="1"/>
  <c r="S1254" i="1"/>
  <c r="T3422" i="1"/>
  <c r="S3422" i="1"/>
  <c r="T3407" i="1"/>
  <c r="S3407" i="1"/>
  <c r="T1524" i="1"/>
  <c r="S1524" i="1"/>
  <c r="T3336" i="1"/>
  <c r="S3336" i="1"/>
  <c r="T1474" i="1"/>
  <c r="S1474" i="1"/>
  <c r="T258" i="1"/>
  <c r="S258" i="1"/>
  <c r="T3684" i="1"/>
  <c r="S3684" i="1"/>
  <c r="T3463" i="1"/>
  <c r="S3463" i="1"/>
  <c r="T3686" i="1"/>
  <c r="S3686" i="1"/>
  <c r="T2180" i="1"/>
  <c r="S2180" i="1"/>
  <c r="T3373" i="1"/>
  <c r="S3373" i="1"/>
  <c r="T2167" i="1"/>
  <c r="S2167" i="1"/>
  <c r="T2725" i="1"/>
  <c r="S2725" i="1"/>
  <c r="T3816" i="1"/>
  <c r="S3816" i="1"/>
  <c r="T1671" i="1"/>
  <c r="S1671" i="1"/>
  <c r="T3459" i="1"/>
  <c r="S3459" i="1"/>
  <c r="T651" i="1"/>
  <c r="S651" i="1"/>
  <c r="T3425" i="1"/>
  <c r="S3425" i="1"/>
  <c r="T117" i="1"/>
  <c r="S117" i="1"/>
  <c r="T3677" i="1"/>
  <c r="S3677" i="1"/>
  <c r="T655" i="1"/>
  <c r="S655" i="1"/>
  <c r="T115" i="1"/>
  <c r="S115" i="1"/>
  <c r="T3712" i="1"/>
  <c r="S3712" i="1"/>
  <c r="T2279" i="1"/>
  <c r="S2279" i="1"/>
  <c r="T2612" i="1"/>
  <c r="S2612" i="1"/>
  <c r="T1298" i="1"/>
  <c r="S1298" i="1"/>
  <c r="T38" i="1"/>
  <c r="S38" i="1"/>
  <c r="T44" i="1"/>
  <c r="S44" i="1"/>
  <c r="T382" i="1"/>
  <c r="S382" i="1"/>
  <c r="T1652" i="1"/>
  <c r="S1652" i="1"/>
  <c r="T404" i="1"/>
  <c r="S404" i="1"/>
  <c r="T3396" i="1"/>
  <c r="S3396" i="1"/>
  <c r="T2818" i="1"/>
  <c r="S2818" i="1"/>
  <c r="T3" i="1"/>
  <c r="S3" i="1"/>
  <c r="T3482" i="1"/>
  <c r="S3482" i="1"/>
  <c r="T788" i="1"/>
  <c r="S788" i="1"/>
  <c r="T2061" i="1"/>
  <c r="S2061" i="1"/>
  <c r="T3028" i="1"/>
  <c r="S3028" i="1"/>
  <c r="T3779" i="1"/>
  <c r="S3779" i="1"/>
  <c r="T1657" i="1"/>
  <c r="S1657" i="1"/>
  <c r="T1834" i="1"/>
  <c r="S1834" i="1"/>
  <c r="T3822" i="1"/>
  <c r="S3822" i="1"/>
  <c r="T3614" i="1"/>
  <c r="S3614" i="1"/>
  <c r="T792" i="1"/>
  <c r="S792" i="1"/>
  <c r="T2622" i="1"/>
  <c r="S2622" i="1"/>
  <c r="T722" i="1"/>
  <c r="S722" i="1"/>
  <c r="T642" i="1"/>
  <c r="S642" i="1"/>
  <c r="T3298" i="1"/>
  <c r="S3298" i="1"/>
  <c r="T2333" i="1"/>
  <c r="S2333" i="1"/>
  <c r="T3560" i="1"/>
  <c r="S3560" i="1"/>
  <c r="T860" i="1"/>
  <c r="S860" i="1"/>
  <c r="T2727" i="1"/>
  <c r="S2727" i="1"/>
  <c r="T1535" i="1"/>
  <c r="S1535" i="1"/>
  <c r="T1609" i="1"/>
  <c r="S1609" i="1"/>
  <c r="T1892" i="1"/>
  <c r="S1892" i="1"/>
  <c r="T1900" i="1"/>
  <c r="S1900" i="1"/>
  <c r="T21" i="1"/>
  <c r="S21" i="1"/>
  <c r="T840" i="1"/>
  <c r="S840" i="1"/>
  <c r="T1040" i="1"/>
  <c r="S1040" i="1"/>
  <c r="T1391" i="1"/>
  <c r="S1391" i="1"/>
  <c r="T3330" i="1"/>
  <c r="S3330" i="1"/>
  <c r="T1293" i="1"/>
  <c r="S1293" i="1"/>
  <c r="T2105" i="1"/>
  <c r="S2105" i="1"/>
  <c r="T1218" i="1"/>
  <c r="S1218" i="1"/>
  <c r="T2296" i="1"/>
  <c r="S2296" i="1"/>
  <c r="T1619" i="1"/>
  <c r="S1619" i="1"/>
  <c r="T2623" i="1"/>
  <c r="S2623" i="1"/>
  <c r="T268" i="1"/>
  <c r="S268" i="1"/>
  <c r="T3773" i="1"/>
  <c r="S3773" i="1"/>
  <c r="T3035" i="1"/>
  <c r="S3035" i="1"/>
  <c r="T2985" i="1"/>
  <c r="S2985" i="1"/>
  <c r="T271" i="1"/>
  <c r="S271" i="1"/>
  <c r="T2168" i="1"/>
  <c r="S2168" i="1"/>
  <c r="T2201" i="1"/>
  <c r="S2201" i="1"/>
  <c r="T1348" i="1"/>
  <c r="S1348" i="1"/>
  <c r="T657" i="1"/>
  <c r="S657" i="1"/>
  <c r="T2260" i="1"/>
  <c r="S2260" i="1"/>
  <c r="T2740" i="1"/>
  <c r="S2740" i="1"/>
  <c r="T63" i="1"/>
  <c r="S63" i="1"/>
  <c r="T1748" i="1"/>
  <c r="S1748" i="1"/>
  <c r="T2065" i="1"/>
  <c r="S2065" i="1"/>
  <c r="T278" i="1"/>
  <c r="S278" i="1"/>
  <c r="T2050" i="1"/>
  <c r="S2050" i="1"/>
  <c r="T785" i="1"/>
  <c r="S785" i="1"/>
  <c r="T745" i="1"/>
  <c r="S745" i="1"/>
  <c r="T2119" i="1"/>
  <c r="S2119" i="1"/>
  <c r="T1465" i="1"/>
  <c r="S1465" i="1"/>
  <c r="T2298" i="1"/>
  <c r="S2298" i="1"/>
  <c r="T3049" i="1"/>
  <c r="S3049" i="1"/>
  <c r="T3564" i="1"/>
  <c r="S3564" i="1"/>
  <c r="T1948" i="1"/>
  <c r="S1948" i="1"/>
  <c r="T280" i="1"/>
  <c r="S280" i="1"/>
  <c r="T1515" i="1"/>
  <c r="S1515" i="1"/>
  <c r="T3472" i="1"/>
  <c r="S3472" i="1"/>
  <c r="T2796" i="1"/>
  <c r="S2796" i="1"/>
  <c r="T3787" i="1"/>
  <c r="S3787" i="1"/>
  <c r="T2211" i="1"/>
  <c r="S2211" i="1"/>
  <c r="T1250" i="1"/>
  <c r="S1250" i="1"/>
  <c r="T2207" i="1"/>
  <c r="S2207" i="1"/>
  <c r="T802" i="1"/>
  <c r="S802" i="1"/>
  <c r="T814" i="1"/>
  <c r="S814" i="1"/>
  <c r="T3452" i="1"/>
  <c r="S3452" i="1"/>
  <c r="T2075" i="1"/>
  <c r="S2075" i="1"/>
  <c r="T3611" i="1"/>
  <c r="S3611" i="1"/>
  <c r="T2058" i="1"/>
  <c r="S2058" i="1"/>
  <c r="T2237" i="1"/>
  <c r="S2237" i="1"/>
  <c r="T3351" i="1"/>
  <c r="S3351" i="1"/>
  <c r="T3829" i="1"/>
  <c r="S3829" i="1"/>
  <c r="T2183" i="1"/>
  <c r="S2183" i="1"/>
  <c r="T272" i="1"/>
  <c r="S272" i="1"/>
  <c r="T3454" i="1"/>
  <c r="S3454" i="1"/>
  <c r="T78" i="1"/>
  <c r="S78" i="1"/>
  <c r="T3538" i="1"/>
  <c r="S3538" i="1"/>
  <c r="T3714" i="1"/>
  <c r="S3714" i="1"/>
  <c r="T3274" i="1"/>
  <c r="S3274" i="1"/>
  <c r="T2712" i="1"/>
  <c r="S2712" i="1"/>
  <c r="T1857" i="1"/>
  <c r="S1857" i="1"/>
  <c r="T2281" i="1"/>
  <c r="S2281" i="1"/>
  <c r="T2264" i="1"/>
  <c r="S2264" i="1"/>
  <c r="T1210" i="1"/>
  <c r="S1210" i="1"/>
  <c r="T1627" i="1"/>
  <c r="S1627" i="1"/>
  <c r="T28" i="1"/>
  <c r="S28" i="1"/>
  <c r="T113" i="1"/>
  <c r="S113" i="1"/>
  <c r="T64" i="1"/>
  <c r="S64" i="1"/>
  <c r="T3488" i="1"/>
  <c r="S3488" i="1"/>
  <c r="T1276" i="1"/>
  <c r="S1276" i="1"/>
  <c r="T2455" i="1"/>
  <c r="S2455" i="1"/>
  <c r="T1280" i="1"/>
  <c r="S1280" i="1"/>
  <c r="T1763" i="1"/>
  <c r="S1763" i="1"/>
  <c r="T852" i="1"/>
  <c r="S852" i="1"/>
  <c r="T3698" i="1"/>
  <c r="S3698" i="1"/>
  <c r="T1633" i="1"/>
  <c r="S1633" i="1"/>
  <c r="T276" i="1"/>
  <c r="S276" i="1"/>
  <c r="T282" i="1"/>
  <c r="S282" i="1"/>
  <c r="T2525" i="1"/>
  <c r="S2525" i="1"/>
  <c r="T3718" i="1"/>
  <c r="S3718" i="1"/>
  <c r="T2555" i="1"/>
  <c r="S2555" i="1"/>
  <c r="T3536" i="1"/>
  <c r="S3536" i="1"/>
  <c r="T729" i="1"/>
  <c r="S729" i="1"/>
  <c r="T2545" i="1"/>
  <c r="S2545" i="1"/>
  <c r="T820" i="1"/>
  <c r="S820" i="1"/>
  <c r="T2217" i="1"/>
  <c r="S2217" i="1"/>
  <c r="T1517" i="1"/>
  <c r="S1517" i="1"/>
  <c r="T3015" i="1"/>
  <c r="S3015" i="1"/>
  <c r="T281" i="1"/>
  <c r="S281" i="1"/>
  <c r="T2229" i="1"/>
  <c r="S2229" i="1"/>
  <c r="T2316" i="1"/>
  <c r="S2316" i="1"/>
  <c r="T1961" i="1"/>
  <c r="S1961" i="1"/>
  <c r="T3012" i="1"/>
  <c r="S3012" i="1"/>
  <c r="T3493" i="1"/>
  <c r="S3493" i="1"/>
  <c r="T741" i="1"/>
  <c r="S741" i="1"/>
  <c r="T2632" i="1"/>
  <c r="S2632" i="1"/>
  <c r="T1221" i="1"/>
  <c r="S1221" i="1"/>
  <c r="T2668" i="1"/>
  <c r="S2668" i="1"/>
  <c r="T3311" i="1"/>
  <c r="S3311" i="1"/>
  <c r="T15" i="1"/>
  <c r="S15" i="1"/>
  <c r="T3168" i="1"/>
  <c r="S3168" i="1"/>
  <c r="T3485" i="1"/>
  <c r="S3485" i="1"/>
  <c r="T3837" i="1"/>
  <c r="S3837" i="1"/>
  <c r="T815" i="1"/>
  <c r="S815" i="1"/>
  <c r="T734" i="1"/>
  <c r="S734" i="1"/>
  <c r="T2025" i="1"/>
  <c r="S2025" i="1"/>
  <c r="T2181" i="1"/>
  <c r="S2181" i="1"/>
  <c r="T3233" i="1"/>
  <c r="S3233" i="1"/>
  <c r="T1668" i="1"/>
  <c r="S1668" i="1"/>
  <c r="T1190" i="1"/>
  <c r="S1190" i="1"/>
  <c r="T1277" i="1"/>
  <c r="S1277" i="1"/>
  <c r="T3612" i="1"/>
  <c r="S3612" i="1"/>
  <c r="T1519" i="1"/>
  <c r="S1519" i="1"/>
  <c r="T2971" i="1"/>
  <c r="S2971" i="1"/>
  <c r="T3167" i="1"/>
  <c r="S3167" i="1"/>
  <c r="T1466" i="1"/>
  <c r="S1466" i="1"/>
  <c r="T2224" i="1"/>
  <c r="S2224" i="1"/>
  <c r="T3267" i="1"/>
  <c r="S3267" i="1"/>
  <c r="T2641" i="1"/>
  <c r="S2641" i="1"/>
  <c r="T1762" i="1"/>
  <c r="S1762" i="1"/>
  <c r="T14" i="1"/>
  <c r="S14" i="1"/>
  <c r="T3050" i="1"/>
  <c r="S3050" i="1"/>
  <c r="T1503" i="1"/>
  <c r="S1503" i="1"/>
  <c r="T1890" i="1"/>
  <c r="S1890" i="1"/>
  <c r="T2639" i="1"/>
  <c r="S2639" i="1"/>
  <c r="T1266" i="1"/>
  <c r="S1266" i="1"/>
  <c r="T2057" i="1"/>
  <c r="S2057" i="1"/>
  <c r="T1831" i="1"/>
  <c r="S1831" i="1"/>
  <c r="T37" i="1"/>
  <c r="S37" i="1"/>
  <c r="T1402" i="1"/>
  <c r="S1402" i="1"/>
  <c r="T3030" i="1"/>
  <c r="S3030" i="1"/>
  <c r="T1959" i="1"/>
  <c r="S1959" i="1"/>
  <c r="T2448" i="1"/>
  <c r="S2448" i="1"/>
  <c r="T2060" i="1"/>
  <c r="S2060" i="1"/>
  <c r="T3523" i="1"/>
  <c r="S3523" i="1"/>
  <c r="T2251" i="1"/>
  <c r="S2251" i="1"/>
  <c r="T348" i="1"/>
  <c r="S348" i="1"/>
  <c r="T3295" i="1"/>
  <c r="S3295" i="1"/>
  <c r="T2732" i="1"/>
  <c r="S2732" i="1"/>
  <c r="T2836" i="1"/>
  <c r="S2836" i="1"/>
  <c r="T2617" i="1"/>
  <c r="S2617" i="1"/>
  <c r="T1642" i="1"/>
  <c r="S1642" i="1"/>
  <c r="T3451" i="1"/>
  <c r="S3451" i="1"/>
  <c r="T1377" i="1"/>
  <c r="S1377" i="1"/>
  <c r="T2670" i="1"/>
  <c r="S2670" i="1"/>
  <c r="T3345" i="1"/>
  <c r="S3345" i="1"/>
  <c r="T2304" i="1"/>
  <c r="S2304" i="1"/>
  <c r="T3605" i="1"/>
  <c r="S3605" i="1"/>
  <c r="T1942" i="1"/>
  <c r="S1942" i="1"/>
  <c r="T2479" i="1"/>
  <c r="S2479" i="1"/>
  <c r="T2231" i="1"/>
  <c r="S2231" i="1"/>
  <c r="T2978" i="1"/>
  <c r="S2978" i="1"/>
  <c r="T1220" i="1"/>
  <c r="S1220" i="1"/>
  <c r="T2998" i="1"/>
  <c r="S2998" i="1"/>
  <c r="T1935" i="1"/>
  <c r="S1935" i="1"/>
  <c r="T2614" i="1"/>
  <c r="S2614" i="1"/>
  <c r="T3180" i="1"/>
  <c r="S3180" i="1"/>
  <c r="T2293" i="1"/>
  <c r="S2293" i="1"/>
  <c r="T66" i="1"/>
  <c r="S66" i="1"/>
  <c r="T2447" i="1"/>
  <c r="S2447" i="1"/>
  <c r="T1883" i="1"/>
  <c r="S1883" i="1"/>
  <c r="T1362" i="1"/>
  <c r="S1362" i="1"/>
  <c r="T359" i="1"/>
  <c r="S359" i="1"/>
  <c r="T3656" i="1"/>
  <c r="S3656" i="1"/>
  <c r="T1655" i="1"/>
  <c r="S1655" i="1"/>
  <c r="T1527" i="1"/>
  <c r="S1527" i="1"/>
  <c r="T2975" i="1"/>
  <c r="S2975" i="1"/>
  <c r="T3593" i="1"/>
  <c r="S3593" i="1"/>
  <c r="T1681" i="1"/>
  <c r="S1681" i="1"/>
  <c r="T3308" i="1"/>
  <c r="S3308" i="1"/>
  <c r="T3257" i="1"/>
  <c r="S3257" i="1"/>
  <c r="T289" i="1"/>
  <c r="S289" i="1"/>
  <c r="T1533" i="1"/>
  <c r="S1533" i="1"/>
  <c r="T2315" i="1"/>
  <c r="S2315" i="1"/>
  <c r="T2991" i="1"/>
  <c r="S2991" i="1"/>
  <c r="T274" i="1"/>
  <c r="S274" i="1"/>
  <c r="T2035" i="1"/>
  <c r="S2035" i="1"/>
  <c r="T301" i="1"/>
  <c r="S301" i="1"/>
  <c r="T747" i="1"/>
  <c r="S747" i="1"/>
  <c r="T1539" i="1"/>
  <c r="S1539" i="1"/>
  <c r="T3009" i="1"/>
  <c r="S3009" i="1"/>
  <c r="T825" i="1"/>
  <c r="S825" i="1"/>
  <c r="T3539" i="1"/>
  <c r="S3539" i="1"/>
  <c r="T2467" i="1"/>
  <c r="S2467" i="1"/>
  <c r="T2266" i="1"/>
  <c r="S2266" i="1"/>
  <c r="T3510" i="1"/>
  <c r="S3510" i="1"/>
  <c r="T2458" i="1"/>
  <c r="S2458" i="1"/>
  <c r="T2172" i="1"/>
  <c r="S2172" i="1"/>
  <c r="T787" i="1"/>
  <c r="S787" i="1"/>
  <c r="T2043" i="1"/>
  <c r="S2043" i="1"/>
  <c r="T391" i="1"/>
  <c r="S391" i="1"/>
  <c r="T2457" i="1"/>
  <c r="S2457" i="1"/>
  <c r="T39" i="1"/>
  <c r="S39" i="1"/>
  <c r="T1358" i="1"/>
  <c r="S1358" i="1"/>
  <c r="T3607" i="1"/>
  <c r="S3607" i="1"/>
  <c r="T3397" i="1"/>
  <c r="S3397" i="1"/>
  <c r="T2284" i="1"/>
  <c r="S2284" i="1"/>
  <c r="T254" i="1"/>
  <c r="S254" i="1"/>
  <c r="T2192" i="1"/>
  <c r="S2192" i="1"/>
  <c r="T2283" i="1"/>
  <c r="S2283" i="1"/>
  <c r="T3709" i="1"/>
  <c r="S3709" i="1"/>
  <c r="T3445" i="1"/>
  <c r="S3445" i="1"/>
  <c r="T1939" i="1"/>
  <c r="S1939" i="1"/>
  <c r="T2638" i="1"/>
  <c r="S2638" i="1"/>
  <c r="T2837" i="1"/>
  <c r="S2837" i="1"/>
  <c r="T2621" i="1"/>
  <c r="S2621" i="1"/>
  <c r="T1477" i="1"/>
  <c r="S1477" i="1"/>
  <c r="T1376" i="1"/>
  <c r="S1376" i="1"/>
  <c r="T3157" i="1"/>
  <c r="S3157" i="1"/>
  <c r="T3462" i="1"/>
  <c r="S3462" i="1"/>
  <c r="T3458" i="1"/>
  <c r="S3458" i="1"/>
  <c r="T3048" i="1"/>
  <c r="S3048" i="1"/>
  <c r="T2066" i="1"/>
  <c r="S2066" i="1"/>
  <c r="T260" i="1"/>
  <c r="S260" i="1"/>
  <c r="T2022" i="1"/>
  <c r="S2022" i="1"/>
  <c r="T1964" i="1"/>
  <c r="S1964" i="1"/>
  <c r="T846" i="1"/>
  <c r="S846" i="1"/>
  <c r="T2547" i="1"/>
  <c r="S2547" i="1"/>
  <c r="T1928" i="1"/>
  <c r="S1928" i="1"/>
  <c r="T2213" i="1"/>
  <c r="S2213" i="1"/>
  <c r="T2062" i="1"/>
  <c r="S2062" i="1"/>
  <c r="T1954" i="1"/>
  <c r="S1954" i="1"/>
  <c r="T83" i="1"/>
  <c r="S83" i="1"/>
  <c r="T1204" i="1"/>
  <c r="S1204" i="1"/>
  <c r="T1256" i="1"/>
  <c r="S1256" i="1"/>
  <c r="T2067" i="1"/>
  <c r="S2067" i="1"/>
  <c r="T1838" i="1"/>
  <c r="S1838" i="1"/>
  <c r="T1252" i="1"/>
  <c r="S1252" i="1"/>
  <c r="T2215" i="1"/>
  <c r="S2215" i="1"/>
  <c r="T2027" i="1"/>
  <c r="S2027" i="1"/>
  <c r="T1952" i="1"/>
  <c r="S1952" i="1"/>
  <c r="T1676" i="1"/>
  <c r="S1676" i="1"/>
  <c r="T1752" i="1"/>
  <c r="S1752" i="1"/>
  <c r="T2730" i="1"/>
  <c r="S2730" i="1"/>
  <c r="T3601" i="1"/>
  <c r="S3601" i="1"/>
  <c r="T1257" i="1"/>
  <c r="S1257" i="1"/>
  <c r="T2059" i="1"/>
  <c r="S2059" i="1"/>
  <c r="T3464" i="1"/>
  <c r="S3464" i="1"/>
  <c r="T2445" i="1"/>
  <c r="S2445" i="1"/>
  <c r="T2501" i="1"/>
  <c r="S2501" i="1"/>
  <c r="T1380" i="1"/>
  <c r="S1380" i="1"/>
  <c r="T790" i="1"/>
  <c r="S790" i="1"/>
  <c r="T1351" i="1"/>
  <c r="S1351" i="1"/>
  <c r="T1520" i="1"/>
  <c r="S1520" i="1"/>
  <c r="T1841" i="1"/>
  <c r="S1841" i="1"/>
  <c r="T1022" i="1"/>
  <c r="S1022" i="1"/>
  <c r="T1526" i="1"/>
  <c r="S1526" i="1"/>
  <c r="T1968" i="1"/>
  <c r="S1968" i="1"/>
  <c r="T385" i="1"/>
  <c r="S385" i="1"/>
  <c r="T1977" i="1"/>
  <c r="S1977" i="1"/>
  <c r="T3721" i="1"/>
  <c r="S3721" i="1"/>
  <c r="T2037" i="1"/>
  <c r="S2037" i="1"/>
  <c r="T1285" i="1"/>
  <c r="S1285" i="1"/>
  <c r="T3410" i="1"/>
  <c r="S3410" i="1"/>
  <c r="T3316" i="1"/>
  <c r="S3316" i="1"/>
  <c r="T1953" i="1"/>
  <c r="S1953" i="1"/>
  <c r="T1385" i="1"/>
  <c r="S1385" i="1"/>
  <c r="T2335" i="1"/>
  <c r="S2335" i="1"/>
  <c r="T1260" i="1"/>
  <c r="S1260" i="1"/>
  <c r="T3039" i="1"/>
  <c r="S3039" i="1"/>
  <c r="T389" i="1"/>
  <c r="S389" i="1"/>
  <c r="T658" i="1"/>
  <c r="S658" i="1"/>
  <c r="T1509" i="1"/>
  <c r="S1509" i="1"/>
  <c r="T3473" i="1"/>
  <c r="S3473" i="1"/>
  <c r="T2004" i="1"/>
  <c r="S2004" i="1"/>
  <c r="T3364" i="1"/>
  <c r="S3364" i="1"/>
  <c r="T858" i="1"/>
  <c r="S858" i="1"/>
  <c r="T2068" i="1"/>
  <c r="S2068" i="1"/>
  <c r="T1388" i="1"/>
  <c r="S1388" i="1"/>
  <c r="T111" i="1"/>
  <c r="S111" i="1"/>
  <c r="T2275" i="1"/>
  <c r="S2275" i="1"/>
  <c r="T3368" i="1"/>
  <c r="S3368" i="1"/>
  <c r="T3393" i="1"/>
  <c r="S3393" i="1"/>
  <c r="T2258" i="1"/>
  <c r="S2258" i="1"/>
  <c r="T2610" i="1"/>
  <c r="S2610" i="1"/>
  <c r="T3832" i="1"/>
  <c r="S3832" i="1"/>
  <c r="T1955" i="1"/>
  <c r="S1955" i="1"/>
  <c r="T2032" i="1"/>
  <c r="S2032" i="1"/>
  <c r="T2117" i="1"/>
  <c r="S2117" i="1"/>
  <c r="T3820" i="1"/>
  <c r="S3820" i="1"/>
  <c r="T287" i="1"/>
  <c r="S287" i="1"/>
  <c r="T306" i="1"/>
  <c r="S306" i="1"/>
  <c r="T833" i="1"/>
  <c r="S833" i="1"/>
  <c r="T2710" i="1"/>
  <c r="S2710" i="1"/>
  <c r="T2006" i="1"/>
  <c r="S2006" i="1"/>
  <c r="T2014" i="1"/>
  <c r="S2014" i="1"/>
  <c r="T1025" i="1"/>
  <c r="S1025" i="1"/>
  <c r="T759" i="1"/>
  <c r="S759" i="1"/>
  <c r="T3720" i="1"/>
  <c r="S3720" i="1"/>
  <c r="T264" i="1"/>
  <c r="S264" i="1"/>
  <c r="T1925" i="1"/>
  <c r="S1925" i="1"/>
  <c r="T2817" i="1"/>
  <c r="S2817" i="1"/>
  <c r="T1289" i="1"/>
  <c r="S1289" i="1"/>
  <c r="T2226" i="1"/>
  <c r="S2226" i="1"/>
  <c r="T2739" i="1"/>
  <c r="S2739" i="1"/>
  <c r="T3026" i="1"/>
  <c r="S3026" i="1"/>
  <c r="T110" i="1"/>
  <c r="S110" i="1"/>
  <c r="T2008" i="1"/>
  <c r="S2008" i="1"/>
  <c r="T2042" i="1"/>
  <c r="S2042" i="1"/>
  <c r="T2177" i="1"/>
  <c r="S2177" i="1"/>
  <c r="T1538" i="1"/>
  <c r="S1538" i="1"/>
  <c r="T3654" i="1"/>
  <c r="S3654" i="1"/>
  <c r="T1378" i="1"/>
  <c r="S1378" i="1"/>
  <c r="T1199" i="1"/>
  <c r="S1199" i="1"/>
  <c r="T2724" i="1"/>
  <c r="S2724" i="1"/>
  <c r="T1212" i="1"/>
  <c r="S1212" i="1"/>
  <c r="T2107" i="1"/>
  <c r="S2107" i="1"/>
  <c r="T2330" i="1"/>
  <c r="S2330" i="1"/>
  <c r="T384" i="1"/>
  <c r="S384" i="1"/>
  <c r="T1975" i="1"/>
  <c r="S1975" i="1"/>
  <c r="T1966" i="1"/>
  <c r="S1966" i="1"/>
  <c r="T1754" i="1"/>
  <c r="S1754" i="1"/>
  <c r="T1200" i="1"/>
  <c r="S1200" i="1"/>
  <c r="T1967" i="1"/>
  <c r="S1967" i="1"/>
  <c r="T1973" i="1"/>
  <c r="S1973" i="1"/>
  <c r="T1835" i="1"/>
  <c r="S1835" i="1"/>
  <c r="T1632" i="1"/>
  <c r="S1632" i="1"/>
  <c r="T2717" i="1"/>
  <c r="S2717" i="1"/>
  <c r="T2488" i="1"/>
  <c r="S2488" i="1"/>
  <c r="T845" i="1"/>
  <c r="S845" i="1"/>
  <c r="T656" i="1"/>
  <c r="S656" i="1"/>
  <c r="T1198" i="1"/>
  <c r="S1198" i="1"/>
  <c r="T2242" i="1"/>
  <c r="S2242" i="1"/>
  <c r="T2280" i="1"/>
  <c r="S2280" i="1"/>
  <c r="T2254" i="1"/>
  <c r="S2254" i="1"/>
  <c r="T1612" i="1"/>
  <c r="S1612" i="1"/>
  <c r="T1506" i="1"/>
  <c r="S1506" i="1"/>
  <c r="T647" i="1"/>
  <c r="S647" i="1"/>
  <c r="T1224" i="1"/>
  <c r="S1224" i="1"/>
  <c r="T2073" i="1"/>
  <c r="S2073" i="1"/>
  <c r="T2023" i="1"/>
  <c r="S2023" i="1"/>
  <c r="T1530" i="1"/>
  <c r="S1530" i="1"/>
  <c r="T320" i="1"/>
  <c r="S320" i="1"/>
  <c r="T2273" i="1"/>
  <c r="S2273" i="1"/>
  <c r="T1970" i="1"/>
  <c r="S1970" i="1"/>
  <c r="T2186" i="1"/>
  <c r="S2186" i="1"/>
  <c r="T3294" i="1"/>
  <c r="S3294" i="1"/>
  <c r="T3584" i="1"/>
  <c r="S3584" i="1"/>
  <c r="T2257" i="1"/>
  <c r="S2257" i="1"/>
  <c r="T2081" i="1"/>
  <c r="S2081" i="1"/>
  <c r="T3446" i="1"/>
  <c r="S3446" i="1"/>
  <c r="T1194" i="1"/>
  <c r="S1194" i="1"/>
  <c r="T2216" i="1"/>
  <c r="S2216" i="1"/>
  <c r="T308" i="1"/>
  <c r="S308" i="1"/>
  <c r="T1958" i="1"/>
  <c r="S1958" i="1"/>
  <c r="T2341" i="1"/>
  <c r="S2341" i="1"/>
  <c r="T1259" i="1"/>
  <c r="S1259" i="1"/>
  <c r="T2726" i="1"/>
  <c r="S2726" i="1"/>
  <c r="T2267" i="1"/>
  <c r="S2267" i="1"/>
  <c r="T646" i="1"/>
  <c r="S646" i="1"/>
  <c r="T2039" i="1"/>
  <c r="S2039" i="1"/>
  <c r="T3710" i="1"/>
  <c r="S3710" i="1"/>
  <c r="T540" i="1"/>
  <c r="S540" i="1"/>
  <c r="T3027" i="1"/>
  <c r="S3027" i="1"/>
  <c r="T2611" i="1"/>
  <c r="S2611" i="1"/>
  <c r="T2034" i="1"/>
  <c r="S2034" i="1"/>
  <c r="T2011" i="1"/>
  <c r="S2011" i="1"/>
  <c r="T248" i="1"/>
  <c r="S248" i="1"/>
  <c r="T1839" i="1"/>
  <c r="S1839" i="1"/>
  <c r="T45" i="1"/>
  <c r="S45" i="1"/>
  <c r="T2005" i="1"/>
  <c r="S2005" i="1"/>
  <c r="T738" i="1"/>
  <c r="S738" i="1"/>
  <c r="T3355" i="1"/>
  <c r="S3355" i="1"/>
  <c r="T2072" i="1"/>
  <c r="S2072" i="1"/>
  <c r="T3003" i="1"/>
  <c r="S3003" i="1"/>
  <c r="T2012" i="1"/>
  <c r="S2012" i="1"/>
  <c r="T2268" i="1"/>
  <c r="S2268" i="1"/>
  <c r="T1196" i="1"/>
  <c r="S1196" i="1"/>
  <c r="T2604" i="1"/>
  <c r="S2604" i="1"/>
  <c r="T2262" i="1"/>
  <c r="S2262" i="1"/>
  <c r="T3813" i="1"/>
  <c r="S3813" i="1"/>
  <c r="T2235" i="1"/>
  <c r="S2235" i="1"/>
  <c r="T3155" i="1"/>
  <c r="S3155" i="1"/>
  <c r="T3728" i="1"/>
  <c r="S3728" i="1"/>
  <c r="T1032" i="1"/>
  <c r="S1032" i="1"/>
  <c r="T1978" i="1"/>
  <c r="S1978" i="1"/>
  <c r="T1947" i="1"/>
  <c r="S1947" i="1"/>
  <c r="T2301" i="1"/>
  <c r="S2301" i="1"/>
  <c r="T2709" i="1"/>
  <c r="S2709" i="1"/>
  <c r="T1023" i="1"/>
  <c r="S1023" i="1"/>
  <c r="T2054" i="1"/>
  <c r="S2054" i="1"/>
  <c r="T2239" i="1"/>
  <c r="S2239" i="1"/>
  <c r="T1982" i="1"/>
  <c r="S1982" i="1"/>
  <c r="T2635" i="1"/>
  <c r="S2635" i="1"/>
  <c r="T2031" i="1"/>
  <c r="S2031" i="1"/>
  <c r="T1969" i="1"/>
  <c r="S1969" i="1"/>
  <c r="T1976" i="1"/>
  <c r="S1976" i="1"/>
  <c r="T2246" i="1"/>
  <c r="S2246" i="1"/>
  <c r="T1346" i="1"/>
  <c r="S1346" i="1"/>
  <c r="T2269" i="1"/>
  <c r="S2269" i="1"/>
  <c r="T2003" i="1"/>
  <c r="S2003" i="1"/>
  <c r="T2203" i="1"/>
  <c r="S2203" i="1"/>
  <c r="T2741" i="1"/>
  <c r="S2741" i="1"/>
  <c r="T316" i="1"/>
  <c r="S316" i="1"/>
  <c r="T2036" i="1"/>
  <c r="S2036" i="1"/>
  <c r="T79" i="1"/>
  <c r="S79" i="1"/>
  <c r="T1957" i="1"/>
  <c r="S1957" i="1"/>
  <c r="T1979" i="1"/>
  <c r="S1979" i="1"/>
  <c r="T2282" i="1"/>
  <c r="S2282" i="1"/>
  <c r="T2609" i="1"/>
  <c r="S2609" i="1"/>
  <c r="T2277" i="1"/>
  <c r="S2277" i="1"/>
  <c r="T2190" i="1"/>
  <c r="S2190" i="1"/>
  <c r="T1536" i="1"/>
  <c r="S1536" i="1"/>
  <c r="T2040" i="1"/>
  <c r="S2040" i="1"/>
  <c r="T1382" i="1"/>
  <c r="S1382" i="1"/>
  <c r="T2449" i="1"/>
  <c r="S2449" i="1"/>
  <c r="T2312" i="1"/>
  <c r="S2312" i="1"/>
  <c r="T2195" i="1"/>
  <c r="S2195" i="1"/>
  <c r="T1467" i="1"/>
  <c r="S1467" i="1"/>
  <c r="T2996" i="1"/>
  <c r="S2996" i="1"/>
  <c r="T2256" i="1"/>
  <c r="S2256" i="1"/>
  <c r="T2052" i="1"/>
  <c r="S2052" i="1"/>
  <c r="T1534" i="1"/>
  <c r="S1534" i="1"/>
  <c r="T2021" i="1"/>
  <c r="S2021" i="1"/>
  <c r="T2185" i="1"/>
  <c r="S2185" i="1"/>
  <c r="T2729" i="1"/>
  <c r="S2729" i="1"/>
  <c r="T2015" i="1"/>
  <c r="S2015" i="1"/>
  <c r="T2234" i="1"/>
  <c r="S2234" i="1"/>
  <c r="T1403" i="1"/>
  <c r="S1403" i="1"/>
  <c r="T2191" i="1"/>
  <c r="S2191" i="1"/>
  <c r="T2045" i="1"/>
  <c r="S2045" i="1"/>
  <c r="T2082" i="1"/>
  <c r="S2082" i="1"/>
  <c r="T2338" i="1"/>
  <c r="S2338" i="1"/>
  <c r="T2184" i="1"/>
  <c r="S2184" i="1"/>
  <c r="T2329" i="1"/>
  <c r="S2329" i="1"/>
  <c r="T2196" i="1"/>
  <c r="S2196" i="1"/>
  <c r="T2238" i="1"/>
  <c r="S2238" i="1"/>
  <c r="T2202" i="1"/>
  <c r="S2202" i="1"/>
  <c r="T2078" i="1"/>
  <c r="S2078" i="1"/>
  <c r="T1514" i="1"/>
  <c r="S1514" i="1"/>
  <c r="T1971" i="1"/>
  <c r="S1971" i="1"/>
  <c r="T2026" i="1"/>
  <c r="S2026" i="1"/>
  <c r="T2259" i="1"/>
  <c r="S2259" i="1"/>
  <c r="T2629" i="1"/>
  <c r="S2629" i="1"/>
  <c r="T2603" i="1"/>
  <c r="S2603" i="1"/>
  <c r="T1478" i="1"/>
  <c r="S1478" i="1"/>
  <c r="T1974" i="1"/>
  <c r="S1974" i="1"/>
  <c r="T1956" i="1"/>
  <c r="S1956" i="1"/>
  <c r="T2204" i="1"/>
  <c r="S2204" i="1"/>
  <c r="T2272" i="1"/>
  <c r="S2272" i="1"/>
  <c r="T2263" i="1"/>
  <c r="S2263" i="1"/>
  <c r="T1217" i="1"/>
  <c r="S1217" i="1"/>
  <c r="T1946" i="1"/>
  <c r="S1946" i="1"/>
  <c r="T1950" i="1"/>
  <c r="S1950" i="1"/>
  <c r="T2243" i="1"/>
  <c r="S2243" i="1"/>
  <c r="T2047" i="1"/>
  <c r="S2047" i="1"/>
  <c r="T2013" i="1"/>
  <c r="S2013" i="1"/>
  <c r="T2619" i="1"/>
  <c r="S2619" i="1"/>
  <c r="T1764" i="1"/>
  <c r="S1764" i="1"/>
  <c r="T2018" i="1"/>
  <c r="S2018" i="1"/>
  <c r="T2227" i="1"/>
  <c r="S2227" i="1"/>
  <c r="T2199" i="1"/>
  <c r="S2199" i="1"/>
  <c r="T2627" i="1"/>
  <c r="S2627" i="1"/>
  <c r="T2252" i="1"/>
  <c r="S2252" i="1"/>
  <c r="T2737" i="1"/>
  <c r="S2737" i="1"/>
  <c r="T2189" i="1"/>
  <c r="S2189" i="1"/>
  <c r="T1980" i="1"/>
  <c r="S1980" i="1"/>
  <c r="T2194" i="1"/>
  <c r="S2194" i="1"/>
  <c r="T1963" i="1"/>
  <c r="S1963" i="1"/>
  <c r="T1972" i="1"/>
  <c r="S1972" i="1"/>
  <c r="T2236" i="1"/>
  <c r="S2236" i="1"/>
  <c r="T2230" i="1"/>
  <c r="S2230" i="1"/>
  <c r="T1480" i="1"/>
  <c r="S1480" i="1"/>
  <c r="T2233" i="1"/>
  <c r="S2233" i="1"/>
  <c r="T1662" i="1"/>
  <c r="S1662" i="1"/>
  <c r="T2274" i="1"/>
  <c r="S2274" i="1"/>
  <c r="T2244" i="1"/>
  <c r="S2244" i="1"/>
  <c r="T2626" i="1"/>
  <c r="S2626" i="1"/>
  <c r="T1960" i="1"/>
  <c r="S1960" i="1"/>
  <c r="T644" i="1"/>
  <c r="S644" i="1"/>
  <c r="T2723" i="1"/>
  <c r="S2723" i="1"/>
  <c r="T2077" i="1"/>
  <c r="S2077" i="1"/>
  <c r="T1945" i="1"/>
  <c r="S1945" i="1"/>
  <c r="T2271" i="1"/>
  <c r="S2271" i="1"/>
  <c r="T2187" i="1"/>
  <c r="S2187" i="1"/>
  <c r="T2261" i="1"/>
  <c r="S2261" i="1"/>
  <c r="T2247" i="1"/>
  <c r="S2247" i="1"/>
  <c r="T80" i="1"/>
  <c r="S80" i="1"/>
  <c r="T2613" i="1"/>
  <c r="S2613" i="1"/>
  <c r="T3842" i="1"/>
  <c r="S3842" i="1"/>
  <c r="T2016" i="1"/>
  <c r="S2016" i="1"/>
  <c r="T1014" i="1"/>
  <c r="S1014" i="1"/>
  <c r="T1255" i="1"/>
  <c r="S1255" i="1"/>
  <c r="T2245" i="1"/>
  <c r="S2245" i="1"/>
  <c r="T2736" i="1"/>
  <c r="S2736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33" i="1"/>
  <c r="P122" i="1"/>
  <c r="P123" i="1"/>
  <c r="P141" i="1"/>
  <c r="P144" i="1"/>
  <c r="P161" i="1"/>
  <c r="P163" i="1"/>
  <c r="P168" i="1"/>
  <c r="P173" i="1"/>
  <c r="P192" i="1"/>
  <c r="P214" i="1"/>
  <c r="P215" i="1"/>
  <c r="P216" i="1"/>
  <c r="P217" i="1"/>
  <c r="P220" i="1"/>
  <c r="P239" i="1"/>
  <c r="P442" i="1"/>
  <c r="P446" i="1"/>
  <c r="P449" i="1"/>
  <c r="P461" i="1"/>
  <c r="P466" i="1"/>
  <c r="P476" i="1"/>
  <c r="P484" i="1"/>
  <c r="P488" i="1"/>
  <c r="P498" i="1"/>
  <c r="P508" i="1"/>
  <c r="P511" i="1"/>
  <c r="P542" i="1"/>
  <c r="P543" i="1"/>
  <c r="P544" i="1"/>
  <c r="P550" i="1"/>
  <c r="P558" i="1"/>
  <c r="P561" i="1"/>
  <c r="P566" i="1"/>
  <c r="P568" i="1"/>
  <c r="P571" i="1"/>
  <c r="P572" i="1"/>
  <c r="P578" i="1"/>
  <c r="P579" i="1"/>
  <c r="P582" i="1"/>
  <c r="P585" i="1"/>
  <c r="P591" i="1"/>
  <c r="P594" i="1"/>
  <c r="P602" i="1"/>
  <c r="P608" i="1"/>
  <c r="P611" i="1"/>
  <c r="P621" i="1"/>
  <c r="P622" i="1"/>
  <c r="P629" i="1"/>
  <c r="P632" i="1"/>
  <c r="P636" i="1"/>
  <c r="P637" i="1"/>
  <c r="P638" i="1"/>
  <c r="P641" i="1"/>
  <c r="P683" i="1"/>
  <c r="P698" i="1"/>
  <c r="P715" i="1"/>
  <c r="P765" i="1"/>
  <c r="P773" i="1"/>
  <c r="P774" i="1"/>
  <c r="P780" i="1"/>
  <c r="P849" i="1"/>
  <c r="P870" i="1"/>
  <c r="P883" i="1"/>
  <c r="P919" i="1"/>
  <c r="P921" i="1"/>
  <c r="P940" i="1"/>
  <c r="P1010" i="1"/>
  <c r="P1013" i="1"/>
  <c r="P1042" i="1"/>
  <c r="P1044" i="1"/>
  <c r="P1049" i="1"/>
  <c r="P1055" i="1"/>
  <c r="P1062" i="1"/>
  <c r="P1075" i="1"/>
  <c r="P1085" i="1"/>
  <c r="P1092" i="1"/>
  <c r="P1101" i="1"/>
  <c r="P1113" i="1"/>
  <c r="P1115" i="1"/>
  <c r="P1121" i="1"/>
  <c r="P1130" i="1"/>
  <c r="P1135" i="1"/>
  <c r="P1136" i="1"/>
  <c r="P1137" i="1"/>
  <c r="P1141" i="1"/>
  <c r="P1147" i="1"/>
  <c r="P1155" i="1"/>
  <c r="P1173" i="1"/>
  <c r="P1175" i="1"/>
  <c r="P1178" i="1"/>
  <c r="P1180" i="1"/>
  <c r="P1231" i="1"/>
  <c r="P1234" i="1"/>
  <c r="P1244" i="1"/>
  <c r="P1314" i="1"/>
  <c r="P1318" i="1"/>
  <c r="P1344" i="1"/>
  <c r="P1412" i="1"/>
  <c r="P1415" i="1"/>
  <c r="P1416" i="1"/>
  <c r="P1420" i="1"/>
  <c r="P1425" i="1"/>
  <c r="P1442" i="1"/>
  <c r="P1452" i="1"/>
  <c r="P1456" i="1"/>
  <c r="P1484" i="1"/>
  <c r="P1493" i="1"/>
  <c r="P1499" i="1"/>
  <c r="P1501" i="1"/>
  <c r="P1544" i="1"/>
  <c r="P1545" i="1"/>
  <c r="P1547" i="1"/>
  <c r="P1550" i="1"/>
  <c r="P1559" i="1"/>
  <c r="P1561" i="1"/>
  <c r="P1563" i="1"/>
  <c r="P1566" i="1"/>
  <c r="P1567" i="1"/>
  <c r="P1583" i="1"/>
  <c r="P1585" i="1"/>
  <c r="P1589" i="1"/>
  <c r="P1600" i="1"/>
  <c r="P1688" i="1"/>
  <c r="P1696" i="1"/>
  <c r="P1704" i="1"/>
  <c r="P1712" i="1"/>
  <c r="P1715" i="1"/>
  <c r="P1724" i="1"/>
  <c r="P1729" i="1"/>
  <c r="P1736" i="1"/>
  <c r="P1738" i="1"/>
  <c r="P1740" i="1"/>
  <c r="P1741" i="1"/>
  <c r="P1869" i="1"/>
  <c r="P1913" i="1"/>
  <c r="P1988" i="1"/>
  <c r="P1990" i="1"/>
  <c r="P1991" i="1"/>
  <c r="P2130" i="1"/>
  <c r="P2148" i="1"/>
  <c r="P2215" i="1"/>
  <c r="P2328" i="1"/>
  <c r="P2345" i="1"/>
  <c r="P2346" i="1"/>
  <c r="P2349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67" i="1"/>
  <c r="P2570" i="1"/>
  <c r="P2584" i="1"/>
  <c r="P2587" i="1"/>
  <c r="P2588" i="1"/>
  <c r="P2591" i="1"/>
  <c r="P2594" i="1"/>
  <c r="P2596" i="1"/>
  <c r="P2643" i="1"/>
  <c r="P2687" i="1"/>
  <c r="P2691" i="1"/>
  <c r="P2694" i="1"/>
  <c r="P2696" i="1"/>
  <c r="P2764" i="1"/>
  <c r="P2775" i="1"/>
  <c r="P2779" i="1"/>
  <c r="P2781" i="1"/>
  <c r="P2843" i="1"/>
  <c r="P2846" i="1"/>
  <c r="P2851" i="1"/>
  <c r="P2861" i="1"/>
  <c r="P2865" i="1"/>
  <c r="P2881" i="1"/>
  <c r="P2888" i="1"/>
  <c r="P2889" i="1"/>
  <c r="P2904" i="1"/>
  <c r="P2911" i="1"/>
  <c r="P2912" i="1"/>
  <c r="P2916" i="1"/>
  <c r="P2943" i="1"/>
  <c r="P2946" i="1"/>
  <c r="P3057" i="1"/>
  <c r="P3069" i="1"/>
  <c r="P3096" i="1"/>
  <c r="P3097" i="1"/>
  <c r="P3112" i="1"/>
  <c r="P3117" i="1"/>
  <c r="P3119" i="1"/>
  <c r="P3121" i="1"/>
  <c r="P3123" i="1"/>
  <c r="P3131" i="1"/>
  <c r="P3134" i="1"/>
  <c r="P3139" i="1"/>
  <c r="P3202" i="1"/>
  <c r="P3632" i="1"/>
  <c r="P3634" i="1"/>
  <c r="P3641" i="1"/>
  <c r="P3647" i="1"/>
  <c r="P3732" i="1"/>
  <c r="P3738" i="1"/>
  <c r="P3747" i="1"/>
  <c r="P3748" i="1"/>
  <c r="P3749" i="1"/>
  <c r="P3790" i="1"/>
  <c r="P3796" i="1"/>
  <c r="P3798" i="1"/>
  <c r="P3808" i="1"/>
  <c r="P3857" i="1"/>
  <c r="P3858" i="1"/>
  <c r="P3860" i="1"/>
  <c r="P3861" i="1"/>
  <c r="P3863" i="1"/>
  <c r="P3864" i="1"/>
  <c r="P3870" i="1"/>
  <c r="P3880" i="1"/>
  <c r="P3883" i="1"/>
  <c r="P3897" i="1"/>
  <c r="P3903" i="1"/>
  <c r="P3914" i="1"/>
  <c r="P3917" i="1"/>
  <c r="P3919" i="1"/>
  <c r="P3928" i="1"/>
  <c r="P3934" i="1"/>
  <c r="P3941" i="1"/>
  <c r="P3947" i="1"/>
  <c r="P3952" i="1"/>
  <c r="P3953" i="1"/>
  <c r="P3954" i="1"/>
  <c r="P3959" i="1"/>
  <c r="P3993" i="1"/>
  <c r="P3995" i="1"/>
  <c r="P3996" i="1"/>
  <c r="P4002" i="1"/>
  <c r="P4006" i="1"/>
  <c r="P4008" i="1"/>
  <c r="P4009" i="1"/>
  <c r="P4017" i="1"/>
  <c r="P4026" i="1"/>
  <c r="P4047" i="1"/>
  <c r="P4051" i="1"/>
  <c r="P4052" i="1"/>
  <c r="P4068" i="1"/>
  <c r="P4070" i="1"/>
  <c r="P4081" i="1"/>
  <c r="P4086" i="1"/>
  <c r="P4087" i="1"/>
  <c r="P4094" i="1"/>
  <c r="P4097" i="1"/>
  <c r="P4101" i="1"/>
  <c r="P4110" i="1"/>
  <c r="P4114" i="1"/>
  <c r="P150" i="1"/>
  <c r="P154" i="1"/>
  <c r="P159" i="1"/>
  <c r="P169" i="1"/>
  <c r="P181" i="1"/>
  <c r="P186" i="1"/>
  <c r="P224" i="1"/>
  <c r="P228" i="1"/>
  <c r="P232" i="1"/>
  <c r="P427" i="1"/>
  <c r="P436" i="1"/>
  <c r="P445" i="1"/>
  <c r="P447" i="1"/>
  <c r="P455" i="1"/>
  <c r="P457" i="1"/>
  <c r="P462" i="1"/>
  <c r="P472" i="1"/>
  <c r="P514" i="1"/>
  <c r="P545" i="1"/>
  <c r="P546" i="1"/>
  <c r="P548" i="1"/>
  <c r="P563" i="1"/>
  <c r="P565" i="1"/>
  <c r="P573" i="1"/>
  <c r="P586" i="1"/>
  <c r="P590" i="1"/>
  <c r="P593" i="1"/>
  <c r="P596" i="1"/>
  <c r="P598" i="1"/>
  <c r="P599" i="1"/>
  <c r="P601" i="1"/>
  <c r="P642" i="1"/>
  <c r="P676" i="1"/>
  <c r="P711" i="1"/>
  <c r="P775" i="1"/>
  <c r="P863" i="1"/>
  <c r="P867" i="1"/>
  <c r="P874" i="1"/>
  <c r="P880" i="1"/>
  <c r="P886" i="1"/>
  <c r="P900" i="1"/>
  <c r="P902" i="1"/>
  <c r="P914" i="1"/>
  <c r="P935" i="1"/>
  <c r="P937" i="1"/>
  <c r="P939" i="1"/>
  <c r="P941" i="1"/>
  <c r="P992" i="1"/>
  <c r="P1046" i="1"/>
  <c r="P1072" i="1"/>
  <c r="P1088" i="1"/>
  <c r="P1093" i="1"/>
  <c r="P1128" i="1"/>
  <c r="P1131" i="1"/>
  <c r="P1151" i="1"/>
  <c r="P1164" i="1"/>
  <c r="P1172" i="1"/>
  <c r="P1409" i="1"/>
  <c r="P1419" i="1"/>
  <c r="P1423" i="1"/>
  <c r="P1424" i="1"/>
  <c r="P1437" i="1"/>
  <c r="P1438" i="1"/>
  <c r="P1453" i="1"/>
  <c r="P1485" i="1"/>
  <c r="P1494" i="1"/>
  <c r="P1543" i="1"/>
  <c r="P1565" i="1"/>
  <c r="P1579" i="1"/>
  <c r="P1581" i="1"/>
  <c r="P1592" i="1"/>
  <c r="P1703" i="1"/>
  <c r="P1705" i="1"/>
  <c r="P1713" i="1"/>
  <c r="P1717" i="1"/>
  <c r="P1720" i="1"/>
  <c r="P1737" i="1"/>
  <c r="P1795" i="1"/>
  <c r="P1812" i="1"/>
  <c r="P1865" i="1"/>
  <c r="P1867" i="1"/>
  <c r="P1868" i="1"/>
  <c r="P1875" i="1"/>
  <c r="P1876" i="1"/>
  <c r="P1881" i="1"/>
  <c r="P1906" i="1"/>
  <c r="P1916" i="1"/>
  <c r="P1994" i="1"/>
  <c r="P2128" i="1"/>
  <c r="P2150" i="1"/>
  <c r="P2156" i="1"/>
  <c r="P2161" i="1"/>
  <c r="P2357" i="1"/>
  <c r="P2364" i="1"/>
  <c r="P2370" i="1"/>
  <c r="P2384" i="1"/>
  <c r="P2396" i="1"/>
  <c r="P2410" i="1"/>
  <c r="P2432" i="1"/>
  <c r="P2433" i="1"/>
  <c r="P2434" i="1"/>
  <c r="P2436" i="1"/>
  <c r="P2438" i="1"/>
  <c r="P2442" i="1"/>
  <c r="P2508" i="1"/>
  <c r="P2512" i="1"/>
  <c r="P2569" i="1"/>
  <c r="P2571" i="1"/>
  <c r="P2572" i="1"/>
  <c r="P2582" i="1"/>
  <c r="P2593" i="1"/>
  <c r="P2680" i="1"/>
  <c r="P2683" i="1"/>
  <c r="P2693" i="1"/>
  <c r="P2700" i="1"/>
  <c r="P2751" i="1"/>
  <c r="P2759" i="1"/>
  <c r="P2761" i="1"/>
  <c r="P2771" i="1"/>
  <c r="P2777" i="1"/>
  <c r="P2868" i="1"/>
  <c r="P2895" i="1"/>
  <c r="P2903" i="1"/>
  <c r="P2909" i="1"/>
  <c r="P2915" i="1"/>
  <c r="P2948" i="1"/>
  <c r="P2951" i="1"/>
  <c r="P3054" i="1"/>
  <c r="P3067" i="1"/>
  <c r="P3070" i="1"/>
  <c r="P3074" i="1"/>
  <c r="P3079" i="1"/>
  <c r="P3089" i="1"/>
  <c r="P3105" i="1"/>
  <c r="P3110" i="1"/>
  <c r="P3120" i="1"/>
  <c r="P3124" i="1"/>
  <c r="P3203" i="1"/>
  <c r="P3631" i="1"/>
  <c r="P3640" i="1"/>
  <c r="P3644" i="1"/>
  <c r="P3649" i="1"/>
  <c r="P3737" i="1"/>
  <c r="P3794" i="1"/>
  <c r="P3797" i="1"/>
  <c r="P3807" i="1"/>
  <c r="P3854" i="1"/>
  <c r="P3855" i="1"/>
  <c r="P3868" i="1"/>
  <c r="P3889" i="1"/>
  <c r="P3901" i="1"/>
  <c r="P3906" i="1"/>
  <c r="P3929" i="1"/>
  <c r="P3942" i="1"/>
  <c r="P3943" i="1"/>
  <c r="P3949" i="1"/>
  <c r="P3963" i="1"/>
  <c r="P3968" i="1"/>
  <c r="P3972" i="1"/>
  <c r="P4005" i="1"/>
  <c r="P4007" i="1"/>
  <c r="P4015" i="1"/>
  <c r="P4019" i="1"/>
  <c r="P4023" i="1"/>
  <c r="P4036" i="1"/>
  <c r="P4039" i="1"/>
  <c r="P4042" i="1"/>
  <c r="P4043" i="1"/>
  <c r="P4055" i="1"/>
  <c r="P4074" i="1"/>
  <c r="P4075" i="1"/>
  <c r="P4084" i="1"/>
  <c r="P148" i="1"/>
  <c r="P156" i="1"/>
  <c r="P170" i="1"/>
  <c r="P193" i="1"/>
  <c r="P194" i="1"/>
  <c r="P196" i="1"/>
  <c r="P222" i="1"/>
  <c r="P422" i="1"/>
  <c r="P437" i="1"/>
  <c r="P458" i="1"/>
  <c r="P491" i="1"/>
  <c r="P496" i="1"/>
  <c r="P499" i="1"/>
  <c r="P510" i="1"/>
  <c r="P516" i="1"/>
  <c r="P519" i="1"/>
  <c r="P562" i="1"/>
  <c r="P619" i="1"/>
  <c r="P623" i="1"/>
  <c r="P631" i="1"/>
  <c r="P675" i="1"/>
  <c r="P685" i="1"/>
  <c r="P769" i="1"/>
  <c r="P779" i="1"/>
  <c r="P871" i="1"/>
  <c r="P904" i="1"/>
  <c r="P906" i="1"/>
  <c r="P976" i="1"/>
  <c r="P984" i="1"/>
  <c r="P986" i="1"/>
  <c r="P1077" i="1"/>
  <c r="P1084" i="1"/>
  <c r="P1111" i="1"/>
  <c r="P1116" i="1"/>
  <c r="P1120" i="1"/>
  <c r="P1125" i="1"/>
  <c r="P1132" i="1"/>
  <c r="P1150" i="1"/>
  <c r="P1156" i="1"/>
  <c r="P1159" i="1"/>
  <c r="P1160" i="1"/>
  <c r="P1170" i="1"/>
  <c r="P1171" i="1"/>
  <c r="P1183" i="1"/>
  <c r="P1185" i="1"/>
  <c r="P1227" i="1"/>
  <c r="P1240" i="1"/>
  <c r="P1322" i="1"/>
  <c r="P1408" i="1"/>
  <c r="P1413" i="1"/>
  <c r="P1422" i="1"/>
  <c r="P1430" i="1"/>
  <c r="P1443" i="1"/>
  <c r="P1449" i="1"/>
  <c r="P1458" i="1"/>
  <c r="P1487" i="1"/>
  <c r="P1488" i="1"/>
  <c r="P1500" i="1"/>
  <c r="P1560" i="1"/>
  <c r="P1574" i="1"/>
  <c r="P1575" i="1"/>
  <c r="P1584" i="1"/>
  <c r="P1595" i="1"/>
  <c r="P1598" i="1"/>
  <c r="P1718" i="1"/>
  <c r="P1721" i="1"/>
  <c r="P1725" i="1"/>
  <c r="P1763" i="1"/>
  <c r="P1877" i="1"/>
  <c r="P1904" i="1"/>
  <c r="P1993" i="1"/>
  <c r="P1997" i="1"/>
  <c r="P2000" i="1"/>
  <c r="P2076" i="1"/>
  <c r="P2124" i="1"/>
  <c r="P2133" i="1"/>
  <c r="P2135" i="1"/>
  <c r="P2136" i="1"/>
  <c r="P2348" i="1"/>
  <c r="P2361" i="1"/>
  <c r="P2382" i="1"/>
  <c r="P2385" i="1"/>
  <c r="P2389" i="1"/>
  <c r="P2413" i="1"/>
  <c r="P2415" i="1"/>
  <c r="P2564" i="1"/>
  <c r="P2649" i="1"/>
  <c r="P2651" i="1"/>
  <c r="P2681" i="1"/>
  <c r="P2685" i="1"/>
  <c r="P2695" i="1"/>
  <c r="P2697" i="1"/>
  <c r="P2765" i="1"/>
  <c r="P2769" i="1"/>
  <c r="P2796" i="1"/>
  <c r="P2850" i="1"/>
  <c r="P2863" i="1"/>
  <c r="P2864" i="1"/>
  <c r="P2866" i="1"/>
  <c r="P2876" i="1"/>
  <c r="P2877" i="1"/>
  <c r="P2892" i="1"/>
  <c r="P2899" i="1"/>
  <c r="P2917" i="1"/>
  <c r="P2923" i="1"/>
  <c r="P2955" i="1"/>
  <c r="P2959" i="1"/>
  <c r="P3055" i="1"/>
  <c r="P3060" i="1"/>
  <c r="P3076" i="1"/>
  <c r="P3080" i="1"/>
  <c r="P3085" i="1"/>
  <c r="P3088" i="1"/>
  <c r="P3090" i="1"/>
  <c r="P3144" i="1"/>
  <c r="P3200" i="1"/>
  <c r="P3367" i="1"/>
  <c r="P3406" i="1"/>
  <c r="P3642" i="1"/>
  <c r="P3677" i="1"/>
  <c r="P3763" i="1"/>
  <c r="P3832" i="1"/>
  <c r="P3842" i="1"/>
  <c r="P3866" i="1"/>
  <c r="P3873" i="1"/>
  <c r="P3912" i="1"/>
  <c r="P3920" i="1"/>
  <c r="P3921" i="1"/>
  <c r="P3922" i="1"/>
  <c r="P3927" i="1"/>
  <c r="P3964" i="1"/>
  <c r="P3966" i="1"/>
  <c r="P3992" i="1"/>
  <c r="P4011" i="1"/>
  <c r="P4022" i="1"/>
  <c r="P4044" i="1"/>
  <c r="P4064" i="1"/>
  <c r="P4090" i="1"/>
  <c r="P4092" i="1"/>
  <c r="P4115" i="1"/>
  <c r="P129" i="1"/>
  <c r="P157" i="1"/>
  <c r="P183" i="1"/>
  <c r="P450" i="1"/>
  <c r="P502" i="1"/>
  <c r="P504" i="1"/>
  <c r="P552" i="1"/>
  <c r="P576" i="1"/>
  <c r="P577" i="1"/>
  <c r="P588" i="1"/>
  <c r="P664" i="1"/>
  <c r="P668" i="1"/>
  <c r="P684" i="1"/>
  <c r="P706" i="1"/>
  <c r="P714" i="1"/>
  <c r="P719" i="1"/>
  <c r="P720" i="1"/>
  <c r="P864" i="1"/>
  <c r="P890" i="1"/>
  <c r="P892" i="1"/>
  <c r="P905" i="1"/>
  <c r="P970" i="1"/>
  <c r="P983" i="1"/>
  <c r="P994" i="1"/>
  <c r="P1003" i="1"/>
  <c r="P1012" i="1"/>
  <c r="P1050" i="1"/>
  <c r="P1064" i="1"/>
  <c r="P1070" i="1"/>
  <c r="P1074" i="1"/>
  <c r="P1083" i="1"/>
  <c r="P1095" i="1"/>
  <c r="P1117" i="1"/>
  <c r="P1140" i="1"/>
  <c r="P1184" i="1"/>
  <c r="P1324" i="1"/>
  <c r="P1429" i="1"/>
  <c r="P1562" i="1"/>
  <c r="P1573" i="1"/>
  <c r="P1580" i="1"/>
  <c r="P1611" i="1"/>
  <c r="P1701" i="1"/>
  <c r="P1711" i="1"/>
  <c r="P1726" i="1"/>
  <c r="P1757" i="1"/>
  <c r="P1778" i="1"/>
  <c r="P1790" i="1"/>
  <c r="P1791" i="1"/>
  <c r="P1793" i="1"/>
  <c r="P1821" i="1"/>
  <c r="P1907" i="1"/>
  <c r="P1909" i="1"/>
  <c r="P1910" i="1"/>
  <c r="P1917" i="1"/>
  <c r="P1987" i="1"/>
  <c r="P2132" i="1"/>
  <c r="P2138" i="1"/>
  <c r="P2152" i="1"/>
  <c r="P2154" i="1"/>
  <c r="P2155" i="1"/>
  <c r="P2324" i="1"/>
  <c r="P2325" i="1"/>
  <c r="P2372" i="1"/>
  <c r="P2378" i="1"/>
  <c r="P2431" i="1"/>
  <c r="P2437" i="1"/>
  <c r="P2516" i="1"/>
  <c r="P2521" i="1"/>
  <c r="P2538" i="1"/>
  <c r="P2573" i="1"/>
  <c r="P2660" i="1"/>
  <c r="P2682" i="1"/>
  <c r="P2686" i="1"/>
  <c r="P2702" i="1"/>
  <c r="P2743" i="1"/>
  <c r="P2749" i="1"/>
  <c r="P2750" i="1"/>
  <c r="P2763" i="1"/>
  <c r="P2766" i="1"/>
  <c r="P2768" i="1"/>
  <c r="P2880" i="1"/>
  <c r="P2884" i="1"/>
  <c r="P2886" i="1"/>
  <c r="P2897" i="1"/>
  <c r="P2905" i="1"/>
  <c r="P2906" i="1"/>
  <c r="P3108" i="1"/>
  <c r="P3126" i="1"/>
  <c r="P3132" i="1"/>
  <c r="P3142" i="1"/>
  <c r="P3193" i="1"/>
  <c r="P3199" i="1"/>
  <c r="P3602" i="1"/>
  <c r="P3721" i="1"/>
  <c r="P3734" i="1"/>
  <c r="P3739" i="1"/>
  <c r="P3744" i="1"/>
  <c r="P3791" i="1"/>
  <c r="P3801" i="1"/>
  <c r="P3852" i="1"/>
  <c r="P3859" i="1"/>
  <c r="P3898" i="1"/>
  <c r="P3909" i="1"/>
  <c r="P3910" i="1"/>
  <c r="P3911" i="1"/>
  <c r="P3962" i="1"/>
  <c r="P3967" i="1"/>
  <c r="P3990" i="1"/>
  <c r="P3997" i="1"/>
  <c r="P4004" i="1"/>
  <c r="P4010" i="1"/>
  <c r="P4013" i="1"/>
  <c r="P4020" i="1"/>
  <c r="P4021" i="1"/>
  <c r="P4027" i="1"/>
  <c r="P4040" i="1"/>
  <c r="P4046" i="1"/>
  <c r="P4049" i="1"/>
  <c r="P4060" i="1"/>
  <c r="P4067" i="1"/>
  <c r="P4095" i="1"/>
  <c r="P4109" i="1"/>
  <c r="P137" i="1"/>
  <c r="P153" i="1"/>
  <c r="P189" i="1"/>
  <c r="P191" i="1"/>
  <c r="P236" i="1"/>
  <c r="P241" i="1"/>
  <c r="P426" i="1"/>
  <c r="P432" i="1"/>
  <c r="P451" i="1"/>
  <c r="P456" i="1"/>
  <c r="P468" i="1"/>
  <c r="P474" i="1"/>
  <c r="P506" i="1"/>
  <c r="P513" i="1"/>
  <c r="P570" i="1"/>
  <c r="P581" i="1"/>
  <c r="P610" i="1"/>
  <c r="P707" i="1"/>
  <c r="P777" i="1"/>
  <c r="P865" i="1"/>
  <c r="P872" i="1"/>
  <c r="P875" i="1"/>
  <c r="P895" i="1"/>
  <c r="P912" i="1"/>
  <c r="P927" i="1"/>
  <c r="P932" i="1"/>
  <c r="P948" i="1"/>
  <c r="P955" i="1"/>
  <c r="P973" i="1"/>
  <c r="P998" i="1"/>
  <c r="P1067" i="1"/>
  <c r="P1080" i="1"/>
  <c r="P1123" i="1"/>
  <c r="P1181" i="1"/>
  <c r="P1365" i="1"/>
  <c r="P1382" i="1"/>
  <c r="P1406" i="1"/>
  <c r="P1432" i="1"/>
  <c r="P1992" i="1"/>
  <c r="P2125" i="1"/>
  <c r="P2126" i="1"/>
  <c r="P2145" i="1"/>
  <c r="P2157" i="1"/>
  <c r="P2350" i="1"/>
  <c r="P2420" i="1"/>
  <c r="P2504" i="1"/>
  <c r="P2585" i="1"/>
  <c r="P2601" i="1"/>
  <c r="P2652" i="1"/>
  <c r="P2662" i="1"/>
  <c r="P2857" i="1"/>
  <c r="P2871" i="1"/>
  <c r="P2885" i="1"/>
  <c r="P2887" i="1"/>
  <c r="P2910" i="1"/>
  <c r="P3083" i="1"/>
  <c r="P3101" i="1"/>
  <c r="P3106" i="1"/>
  <c r="P3578" i="1"/>
  <c r="P3731" i="1"/>
  <c r="P3800" i="1"/>
  <c r="P3869" i="1"/>
  <c r="P3902" i="1"/>
  <c r="P3940" i="1"/>
  <c r="P3948" i="1"/>
  <c r="P3984" i="1"/>
  <c r="P4041" i="1"/>
  <c r="P4062" i="1"/>
  <c r="P4088" i="1"/>
  <c r="P4098" i="1"/>
  <c r="P125" i="1"/>
  <c r="P127" i="1"/>
  <c r="P130" i="1"/>
  <c r="P151" i="1"/>
  <c r="P200" i="1"/>
  <c r="P423" i="1"/>
  <c r="P555" i="1"/>
  <c r="P603" i="1"/>
  <c r="P640" i="1"/>
  <c r="P689" i="1"/>
  <c r="P763" i="1"/>
  <c r="P781" i="1"/>
  <c r="P907" i="1"/>
  <c r="P925" i="1"/>
  <c r="P967" i="1"/>
  <c r="P1002" i="1"/>
  <c r="P1017" i="1"/>
  <c r="P1103" i="1"/>
  <c r="P1138" i="1"/>
  <c r="P1152" i="1"/>
  <c r="P1213" i="1"/>
  <c r="P1235" i="1"/>
  <c r="P1237" i="1"/>
  <c r="P1410" i="1"/>
  <c r="P1441" i="1"/>
  <c r="P1483" i="1"/>
  <c r="P1490" i="1"/>
  <c r="P1551" i="1"/>
  <c r="P1576" i="1"/>
  <c r="P1801" i="1"/>
  <c r="P1818" i="1"/>
  <c r="P1918" i="1"/>
  <c r="P2153" i="1"/>
  <c r="P2374" i="1"/>
  <c r="P2411" i="1"/>
  <c r="P2417" i="1"/>
  <c r="P2589" i="1"/>
  <c r="P2650" i="1"/>
  <c r="P2656" i="1"/>
  <c r="P2760" i="1"/>
  <c r="P2854" i="1"/>
  <c r="P2858" i="1"/>
  <c r="P2879" i="1"/>
  <c r="P2921" i="1"/>
  <c r="P2924" i="1"/>
  <c r="P3025" i="1"/>
  <c r="P3062" i="1"/>
  <c r="P3086" i="1"/>
  <c r="P3141" i="1"/>
  <c r="P3198" i="1"/>
  <c r="P3205" i="1"/>
  <c r="P3478" i="1"/>
  <c r="P3688" i="1"/>
  <c r="P3740" i="1"/>
  <c r="P3924" i="1"/>
  <c r="P3971" i="1"/>
  <c r="P3973" i="1"/>
  <c r="P3979" i="1"/>
  <c r="P3981" i="1"/>
  <c r="P4032" i="1"/>
  <c r="P4059" i="1"/>
  <c r="P4066" i="1"/>
  <c r="P4072" i="1"/>
  <c r="P4079" i="1"/>
  <c r="P4085" i="1"/>
  <c r="P4104" i="1"/>
  <c r="P4105" i="1"/>
  <c r="P4107" i="1"/>
  <c r="P4112" i="1"/>
  <c r="P4113" i="1"/>
  <c r="P86" i="1"/>
  <c r="P166" i="1"/>
  <c r="P179" i="1"/>
  <c r="P203" i="1"/>
  <c r="P234" i="1"/>
  <c r="P255" i="1"/>
  <c r="P412" i="1"/>
  <c r="P452" i="1"/>
  <c r="P580" i="1"/>
  <c r="P589" i="1"/>
  <c r="P595" i="1"/>
  <c r="P600" i="1"/>
  <c r="P665" i="1"/>
  <c r="P696" i="1"/>
  <c r="P697" i="1"/>
  <c r="P705" i="1"/>
  <c r="P888" i="1"/>
  <c r="P897" i="1"/>
  <c r="P933" i="1"/>
  <c r="P951" i="1"/>
  <c r="P959" i="1"/>
  <c r="P993" i="1"/>
  <c r="P1020" i="1"/>
  <c r="P1094" i="1"/>
  <c r="P1099" i="1"/>
  <c r="P1108" i="1"/>
  <c r="P1126" i="1"/>
  <c r="P1323" i="1"/>
  <c r="P1347" i="1"/>
  <c r="P1457" i="1"/>
  <c r="P1552" i="1"/>
  <c r="P1597" i="1"/>
  <c r="P1690" i="1"/>
  <c r="P1730" i="1"/>
  <c r="P1986" i="1"/>
  <c r="P2001" i="1"/>
  <c r="P2171" i="1"/>
  <c r="P2209" i="1"/>
  <c r="P2302" i="1"/>
  <c r="P2327" i="1"/>
  <c r="P2353" i="1"/>
  <c r="P2383" i="1"/>
  <c r="P2387" i="1"/>
  <c r="P2503" i="1"/>
  <c r="P2599" i="1"/>
  <c r="P2706" i="1"/>
  <c r="P2902" i="1"/>
  <c r="P2908" i="1"/>
  <c r="P2918" i="1"/>
  <c r="P3071" i="1"/>
  <c r="P3075" i="1"/>
  <c r="P3082" i="1"/>
  <c r="P3137" i="1"/>
  <c r="P3527" i="1"/>
  <c r="P3736" i="1"/>
  <c r="P3751" i="1"/>
  <c r="P3826" i="1"/>
  <c r="P3893" i="1"/>
  <c r="P3907" i="1"/>
  <c r="P3915" i="1"/>
  <c r="P3930" i="1"/>
  <c r="P3982" i="1"/>
  <c r="P3983" i="1"/>
  <c r="P4018" i="1"/>
  <c r="P4029" i="1"/>
  <c r="P4034" i="1"/>
  <c r="P4061" i="1"/>
  <c r="P24" i="1"/>
  <c r="P99" i="1"/>
  <c r="P199" i="1"/>
  <c r="P205" i="1"/>
  <c r="P428" i="1"/>
  <c r="P433" i="1"/>
  <c r="P434" i="1"/>
  <c r="P467" i="1"/>
  <c r="P551" i="1"/>
  <c r="P597" i="1"/>
  <c r="P607" i="1"/>
  <c r="P882" i="1"/>
  <c r="P901" i="1"/>
  <c r="P911" i="1"/>
  <c r="P950" i="1"/>
  <c r="P975" i="1"/>
  <c r="P999" i="1"/>
  <c r="P1008" i="1"/>
  <c r="P1047" i="1"/>
  <c r="P1119" i="1"/>
  <c r="P1145" i="1"/>
  <c r="P1157" i="1"/>
  <c r="P1168" i="1"/>
  <c r="P1242" i="1"/>
  <c r="P1327" i="1"/>
  <c r="P1440" i="1"/>
  <c r="P1695" i="1"/>
  <c r="P1722" i="1"/>
  <c r="P1808" i="1"/>
  <c r="P1809" i="1"/>
  <c r="P1822" i="1"/>
  <c r="P1851" i="1"/>
  <c r="P1889" i="1"/>
  <c r="P1921" i="1"/>
  <c r="P2169" i="1"/>
  <c r="P2386" i="1"/>
  <c r="P2390" i="1"/>
  <c r="P2482" i="1"/>
  <c r="P2590" i="1"/>
  <c r="P2707" i="1"/>
  <c r="P2755" i="1"/>
  <c r="P2875" i="1"/>
  <c r="P2954" i="1"/>
  <c r="P3002" i="1"/>
  <c r="P3143" i="1"/>
  <c r="P3194" i="1"/>
  <c r="P3444" i="1"/>
  <c r="P3506" i="1"/>
  <c r="P3535" i="1"/>
  <c r="P3542" i="1"/>
  <c r="P3547" i="1"/>
  <c r="P3648" i="1"/>
  <c r="P3651" i="1"/>
  <c r="P3741" i="1"/>
  <c r="P3831" i="1"/>
  <c r="P3837" i="1"/>
  <c r="P3848" i="1"/>
  <c r="P3892" i="1"/>
  <c r="P3957" i="1"/>
  <c r="P3974" i="1"/>
  <c r="P3980" i="1"/>
  <c r="P4091" i="1"/>
  <c r="P4093" i="1"/>
  <c r="P4096" i="1"/>
  <c r="P147" i="1"/>
  <c r="P374" i="1"/>
  <c r="P505" i="1"/>
  <c r="P575" i="1"/>
  <c r="P592" i="1"/>
  <c r="P624" i="1"/>
  <c r="P633" i="1"/>
  <c r="P663" i="1"/>
  <c r="P776" i="1"/>
  <c r="P893" i="1"/>
  <c r="P917" i="1"/>
  <c r="P965" i="1"/>
  <c r="P997" i="1"/>
  <c r="P1087" i="1"/>
  <c r="P1177" i="1"/>
  <c r="P1201" i="1"/>
  <c r="P1321" i="1"/>
  <c r="P1331" i="1"/>
  <c r="P1417" i="1"/>
  <c r="P1602" i="1"/>
  <c r="P1709" i="1"/>
  <c r="P1727" i="1"/>
  <c r="P1811" i="1"/>
  <c r="P1920" i="1"/>
  <c r="P2219" i="1"/>
  <c r="P2403" i="1"/>
  <c r="P2426" i="1"/>
  <c r="P2450" i="1"/>
  <c r="P2678" i="1"/>
  <c r="P2862" i="1"/>
  <c r="P2872" i="1"/>
  <c r="P2919" i="1"/>
  <c r="P2933" i="1"/>
  <c r="P2950" i="1"/>
  <c r="P3052" i="1"/>
  <c r="P3087" i="1"/>
  <c r="P3092" i="1"/>
  <c r="P3093" i="1"/>
  <c r="P3114" i="1"/>
  <c r="P3190" i="1"/>
  <c r="P3330" i="1"/>
  <c r="P3338" i="1"/>
  <c r="P3373" i="1"/>
  <c r="P3417" i="1"/>
  <c r="P3472" i="1"/>
  <c r="P3574" i="1"/>
  <c r="P3653" i="1"/>
  <c r="P3665" i="1"/>
  <c r="P3803" i="1"/>
  <c r="P3809" i="1"/>
  <c r="P3833" i="1"/>
  <c r="P3834" i="1"/>
  <c r="P3849" i="1"/>
  <c r="P3891" i="1"/>
  <c r="P3994" i="1"/>
  <c r="P4058" i="1"/>
  <c r="P4065" i="1"/>
  <c r="P106" i="1"/>
  <c r="P155" i="1"/>
  <c r="P164" i="1"/>
  <c r="P171" i="1"/>
  <c r="P172" i="1"/>
  <c r="P187" i="1"/>
  <c r="P509" i="1"/>
  <c r="P687" i="1"/>
  <c r="P693" i="1"/>
  <c r="P721" i="1"/>
  <c r="P786" i="1"/>
  <c r="P855" i="1"/>
  <c r="P920" i="1"/>
  <c r="P1069" i="1"/>
  <c r="P1102" i="1"/>
  <c r="P1118" i="1"/>
  <c r="P1421" i="1"/>
  <c r="P1435" i="1"/>
  <c r="P1578" i="1"/>
  <c r="P1596" i="1"/>
  <c r="P1647" i="1"/>
  <c r="P1685" i="1"/>
  <c r="P1779" i="1"/>
  <c r="P2069" i="1"/>
  <c r="P2123" i="1"/>
  <c r="P2493" i="1"/>
  <c r="P2498" i="1"/>
  <c r="P2661" i="1"/>
  <c r="P2869" i="1"/>
  <c r="P2893" i="1"/>
  <c r="P2925" i="1"/>
  <c r="P3118" i="1"/>
  <c r="P3122" i="1"/>
  <c r="P3326" i="1"/>
  <c r="P3425" i="1"/>
  <c r="P3493" i="1"/>
  <c r="P3516" i="1"/>
  <c r="P3637" i="1"/>
  <c r="P3786" i="1"/>
  <c r="P3789" i="1"/>
  <c r="P3820" i="1"/>
  <c r="P3872" i="1"/>
  <c r="P3899" i="1"/>
  <c r="P3939" i="1"/>
  <c r="P3969" i="1"/>
  <c r="P3978" i="1"/>
  <c r="P3986" i="1"/>
  <c r="P440" i="1"/>
  <c r="P465" i="1"/>
  <c r="P486" i="1"/>
  <c r="P829" i="1"/>
  <c r="P868" i="1"/>
  <c r="P869" i="1"/>
  <c r="P971" i="1"/>
  <c r="P996" i="1"/>
  <c r="P1112" i="1"/>
  <c r="P1316" i="1"/>
  <c r="P1328" i="1"/>
  <c r="P1436" i="1"/>
  <c r="P1496" i="1"/>
  <c r="P1548" i="1"/>
  <c r="P1614" i="1"/>
  <c r="P1692" i="1"/>
  <c r="P1706" i="1"/>
  <c r="P1824" i="1"/>
  <c r="P1837" i="1"/>
  <c r="P1872" i="1"/>
  <c r="P1929" i="1"/>
  <c r="P2114" i="1"/>
  <c r="P2142" i="1"/>
  <c r="P2283" i="1"/>
  <c r="P2539" i="1"/>
  <c r="P2583" i="1"/>
  <c r="P2654" i="1"/>
  <c r="P2671" i="1"/>
  <c r="P2832" i="1"/>
  <c r="P2838" i="1"/>
  <c r="P2957" i="1"/>
  <c r="P3061" i="1"/>
  <c r="P3518" i="1"/>
  <c r="P3590" i="1"/>
  <c r="P3753" i="1"/>
  <c r="P3814" i="1"/>
  <c r="P3896" i="1"/>
  <c r="P3970" i="1"/>
  <c r="P3976" i="1"/>
  <c r="P4030" i="1"/>
  <c r="P10" i="1"/>
  <c r="P96" i="1"/>
  <c r="P185" i="1"/>
  <c r="P213" i="1"/>
  <c r="P424" i="1"/>
  <c r="P454" i="1"/>
  <c r="P527" i="1"/>
  <c r="P667" i="1"/>
  <c r="P717" i="1"/>
  <c r="P813" i="1"/>
  <c r="P873" i="1"/>
  <c r="P945" i="1"/>
  <c r="P979" i="1"/>
  <c r="P1148" i="1"/>
  <c r="P1558" i="1"/>
  <c r="P1587" i="1"/>
  <c r="P1983" i="1"/>
  <c r="P2131" i="1"/>
  <c r="P2140" i="1"/>
  <c r="P2144" i="1"/>
  <c r="P2284" i="1"/>
  <c r="P2405" i="1"/>
  <c r="P2517" i="1"/>
  <c r="P2581" i="1"/>
  <c r="P2898" i="1"/>
  <c r="P2900" i="1"/>
  <c r="P3103" i="1"/>
  <c r="P3133" i="1"/>
  <c r="P3136" i="1"/>
  <c r="P3148" i="1"/>
  <c r="P3207" i="1"/>
  <c r="P3277" i="1"/>
  <c r="P3394" i="1"/>
  <c r="P3431" i="1"/>
  <c r="P3463" i="1"/>
  <c r="P3567" i="1"/>
  <c r="P3646" i="1"/>
  <c r="P3672" i="1"/>
  <c r="P3733" i="1"/>
  <c r="P3847" i="1"/>
  <c r="P3935" i="1"/>
  <c r="P3936" i="1"/>
  <c r="P3961" i="1"/>
  <c r="P4000" i="1"/>
  <c r="P4048" i="1"/>
  <c r="P4083" i="1"/>
  <c r="P85" i="1"/>
  <c r="P128" i="1"/>
  <c r="P182" i="1"/>
  <c r="P209" i="1"/>
  <c r="P388" i="1"/>
  <c r="P425" i="1"/>
  <c r="P430" i="1"/>
  <c r="P605" i="1"/>
  <c r="P734" i="1"/>
  <c r="P1134" i="1"/>
  <c r="P1192" i="1"/>
  <c r="P1393" i="1"/>
  <c r="P1414" i="1"/>
  <c r="P1569" i="1"/>
  <c r="P1776" i="1"/>
  <c r="P1842" i="1"/>
  <c r="P1874" i="1"/>
  <c r="P1898" i="1"/>
  <c r="P1925" i="1"/>
  <c r="P2163" i="1"/>
  <c r="P2174" i="1"/>
  <c r="P2416" i="1"/>
  <c r="P2544" i="1"/>
  <c r="P2545" i="1"/>
  <c r="P2776" i="1"/>
  <c r="P2803" i="1"/>
  <c r="P2852" i="1"/>
  <c r="P2873" i="1"/>
  <c r="P2922" i="1"/>
  <c r="P2949" i="1"/>
  <c r="P3102" i="1"/>
  <c r="P3347" i="1"/>
  <c r="P3482" i="1"/>
  <c r="P3496" i="1"/>
  <c r="P3519" i="1"/>
  <c r="P3523" i="1"/>
  <c r="P3541" i="1"/>
  <c r="P3550" i="1"/>
  <c r="P3661" i="1"/>
  <c r="P3708" i="1"/>
  <c r="P3719" i="1"/>
  <c r="P3862" i="1"/>
  <c r="P3945" i="1"/>
  <c r="P3988" i="1"/>
  <c r="P3989" i="1"/>
  <c r="P4054" i="1"/>
  <c r="P4071" i="1"/>
  <c r="P4077" i="1"/>
  <c r="P27" i="1"/>
  <c r="P377" i="1"/>
  <c r="P392" i="1"/>
  <c r="P475" i="1"/>
  <c r="P507" i="1"/>
  <c r="P784" i="1"/>
  <c r="P791" i="1"/>
  <c r="P821" i="1"/>
  <c r="P884" i="1"/>
  <c r="P942" i="1"/>
  <c r="P972" i="1"/>
  <c r="P1388" i="1"/>
  <c r="P1426" i="1"/>
  <c r="P1691" i="1"/>
  <c r="P1759" i="1"/>
  <c r="P1833" i="1"/>
  <c r="P1855" i="1"/>
  <c r="P2098" i="1"/>
  <c r="P2218" i="1"/>
  <c r="P2288" i="1"/>
  <c r="P2301" i="1"/>
  <c r="P2369" i="1"/>
  <c r="P2536" i="1"/>
  <c r="P2600" i="1"/>
  <c r="P2640" i="1"/>
  <c r="P2690" i="1"/>
  <c r="P2754" i="1"/>
  <c r="P2817" i="1"/>
  <c r="P2825" i="1"/>
  <c r="P2856" i="1"/>
  <c r="P2891" i="1"/>
  <c r="P2913" i="1"/>
  <c r="P2978" i="1"/>
  <c r="P3098" i="1"/>
  <c r="P3293" i="1"/>
  <c r="P3351" i="1"/>
  <c r="P3415" i="1"/>
  <c r="P3440" i="1"/>
  <c r="P3449" i="1"/>
  <c r="P3455" i="1"/>
  <c r="P3557" i="1"/>
  <c r="P3581" i="1"/>
  <c r="P3639" i="1"/>
  <c r="P3667" i="1"/>
  <c r="P3695" i="1"/>
  <c r="P3742" i="1"/>
  <c r="P3777" i="1"/>
  <c r="P3838" i="1"/>
  <c r="P3867" i="1"/>
  <c r="P3879" i="1"/>
  <c r="P3890" i="1"/>
  <c r="P3931" i="1"/>
  <c r="P4001" i="1"/>
  <c r="P4003" i="1"/>
  <c r="P4106" i="1"/>
  <c r="P46" i="1"/>
  <c r="P78" i="1"/>
  <c r="P95" i="1"/>
  <c r="P158" i="1"/>
  <c r="P411" i="1"/>
  <c r="P673" i="1"/>
  <c r="P745" i="1"/>
  <c r="P926" i="1"/>
  <c r="P1005" i="1"/>
  <c r="P1105" i="1"/>
  <c r="P1154" i="1"/>
  <c r="P1194" i="1"/>
  <c r="P1330" i="1"/>
  <c r="P1340" i="1"/>
  <c r="P1502" i="1"/>
  <c r="P1639" i="1"/>
  <c r="P1687" i="1"/>
  <c r="P1694" i="1"/>
  <c r="P1739" i="1"/>
  <c r="P1770" i="1"/>
  <c r="P1780" i="1"/>
  <c r="P1792" i="1"/>
  <c r="P2211" i="1"/>
  <c r="P2454" i="1"/>
  <c r="P2740" i="1"/>
  <c r="P2757" i="1"/>
  <c r="P2780" i="1"/>
  <c r="P2826" i="1"/>
  <c r="P2859" i="1"/>
  <c r="P3012" i="1"/>
  <c r="P3068" i="1"/>
  <c r="P3183" i="1"/>
  <c r="P3286" i="1"/>
  <c r="P3294" i="1"/>
  <c r="P3323" i="1"/>
  <c r="P3327" i="1"/>
  <c r="P3357" i="1"/>
  <c r="P3387" i="1"/>
  <c r="P3510" i="1"/>
  <c r="P3512" i="1"/>
  <c r="P3598" i="1"/>
  <c r="P3607" i="1"/>
  <c r="P3727" i="1"/>
  <c r="P3754" i="1"/>
  <c r="P3771" i="1"/>
  <c r="P3871" i="1"/>
  <c r="P42" i="1"/>
  <c r="P92" i="1"/>
  <c r="P448" i="1"/>
  <c r="P718" i="1"/>
  <c r="P831" i="1"/>
  <c r="P850" i="1"/>
  <c r="P944" i="1"/>
  <c r="P947" i="1"/>
  <c r="P1016" i="1"/>
  <c r="P1169" i="1"/>
  <c r="P1337" i="1"/>
  <c r="P1374" i="1"/>
  <c r="P1554" i="1"/>
  <c r="P1728" i="1"/>
  <c r="P1864" i="1"/>
  <c r="P1985" i="1"/>
  <c r="P2162" i="1"/>
  <c r="P2408" i="1"/>
  <c r="P2457" i="1"/>
  <c r="P2481" i="1"/>
  <c r="P2492" i="1"/>
  <c r="P2980" i="1"/>
  <c r="P3072" i="1"/>
  <c r="P3135" i="1"/>
  <c r="P3321" i="1"/>
  <c r="P3453" i="1"/>
  <c r="P3458" i="1"/>
  <c r="P3678" i="1"/>
  <c r="P3802" i="1"/>
  <c r="P3900" i="1"/>
  <c r="P3908" i="1"/>
  <c r="P3960" i="1"/>
  <c r="P72" i="1"/>
  <c r="P88" i="1"/>
  <c r="P207" i="1"/>
  <c r="P444" i="1"/>
  <c r="P535" i="1"/>
  <c r="P649" i="1"/>
  <c r="P680" i="1"/>
  <c r="P789" i="1"/>
  <c r="P894" i="1"/>
  <c r="P958" i="1"/>
  <c r="P960" i="1"/>
  <c r="P1247" i="1"/>
  <c r="P1396" i="1"/>
  <c r="P1407" i="1"/>
  <c r="P1622" i="1"/>
  <c r="P1642" i="1"/>
  <c r="P1716" i="1"/>
  <c r="P1870" i="1"/>
  <c r="P2005" i="1"/>
  <c r="P2120" i="1"/>
  <c r="P2267" i="1"/>
  <c r="P2473" i="1"/>
  <c r="P2653" i="1"/>
  <c r="P2742" i="1"/>
  <c r="P2894" i="1"/>
  <c r="P2907" i="1"/>
  <c r="P2971" i="1"/>
  <c r="P2974" i="1"/>
  <c r="P3005" i="1"/>
  <c r="P3095" i="1"/>
  <c r="P3128" i="1"/>
  <c r="P3377" i="1"/>
  <c r="P3405" i="1"/>
  <c r="P3407" i="1"/>
  <c r="P3464" i="1"/>
  <c r="P3470" i="1"/>
  <c r="P3477" i="1"/>
  <c r="P3514" i="1"/>
  <c r="P3538" i="1"/>
  <c r="P3566" i="1"/>
  <c r="P3601" i="1"/>
  <c r="P3621" i="1"/>
  <c r="P3652" i="1"/>
  <c r="P3654" i="1"/>
  <c r="P3671" i="1"/>
  <c r="P3694" i="1"/>
  <c r="P3758" i="1"/>
  <c r="P3839" i="1"/>
  <c r="P3882" i="1"/>
  <c r="P3925" i="1"/>
  <c r="P3998" i="1"/>
  <c r="P4038" i="1"/>
  <c r="P4069" i="1"/>
  <c r="P75" i="1"/>
  <c r="P202" i="1"/>
  <c r="P531" i="1"/>
  <c r="P662" i="1"/>
  <c r="P759" i="1"/>
  <c r="P806" i="1"/>
  <c r="P978" i="1"/>
  <c r="P1081" i="1"/>
  <c r="P1226" i="1"/>
  <c r="P1625" i="1"/>
  <c r="P1796" i="1"/>
  <c r="P1804" i="1"/>
  <c r="P2554" i="1"/>
  <c r="P2560" i="1"/>
  <c r="P2669" i="1"/>
  <c r="P2744" i="1"/>
  <c r="P2784" i="1"/>
  <c r="P2807" i="1"/>
  <c r="P3257" i="1"/>
  <c r="P3319" i="1"/>
  <c r="P3348" i="1"/>
  <c r="P3368" i="1"/>
  <c r="P3393" i="1"/>
  <c r="P3410" i="1"/>
  <c r="P3441" i="1"/>
  <c r="P3531" i="1"/>
  <c r="P3593" i="1"/>
  <c r="P3636" i="1"/>
  <c r="P3683" i="1"/>
  <c r="P3702" i="1"/>
  <c r="P12" i="1"/>
  <c r="P28" i="1"/>
  <c r="P43" i="1"/>
  <c r="P198" i="1"/>
  <c r="P742" i="1"/>
  <c r="P760" i="1"/>
  <c r="P820" i="1"/>
  <c r="P1162" i="1"/>
  <c r="P1176" i="1"/>
  <c r="P1319" i="1"/>
  <c r="P1361" i="1"/>
  <c r="P1392" i="1"/>
  <c r="P1492" i="1"/>
  <c r="P1641" i="1"/>
  <c r="P1774" i="1"/>
  <c r="P1775" i="1"/>
  <c r="P1847" i="1"/>
  <c r="P1862" i="1"/>
  <c r="P2172" i="1"/>
  <c r="P2221" i="1"/>
  <c r="P2299" i="1"/>
  <c r="P2485" i="1"/>
  <c r="P2597" i="1"/>
  <c r="P2748" i="1"/>
  <c r="P2828" i="1"/>
  <c r="P3191" i="1"/>
  <c r="P3378" i="1"/>
  <c r="P3437" i="1"/>
  <c r="P3462" i="1"/>
  <c r="P3513" i="1"/>
  <c r="P3548" i="1"/>
  <c r="P3570" i="1"/>
  <c r="P3666" i="1"/>
  <c r="P3715" i="1"/>
  <c r="P3813" i="1"/>
  <c r="P3845" i="1"/>
  <c r="P3987" i="1"/>
  <c r="P11" i="1"/>
  <c r="P69" i="1"/>
  <c r="P541" i="1"/>
  <c r="P559" i="1"/>
  <c r="P833" i="1"/>
  <c r="P923" i="1"/>
  <c r="P1107" i="1"/>
  <c r="P1288" i="1"/>
  <c r="P1372" i="1"/>
  <c r="P1653" i="1"/>
  <c r="P1834" i="1"/>
  <c r="P1846" i="1"/>
  <c r="P1896" i="1"/>
  <c r="P2407" i="1"/>
  <c r="P2500" i="1"/>
  <c r="P2684" i="1"/>
  <c r="P2790" i="1"/>
  <c r="P2797" i="1"/>
  <c r="P2822" i="1"/>
  <c r="P2920" i="1"/>
  <c r="P2958" i="1"/>
  <c r="P2964" i="1"/>
  <c r="P3001" i="1"/>
  <c r="P3009" i="1"/>
  <c r="P3049" i="1"/>
  <c r="P3077" i="1"/>
  <c r="P3253" i="1"/>
  <c r="P3307" i="1"/>
  <c r="P3309" i="1"/>
  <c r="P3364" i="1"/>
  <c r="P3446" i="1"/>
  <c r="P3451" i="1"/>
  <c r="P3554" i="1"/>
  <c r="P3558" i="1"/>
  <c r="P3609" i="1"/>
  <c r="P3615" i="1"/>
  <c r="P3659" i="1"/>
  <c r="P3660" i="1"/>
  <c r="P3772" i="1"/>
  <c r="P3817" i="1"/>
  <c r="P3819" i="1"/>
  <c r="P3822" i="1"/>
  <c r="P3835" i="1"/>
  <c r="P3856" i="1"/>
  <c r="P87" i="1"/>
  <c r="P97" i="1"/>
  <c r="P417" i="1"/>
  <c r="P483" i="1"/>
  <c r="P661" i="1"/>
  <c r="P703" i="1"/>
  <c r="P876" i="1"/>
  <c r="P887" i="1"/>
  <c r="P1039" i="1"/>
  <c r="P1071" i="1"/>
  <c r="P1110" i="1"/>
  <c r="P1844" i="1"/>
  <c r="P1900" i="1"/>
  <c r="P2181" i="1"/>
  <c r="P2562" i="1"/>
  <c r="P2630" i="1"/>
  <c r="P2798" i="1"/>
  <c r="P2811" i="1"/>
  <c r="P2836" i="1"/>
  <c r="P2839" i="1"/>
  <c r="P2929" i="1"/>
  <c r="P3094" i="1"/>
  <c r="P3167" i="1"/>
  <c r="P3228" i="1"/>
  <c r="P3275" i="1"/>
  <c r="P3359" i="1"/>
  <c r="P3380" i="1"/>
  <c r="P3411" i="1"/>
  <c r="P3433" i="1"/>
  <c r="P3456" i="1"/>
  <c r="P3522" i="1"/>
  <c r="P3611" i="1"/>
  <c r="P3624" i="1"/>
  <c r="P3704" i="1"/>
  <c r="P3713" i="1"/>
  <c r="P4057" i="1"/>
  <c r="P4076" i="1"/>
  <c r="P21" i="1"/>
  <c r="P52" i="1"/>
  <c r="P117" i="1"/>
  <c r="P384" i="1"/>
  <c r="P409" i="1"/>
  <c r="P500" i="1"/>
  <c r="P556" i="1"/>
  <c r="P758" i="1"/>
  <c r="P1004" i="1"/>
  <c r="P1100" i="1"/>
  <c r="P1285" i="1"/>
  <c r="P1296" i="1"/>
  <c r="P1439" i="1"/>
  <c r="P1570" i="1"/>
  <c r="P1699" i="1"/>
  <c r="P1771" i="1"/>
  <c r="P1859" i="1"/>
  <c r="P2097" i="1"/>
  <c r="P2121" i="1"/>
  <c r="P2137" i="1"/>
  <c r="P2319" i="1"/>
  <c r="P2746" i="1"/>
  <c r="P2995" i="1"/>
  <c r="P3138" i="1"/>
  <c r="P3349" i="1"/>
  <c r="P3392" i="1"/>
  <c r="P3532" i="1"/>
  <c r="P3560" i="1"/>
  <c r="P3662" i="1"/>
  <c r="P25" i="1"/>
  <c r="P63" i="1"/>
  <c r="P528" i="1"/>
  <c r="P744" i="1"/>
  <c r="P819" i="1"/>
  <c r="P987" i="1"/>
  <c r="P988" i="1"/>
  <c r="P1129" i="1"/>
  <c r="P1298" i="1"/>
  <c r="P1610" i="1"/>
  <c r="P1621" i="1"/>
  <c r="P1672" i="1"/>
  <c r="P1697" i="1"/>
  <c r="P1814" i="1"/>
  <c r="P1949" i="1"/>
  <c r="P2095" i="1"/>
  <c r="P2647" i="1"/>
  <c r="P2731" i="1"/>
  <c r="P2806" i="1"/>
  <c r="P2829" i="1"/>
  <c r="P3035" i="1"/>
  <c r="P3065" i="1"/>
  <c r="P3176" i="1"/>
  <c r="P3324" i="1"/>
  <c r="P3345" i="1"/>
  <c r="P3361" i="1"/>
  <c r="P3370" i="1"/>
  <c r="P3474" i="1"/>
  <c r="P3587" i="1"/>
  <c r="P3686" i="1"/>
  <c r="P3709" i="1"/>
  <c r="P3844" i="1"/>
  <c r="P3937" i="1"/>
  <c r="P66" i="1"/>
  <c r="P678" i="1"/>
  <c r="P859" i="1"/>
  <c r="P885" i="1"/>
  <c r="P915" i="1"/>
  <c r="P952" i="1"/>
  <c r="P977" i="1"/>
  <c r="P1104" i="1"/>
  <c r="P1230" i="1"/>
  <c r="P1302" i="1"/>
  <c r="P1312" i="1"/>
  <c r="P1783" i="1"/>
  <c r="P1789" i="1"/>
  <c r="P1850" i="1"/>
  <c r="P1882" i="1"/>
  <c r="P2146" i="1"/>
  <c r="P2210" i="1"/>
  <c r="P2216" i="1"/>
  <c r="P2791" i="1"/>
  <c r="P2794" i="1"/>
  <c r="P2930" i="1"/>
  <c r="P2982" i="1"/>
  <c r="P3187" i="1"/>
  <c r="P3195" i="1"/>
  <c r="P3296" i="1"/>
  <c r="P3399" i="1"/>
  <c r="P3546" i="1"/>
  <c r="P3561" i="1"/>
  <c r="P3585" i="1"/>
  <c r="P3718" i="1"/>
  <c r="P3785" i="1"/>
  <c r="P3795" i="1"/>
  <c r="P3810" i="1"/>
  <c r="P3853" i="1"/>
  <c r="P22" i="1"/>
  <c r="P89" i="1"/>
  <c r="P418" i="1"/>
  <c r="P635" i="1"/>
  <c r="P670" i="1"/>
  <c r="P783" i="1"/>
  <c r="P1167" i="1"/>
  <c r="P1216" i="1"/>
  <c r="P1289" i="1"/>
  <c r="P1364" i="1"/>
  <c r="P1465" i="1"/>
  <c r="P1626" i="1"/>
  <c r="P1682" i="1"/>
  <c r="P1764" i="1"/>
  <c r="P1773" i="1"/>
  <c r="P1835" i="1"/>
  <c r="P1903" i="1"/>
  <c r="P2002" i="1"/>
  <c r="P2085" i="1"/>
  <c r="P2089" i="1"/>
  <c r="P2193" i="1"/>
  <c r="P2290" i="1"/>
  <c r="P2291" i="1"/>
  <c r="P2484" i="1"/>
  <c r="P2561" i="1"/>
  <c r="P2636" i="1"/>
  <c r="P2941" i="1"/>
  <c r="P3013" i="1"/>
  <c r="P3028" i="1"/>
  <c r="P3034" i="1"/>
  <c r="P3151" i="1"/>
  <c r="P3204" i="1"/>
  <c r="P3291" i="1"/>
  <c r="P3448" i="1"/>
  <c r="P3553" i="1"/>
  <c r="P3565" i="1"/>
  <c r="P3573" i="1"/>
  <c r="P3689" i="1"/>
  <c r="P3776" i="1"/>
  <c r="P4037" i="1"/>
  <c r="P68" i="1"/>
  <c r="P79" i="1"/>
  <c r="P102" i="1"/>
  <c r="P112" i="1"/>
  <c r="P177" i="1"/>
  <c r="P365" i="1"/>
  <c r="P501" i="1"/>
  <c r="P677" i="1"/>
  <c r="P755" i="1"/>
  <c r="P1350" i="1"/>
  <c r="P1615" i="1"/>
  <c r="P1643" i="1"/>
  <c r="P1813" i="1"/>
  <c r="P1853" i="1"/>
  <c r="P1886" i="1"/>
  <c r="P1894" i="1"/>
  <c r="P1915" i="1"/>
  <c r="P1932" i="1"/>
  <c r="P2177" i="1"/>
  <c r="P2525" i="1"/>
  <c r="P2639" i="1"/>
  <c r="P2704" i="1"/>
  <c r="P2914" i="1"/>
  <c r="P3010" i="1"/>
  <c r="P3234" i="1"/>
  <c r="P3331" i="1"/>
  <c r="E17" i="8" s="1"/>
  <c r="P3365" i="1"/>
  <c r="P3372" i="1"/>
  <c r="P3414" i="1"/>
  <c r="P3533" i="1"/>
  <c r="P3572" i="1"/>
  <c r="P3760" i="1"/>
  <c r="P3812" i="1"/>
  <c r="P3821" i="1"/>
  <c r="P3828" i="1"/>
  <c r="P108" i="1"/>
  <c r="P119" i="1"/>
  <c r="P648" i="1"/>
  <c r="P650" i="1"/>
  <c r="P782" i="1"/>
  <c r="P812" i="1"/>
  <c r="P1035" i="1"/>
  <c r="P1096" i="1"/>
  <c r="P1613" i="1"/>
  <c r="P1620" i="1"/>
  <c r="P1640" i="1"/>
  <c r="P1760" i="1"/>
  <c r="P2102" i="1"/>
  <c r="P2127" i="1"/>
  <c r="P2207" i="1"/>
  <c r="P2295" i="1"/>
  <c r="P2368" i="1"/>
  <c r="P2494" i="1"/>
  <c r="P2524" i="1"/>
  <c r="P2542" i="1"/>
  <c r="P2598" i="1"/>
  <c r="P2679" i="1"/>
  <c r="P2992" i="1"/>
  <c r="P3040" i="1"/>
  <c r="P3081" i="1"/>
  <c r="P3100" i="1"/>
  <c r="P3297" i="1"/>
  <c r="P3358" i="1"/>
  <c r="P3374" i="1"/>
  <c r="P3396" i="1"/>
  <c r="P3460" i="1"/>
  <c r="P3492" i="1"/>
  <c r="P3534" i="1"/>
  <c r="P3579" i="1"/>
  <c r="P3582" i="1"/>
  <c r="P3600" i="1"/>
  <c r="P3610" i="1"/>
  <c r="P3706" i="1"/>
  <c r="P3712" i="1"/>
  <c r="P3717" i="1"/>
  <c r="P3756" i="1"/>
  <c r="P3766" i="1"/>
  <c r="P3784" i="1"/>
  <c r="P3815" i="1"/>
  <c r="P3916" i="1"/>
  <c r="P37" i="1"/>
  <c r="P83" i="1"/>
  <c r="P143" i="1"/>
  <c r="P553" i="1"/>
  <c r="P654" i="1"/>
  <c r="P669" i="1"/>
  <c r="P671" i="1"/>
  <c r="P716" i="1"/>
  <c r="P801" i="1"/>
  <c r="P816" i="1"/>
  <c r="P858" i="1"/>
  <c r="P930" i="1"/>
  <c r="P1274" i="1"/>
  <c r="P1526" i="1"/>
  <c r="P1644" i="1"/>
  <c r="P1840" i="1"/>
  <c r="P1989" i="1"/>
  <c r="P2203" i="1"/>
  <c r="P2236" i="1"/>
  <c r="P2511" i="1"/>
  <c r="P2615" i="1"/>
  <c r="P2670" i="1"/>
  <c r="P2783" i="1"/>
  <c r="P2793" i="1"/>
  <c r="P2990" i="1"/>
  <c r="P3233" i="1"/>
  <c r="P3343" i="1"/>
  <c r="P3382" i="1"/>
  <c r="P3398" i="1"/>
  <c r="P3521" i="1"/>
  <c r="P3539" i="1"/>
  <c r="P3589" i="1"/>
  <c r="P3670" i="1"/>
  <c r="P3752" i="1"/>
  <c r="P3757" i="1"/>
  <c r="P3764" i="1"/>
  <c r="P3830" i="1"/>
  <c r="P3851" i="1"/>
  <c r="P76" i="1"/>
  <c r="P356" i="1"/>
  <c r="P532" i="1"/>
  <c r="P666" i="1"/>
  <c r="P700" i="1"/>
  <c r="P787" i="1"/>
  <c r="P879" i="1"/>
  <c r="P966" i="1"/>
  <c r="P1098" i="1"/>
  <c r="P1303" i="1"/>
  <c r="P1788" i="1"/>
  <c r="P1888" i="1"/>
  <c r="P1939" i="1"/>
  <c r="P2292" i="1"/>
  <c r="P2502" i="1"/>
  <c r="P2677" i="1"/>
  <c r="P2882" i="1"/>
  <c r="P3033" i="1"/>
  <c r="P3109" i="1"/>
  <c r="P3174" i="1"/>
  <c r="P3315" i="1"/>
  <c r="P3429" i="1"/>
  <c r="P3490" i="1"/>
  <c r="P3495" i="1"/>
  <c r="P3508" i="1"/>
  <c r="P3545" i="1"/>
  <c r="P3629" i="1"/>
  <c r="P530" i="1"/>
  <c r="P881" i="1"/>
  <c r="P924" i="1"/>
  <c r="P934" i="1"/>
  <c r="P936" i="1"/>
  <c r="P968" i="1"/>
  <c r="P1022" i="1"/>
  <c r="P1041" i="1"/>
  <c r="P1076" i="1"/>
  <c r="P1605" i="1"/>
  <c r="P1839" i="1"/>
  <c r="P2224" i="1"/>
  <c r="P2488" i="1"/>
  <c r="P2602" i="1"/>
  <c r="P2979" i="1"/>
  <c r="P3022" i="1"/>
  <c r="P3146" i="1"/>
  <c r="P3229" i="1"/>
  <c r="P3272" i="1"/>
  <c r="P3282" i="1"/>
  <c r="P3369" i="1"/>
  <c r="P3375" i="1"/>
  <c r="P3385" i="1"/>
  <c r="P3418" i="1"/>
  <c r="P3473" i="1"/>
  <c r="P3487" i="1"/>
  <c r="P3681" i="1"/>
  <c r="P3699" i="1"/>
  <c r="P3705" i="1"/>
  <c r="P3755" i="1"/>
  <c r="P3782" i="1"/>
  <c r="P3787" i="1"/>
  <c r="P339" i="1"/>
  <c r="P524" i="1"/>
  <c r="P533" i="1"/>
  <c r="P702" i="1"/>
  <c r="P943" i="1"/>
  <c r="P982" i="1"/>
  <c r="P1248" i="1"/>
  <c r="P1273" i="1"/>
  <c r="P1286" i="1"/>
  <c r="P1349" i="1"/>
  <c r="P1379" i="1"/>
  <c r="P1942" i="1"/>
  <c r="P2802" i="1"/>
  <c r="P2841" i="1"/>
  <c r="P3107" i="1"/>
  <c r="P3311" i="1"/>
  <c r="P3312" i="1"/>
  <c r="P3447" i="1"/>
  <c r="P3504" i="1"/>
  <c r="P3564" i="1"/>
  <c r="P3612" i="1"/>
  <c r="P3635" i="1"/>
  <c r="P3676" i="1"/>
  <c r="P3680" i="1"/>
  <c r="P3692" i="1"/>
  <c r="P3730" i="1"/>
  <c r="P3904" i="1"/>
  <c r="P73" i="1"/>
  <c r="P795" i="1"/>
  <c r="P832" i="1"/>
  <c r="P891" i="1"/>
  <c r="P991" i="1"/>
  <c r="P1208" i="1"/>
  <c r="P1301" i="1"/>
  <c r="P1604" i="1"/>
  <c r="P1636" i="1"/>
  <c r="P1652" i="1"/>
  <c r="P1665" i="1"/>
  <c r="P1885" i="1"/>
  <c r="P2100" i="1"/>
  <c r="P2168" i="1"/>
  <c r="P2281" i="1"/>
  <c r="P2931" i="1"/>
  <c r="P2940" i="1"/>
  <c r="P3039" i="1"/>
  <c r="P3320" i="1"/>
  <c r="P3543" i="1"/>
  <c r="P3841" i="1"/>
  <c r="P3951" i="1"/>
  <c r="P61" i="1"/>
  <c r="P212" i="1"/>
  <c r="P814" i="1"/>
  <c r="P825" i="1"/>
  <c r="P1193" i="1"/>
  <c r="P1300" i="1"/>
  <c r="P1509" i="1"/>
  <c r="P1786" i="1"/>
  <c r="P1825" i="1"/>
  <c r="P1831" i="1"/>
  <c r="P1926" i="1"/>
  <c r="P1962" i="1"/>
  <c r="P2217" i="1"/>
  <c r="P2409" i="1"/>
  <c r="P2519" i="1"/>
  <c r="P2528" i="1"/>
  <c r="P2758" i="1"/>
  <c r="P2772" i="1"/>
  <c r="P2819" i="1"/>
  <c r="P2942" i="1"/>
  <c r="P2975" i="1"/>
  <c r="P3329" i="1"/>
  <c r="P3475" i="1"/>
  <c r="P3511" i="1"/>
  <c r="P3520" i="1"/>
  <c r="P3599" i="1"/>
  <c r="P3655" i="1"/>
  <c r="P3697" i="1"/>
  <c r="P3729" i="1"/>
  <c r="P3774" i="1"/>
  <c r="P4108" i="1"/>
  <c r="P98" i="1"/>
  <c r="P329" i="1"/>
  <c r="P517" i="1"/>
  <c r="P522" i="1"/>
  <c r="P547" i="1"/>
  <c r="P692" i="1"/>
  <c r="P790" i="1"/>
  <c r="P1243" i="1"/>
  <c r="P1266" i="1"/>
  <c r="P1333" i="1"/>
  <c r="P1391" i="1"/>
  <c r="P1402" i="1"/>
  <c r="P1656" i="1"/>
  <c r="P1677" i="1"/>
  <c r="P1744" i="1"/>
  <c r="P1930" i="1"/>
  <c r="P2208" i="1"/>
  <c r="P2297" i="1"/>
  <c r="P2558" i="1"/>
  <c r="P2770" i="1"/>
  <c r="P2938" i="1"/>
  <c r="P3153" i="1"/>
  <c r="P3242" i="1"/>
  <c r="P3280" i="1"/>
  <c r="P3289" i="1"/>
  <c r="P3339" i="1"/>
  <c r="P3422" i="1"/>
  <c r="P3524" i="1"/>
  <c r="P3528" i="1"/>
  <c r="P3625" i="1"/>
  <c r="P3682" i="1"/>
  <c r="P3816" i="1"/>
  <c r="P3843" i="1"/>
  <c r="P4" i="1"/>
  <c r="P80" i="1"/>
  <c r="P103" i="1"/>
  <c r="P116" i="1"/>
  <c r="P408" i="1"/>
  <c r="P728" i="1"/>
  <c r="P785" i="1"/>
  <c r="P1311" i="1"/>
  <c r="P1577" i="1"/>
  <c r="P1755" i="1"/>
  <c r="P2063" i="1"/>
  <c r="P2088" i="1"/>
  <c r="P2119" i="1"/>
  <c r="P2557" i="1"/>
  <c r="P2823" i="1"/>
  <c r="P2835" i="1"/>
  <c r="P3053" i="1"/>
  <c r="P3218" i="1"/>
  <c r="P3305" i="1"/>
  <c r="P3389" i="1"/>
  <c r="P3494" i="1"/>
  <c r="P3501" i="1"/>
  <c r="P3594" i="1"/>
  <c r="P3707" i="1"/>
  <c r="P3711" i="1"/>
  <c r="P3724" i="1"/>
  <c r="P19" i="1"/>
  <c r="P70" i="1"/>
  <c r="P268" i="1"/>
  <c r="P312" i="1"/>
  <c r="P690" i="1"/>
  <c r="P1662" i="1"/>
  <c r="P2117" i="1"/>
  <c r="P2422" i="1"/>
  <c r="P2472" i="1"/>
  <c r="P2559" i="1"/>
  <c r="P2778" i="1"/>
  <c r="P3018" i="1"/>
  <c r="P3209" i="1"/>
  <c r="P3439" i="1"/>
  <c r="P3461" i="1"/>
  <c r="P3467" i="1"/>
  <c r="P3596" i="1"/>
  <c r="P3663" i="1"/>
  <c r="P3780" i="1"/>
  <c r="P3913" i="1"/>
  <c r="P121" i="1"/>
  <c r="P146" i="1"/>
  <c r="P704" i="1"/>
  <c r="P964" i="1"/>
  <c r="P1106" i="1"/>
  <c r="P1341" i="1"/>
  <c r="P1623" i="1"/>
  <c r="P1637" i="1"/>
  <c r="P1645" i="1"/>
  <c r="P1800" i="1"/>
  <c r="P1803" i="1"/>
  <c r="P2106" i="1"/>
  <c r="P2550" i="1"/>
  <c r="P2551" i="1"/>
  <c r="P2733" i="1"/>
  <c r="P2936" i="1"/>
  <c r="P3044" i="1"/>
  <c r="P3115" i="1"/>
  <c r="P3230" i="1"/>
  <c r="P3232" i="1"/>
  <c r="P3438" i="1"/>
  <c r="P3454" i="1"/>
  <c r="P3530" i="1"/>
  <c r="P3580" i="1"/>
  <c r="P3799" i="1"/>
  <c r="P3818" i="1"/>
  <c r="P3975" i="1"/>
  <c r="P50" i="1"/>
  <c r="P219" i="1"/>
  <c r="P410" i="1"/>
  <c r="P805" i="1"/>
  <c r="P822" i="1"/>
  <c r="P830" i="1"/>
  <c r="P1018" i="1"/>
  <c r="P1245" i="1"/>
  <c r="P1310" i="1"/>
  <c r="P1629" i="1"/>
  <c r="P1693" i="1"/>
  <c r="P1781" i="1"/>
  <c r="P1828" i="1"/>
  <c r="P1849" i="1"/>
  <c r="P1858" i="1"/>
  <c r="P1911" i="1"/>
  <c r="P1923" i="1"/>
  <c r="P2084" i="1"/>
  <c r="P2099" i="1"/>
  <c r="P2104" i="1"/>
  <c r="P2112" i="1"/>
  <c r="P2179" i="1"/>
  <c r="P2476" i="1"/>
  <c r="P2489" i="1"/>
  <c r="P2698" i="1"/>
  <c r="P2789" i="1"/>
  <c r="P2934" i="1"/>
  <c r="P3322" i="1"/>
  <c r="P3342" i="1"/>
  <c r="P3381" i="1"/>
  <c r="P3397" i="1"/>
  <c r="P3505" i="1"/>
  <c r="P3568" i="1"/>
  <c r="P3656" i="1"/>
  <c r="P3668" i="1"/>
  <c r="P3773" i="1"/>
  <c r="P3811" i="1"/>
  <c r="P4012" i="1"/>
  <c r="P101" i="1"/>
  <c r="P120" i="1"/>
  <c r="P469" i="1"/>
  <c r="P538" i="1"/>
  <c r="P628" i="1"/>
  <c r="P844" i="1"/>
  <c r="P1139" i="1"/>
  <c r="P1689" i="1"/>
  <c r="P1766" i="1"/>
  <c r="P1769" i="1"/>
  <c r="P2113" i="1"/>
  <c r="P2496" i="1"/>
  <c r="P2847" i="1"/>
  <c r="P2937" i="1"/>
  <c r="P2967" i="1"/>
  <c r="P3197" i="1"/>
  <c r="P3227" i="1"/>
  <c r="P3452" i="1"/>
  <c r="P3476" i="1"/>
  <c r="E14" i="8" s="1"/>
  <c r="P3479" i="1"/>
  <c r="P3507" i="1"/>
  <c r="P3626" i="1"/>
  <c r="P3690" i="1"/>
  <c r="P3703" i="1"/>
  <c r="P3710" i="1"/>
  <c r="P837" i="1"/>
  <c r="P1001" i="1"/>
  <c r="P1228" i="1"/>
  <c r="P1826" i="1"/>
  <c r="P1843" i="1"/>
  <c r="P2111" i="1"/>
  <c r="P3017" i="1"/>
  <c r="P3346" i="1"/>
  <c r="P3412" i="1"/>
  <c r="P3664" i="1"/>
  <c r="P3673" i="1"/>
  <c r="P3701" i="1"/>
  <c r="P3722" i="1"/>
  <c r="P3805" i="1"/>
  <c r="P3926" i="1"/>
  <c r="P16" i="1"/>
  <c r="P74" i="1"/>
  <c r="P81" i="1"/>
  <c r="P722" i="1"/>
  <c r="P740" i="1"/>
  <c r="P835" i="1"/>
  <c r="P989" i="1"/>
  <c r="P1265" i="1"/>
  <c r="P1329" i="1"/>
  <c r="P1719" i="1"/>
  <c r="P1905" i="1"/>
  <c r="P2010" i="1"/>
  <c r="P2479" i="1"/>
  <c r="P2487" i="1"/>
  <c r="P3020" i="1"/>
  <c r="P3032" i="1"/>
  <c r="P3159" i="1"/>
  <c r="P3259" i="1"/>
  <c r="P3314" i="1"/>
  <c r="P3388" i="1"/>
  <c r="P3569" i="1"/>
  <c r="P3571" i="1"/>
  <c r="P3825" i="1"/>
  <c r="P1293" i="1"/>
  <c r="P1355" i="1"/>
  <c r="P1678" i="1"/>
  <c r="P1679" i="1"/>
  <c r="P1901" i="1"/>
  <c r="P1914" i="1"/>
  <c r="P2497" i="1"/>
  <c r="P2634" i="1"/>
  <c r="P3042" i="1"/>
  <c r="P3099" i="1"/>
  <c r="P3270" i="1"/>
  <c r="P3434" i="1"/>
  <c r="P3500" i="1"/>
  <c r="P3502" i="1"/>
  <c r="P3503" i="1"/>
  <c r="P3551" i="1"/>
  <c r="P94" i="1"/>
  <c r="P372" i="1"/>
  <c r="P404" i="1"/>
  <c r="P810" i="1"/>
  <c r="P817" i="1"/>
  <c r="P1508" i="1"/>
  <c r="P2293" i="1"/>
  <c r="P2466" i="1"/>
  <c r="P2469" i="1"/>
  <c r="P2526" i="1"/>
  <c r="P2657" i="1"/>
  <c r="P2973" i="1"/>
  <c r="P3443" i="1"/>
  <c r="P3595" i="1"/>
  <c r="P3850" i="1"/>
  <c r="P38" i="1"/>
  <c r="P750" i="1"/>
  <c r="P767" i="1"/>
  <c r="P788" i="1"/>
  <c r="P1325" i="1"/>
  <c r="P1607" i="1"/>
  <c r="P1891" i="1"/>
  <c r="P2103" i="1"/>
  <c r="P2108" i="1"/>
  <c r="P2165" i="1"/>
  <c r="P3299" i="1"/>
  <c r="P3355" i="1"/>
  <c r="P3395" i="1"/>
  <c r="P3416" i="1"/>
  <c r="P3486" i="1"/>
  <c r="P3515" i="1"/>
  <c r="P3723" i="1"/>
  <c r="P48" i="1"/>
  <c r="P878" i="1"/>
  <c r="P974" i="1"/>
  <c r="P1246" i="1"/>
  <c r="P1309" i="1"/>
  <c r="P1661" i="1"/>
  <c r="P1841" i="1"/>
  <c r="P1895" i="1"/>
  <c r="P2629" i="1"/>
  <c r="P2705" i="1"/>
  <c r="P3091" i="1"/>
  <c r="P3182" i="1"/>
  <c r="P3313" i="1"/>
  <c r="P3390" i="1"/>
  <c r="P3419" i="1"/>
  <c r="P3445" i="1"/>
  <c r="P3450" i="1"/>
  <c r="P3576" i="1"/>
  <c r="P3583" i="1"/>
  <c r="P3618" i="1"/>
  <c r="P93" i="1"/>
  <c r="P838" i="1"/>
  <c r="P1211" i="1"/>
  <c r="P1343" i="1"/>
  <c r="P1540" i="1"/>
  <c r="P1649" i="1"/>
  <c r="P2086" i="1"/>
  <c r="P2294" i="1"/>
  <c r="P2667" i="1"/>
  <c r="P2703" i="1"/>
  <c r="P2981" i="1"/>
  <c r="P3186" i="1"/>
  <c r="P3336" i="1"/>
  <c r="P3384" i="1"/>
  <c r="P3401" i="1"/>
  <c r="P3421" i="1"/>
  <c r="P3424" i="1"/>
  <c r="P3517" i="1"/>
  <c r="P3537" i="1"/>
  <c r="P3658" i="1"/>
  <c r="P3720" i="1"/>
  <c r="P3728" i="1"/>
  <c r="P3823" i="1"/>
  <c r="P3878" i="1"/>
  <c r="P3985" i="1"/>
  <c r="P7" i="1"/>
  <c r="P77" i="1"/>
  <c r="P82" i="1"/>
  <c r="P110" i="1"/>
  <c r="P111" i="1"/>
  <c r="P848" i="1"/>
  <c r="P857" i="1"/>
  <c r="P1433" i="1"/>
  <c r="P1475" i="1"/>
  <c r="P1634" i="1"/>
  <c r="P1897" i="1"/>
  <c r="P2173" i="1"/>
  <c r="P2471" i="1"/>
  <c r="P2475" i="1"/>
  <c r="P2674" i="1"/>
  <c r="P2970" i="1"/>
  <c r="P3050" i="1"/>
  <c r="P3215" i="1"/>
  <c r="P3283" i="1"/>
  <c r="P3285" i="1"/>
  <c r="P3298" i="1"/>
  <c r="P3341" i="1"/>
  <c r="P3469" i="1"/>
  <c r="P64" i="1"/>
  <c r="P378" i="1"/>
  <c r="P385" i="1"/>
  <c r="P536" i="1"/>
  <c r="P652" i="1"/>
  <c r="P862" i="1"/>
  <c r="P1657" i="1"/>
  <c r="P1658" i="1"/>
  <c r="P1830" i="1"/>
  <c r="P1866" i="1"/>
  <c r="P2080" i="1"/>
  <c r="P2285" i="1"/>
  <c r="P2467" i="1"/>
  <c r="P2532" i="1"/>
  <c r="P3383" i="1"/>
  <c r="P3628" i="1"/>
  <c r="P105" i="1"/>
  <c r="P382" i="1"/>
  <c r="P460" i="1"/>
  <c r="P756" i="1"/>
  <c r="P828" i="1"/>
  <c r="P1091" i="1"/>
  <c r="P1360" i="1"/>
  <c r="P1674" i="1"/>
  <c r="P1680" i="1"/>
  <c r="P1761" i="1"/>
  <c r="P2065" i="1"/>
  <c r="P2641" i="1"/>
  <c r="P2747" i="1"/>
  <c r="P3263" i="1"/>
  <c r="P3266" i="1"/>
  <c r="P3325" i="1"/>
  <c r="P3499" i="1"/>
  <c r="P3584" i="1"/>
  <c r="P3604" i="1"/>
  <c r="P3827" i="1"/>
  <c r="P296" i="1"/>
  <c r="P396" i="1"/>
  <c r="P1249" i="1"/>
  <c r="P1268" i="1"/>
  <c r="P1304" i="1"/>
  <c r="P1332" i="1"/>
  <c r="P1827" i="1"/>
  <c r="P1933" i="1"/>
  <c r="P1937" i="1"/>
  <c r="P2082" i="1"/>
  <c r="P2205" i="1"/>
  <c r="P2258" i="1"/>
  <c r="P2316" i="1"/>
  <c r="P2605" i="1"/>
  <c r="P2628" i="1"/>
  <c r="P2638" i="1"/>
  <c r="P2928" i="1"/>
  <c r="P3078" i="1"/>
  <c r="P3254" i="1"/>
  <c r="P3304" i="1"/>
  <c r="P3759" i="1"/>
  <c r="P3846" i="1"/>
  <c r="P15" i="1"/>
  <c r="P321" i="1"/>
  <c r="P803" i="1"/>
  <c r="P2827" i="1"/>
  <c r="P3179" i="1"/>
  <c r="P3273" i="1"/>
  <c r="P3352" i="1"/>
  <c r="P3430" i="1"/>
  <c r="P3613" i="1"/>
  <c r="P3619" i="1"/>
  <c r="P54" i="1"/>
  <c r="P56" i="1"/>
  <c r="P419" i="1"/>
  <c r="P771" i="1"/>
  <c r="P811" i="1"/>
  <c r="P1263" i="1"/>
  <c r="P1291" i="1"/>
  <c r="P1294" i="1"/>
  <c r="P1375" i="1"/>
  <c r="P1395" i="1"/>
  <c r="P1572" i="1"/>
  <c r="P1671" i="1"/>
  <c r="P1743" i="1"/>
  <c r="P1806" i="1"/>
  <c r="P1927" i="1"/>
  <c r="P2468" i="1"/>
  <c r="P2627" i="1"/>
  <c r="P2646" i="1"/>
  <c r="P2699" i="1"/>
  <c r="P2833" i="1"/>
  <c r="P3161" i="1"/>
  <c r="P3376" i="1"/>
  <c r="P3750" i="1"/>
  <c r="P3783" i="1"/>
  <c r="P32" i="1"/>
  <c r="P113" i="1"/>
  <c r="P796" i="1"/>
  <c r="P896" i="1"/>
  <c r="P2183" i="1"/>
  <c r="P2621" i="1"/>
  <c r="P3201" i="1"/>
  <c r="P3556" i="1"/>
  <c r="P3603" i="1"/>
  <c r="P807" i="1"/>
  <c r="P826" i="1"/>
  <c r="P1275" i="1"/>
  <c r="P1902" i="1"/>
  <c r="P2840" i="1"/>
  <c r="P2935" i="1"/>
  <c r="P3051" i="1"/>
  <c r="P3308" i="1"/>
  <c r="P3353" i="1"/>
  <c r="P3371" i="1"/>
  <c r="P3563" i="1"/>
  <c r="P3588" i="1"/>
  <c r="P343" i="1"/>
  <c r="P407" i="1"/>
  <c r="P414" i="1"/>
  <c r="P481" i="1"/>
  <c r="P749" i="1"/>
  <c r="P1838" i="1"/>
  <c r="P2083" i="1"/>
  <c r="P2094" i="1"/>
  <c r="P2149" i="1"/>
  <c r="P2478" i="1"/>
  <c r="P2939" i="1"/>
  <c r="P3014" i="1"/>
  <c r="P3169" i="1"/>
  <c r="P3178" i="1"/>
  <c r="P3356" i="1"/>
  <c r="P3459" i="1"/>
  <c r="P91" i="1"/>
  <c r="P523" i="1"/>
  <c r="P802" i="1"/>
  <c r="P1603" i="1"/>
  <c r="P1681" i="1"/>
  <c r="P1861" i="1"/>
  <c r="P2141" i="1"/>
  <c r="P2499" i="1"/>
  <c r="P2553" i="1"/>
  <c r="P2665" i="1"/>
  <c r="P2988" i="1"/>
  <c r="P3420" i="1"/>
  <c r="P3481" i="1"/>
  <c r="P3488" i="1"/>
  <c r="P3620" i="1"/>
  <c r="E15" i="8" s="1"/>
  <c r="P3769" i="1"/>
  <c r="P9" i="1"/>
  <c r="P67" i="1"/>
  <c r="P118" i="1"/>
  <c r="P736" i="1"/>
  <c r="P778" i="1"/>
  <c r="P809" i="1"/>
  <c r="P1206" i="1"/>
  <c r="P1823" i="1"/>
  <c r="P2159" i="1"/>
  <c r="P2248" i="1"/>
  <c r="P2546" i="1"/>
  <c r="P2812" i="1"/>
  <c r="P3150" i="1"/>
  <c r="P3162" i="1"/>
  <c r="P3249" i="1"/>
  <c r="P3310" i="1"/>
  <c r="P3328" i="1"/>
  <c r="P3480" i="1"/>
  <c r="P3605" i="1"/>
  <c r="P3614" i="1"/>
  <c r="P3674" i="1"/>
  <c r="P3775" i="1"/>
  <c r="P3836" i="1"/>
  <c r="P8" i="1"/>
  <c r="P140" i="1"/>
  <c r="P267" i="1"/>
  <c r="P325" i="1"/>
  <c r="P1635" i="1"/>
  <c r="P2109" i="1"/>
  <c r="P2164" i="1"/>
  <c r="P2470" i="1"/>
  <c r="P2738" i="1"/>
  <c r="P2953" i="1"/>
  <c r="P3048" i="1"/>
  <c r="P3316" i="1"/>
  <c r="P3669" i="1"/>
  <c r="P3770" i="1"/>
  <c r="P537" i="1"/>
  <c r="P539" i="1"/>
  <c r="P752" i="1"/>
  <c r="P1250" i="1"/>
  <c r="P1568" i="1"/>
  <c r="P1675" i="1"/>
  <c r="P2286" i="1"/>
  <c r="P2541" i="1"/>
  <c r="P2659" i="1"/>
  <c r="P2984" i="1"/>
  <c r="P2996" i="1"/>
  <c r="P3222" i="1"/>
  <c r="P3633" i="1"/>
  <c r="P3779" i="1"/>
  <c r="P90" i="1"/>
  <c r="P100" i="1"/>
  <c r="P107" i="1"/>
  <c r="P540" i="1"/>
  <c r="P794" i="1"/>
  <c r="P2265" i="1"/>
  <c r="P2534" i="1"/>
  <c r="P2555" i="1"/>
  <c r="P2663" i="1"/>
  <c r="P2672" i="1"/>
  <c r="P2870" i="1"/>
  <c r="P3177" i="1"/>
  <c r="P3212" i="1"/>
  <c r="P3696" i="1"/>
  <c r="P47" i="1"/>
  <c r="P272" i="1"/>
  <c r="P840" i="1"/>
  <c r="P1026" i="1"/>
  <c r="P1040" i="1"/>
  <c r="P1290" i="1"/>
  <c r="P1753" i="1"/>
  <c r="P2326" i="1"/>
  <c r="P2446" i="1"/>
  <c r="P2533" i="1"/>
  <c r="P2547" i="1"/>
  <c r="P2785" i="1"/>
  <c r="P3170" i="1"/>
  <c r="P3235" i="1"/>
  <c r="P3468" i="1"/>
  <c r="P249" i="1"/>
  <c r="P278" i="1"/>
  <c r="P402" i="1"/>
  <c r="P746" i="1"/>
  <c r="P753" i="1"/>
  <c r="P839" i="1"/>
  <c r="P854" i="1"/>
  <c r="P1207" i="1"/>
  <c r="P1664" i="1"/>
  <c r="P2091" i="1"/>
  <c r="P2625" i="1"/>
  <c r="P2932" i="1"/>
  <c r="P3024" i="1"/>
  <c r="P3181" i="1"/>
  <c r="P3391" i="1"/>
  <c r="P3591" i="1"/>
  <c r="P3597" i="1"/>
  <c r="P3691" i="1"/>
  <c r="P1287" i="1"/>
  <c r="P1386" i="1"/>
  <c r="P2101" i="1"/>
  <c r="P2176" i="1"/>
  <c r="P2543" i="1"/>
  <c r="P3164" i="1"/>
  <c r="P3267" i="1"/>
  <c r="P3281" i="1"/>
  <c r="P3301" i="1"/>
  <c r="P3337" i="1"/>
  <c r="P3471" i="1"/>
  <c r="P3725" i="1"/>
  <c r="P35" i="1"/>
  <c r="P65" i="1"/>
  <c r="P1297" i="1"/>
  <c r="P1356" i="1"/>
  <c r="P1924" i="1"/>
  <c r="P2317" i="1"/>
  <c r="P2323" i="1"/>
  <c r="P2816" i="1"/>
  <c r="P2994" i="1"/>
  <c r="P3047" i="1"/>
  <c r="P3386" i="1"/>
  <c r="P3552" i="1"/>
  <c r="P3608" i="1"/>
  <c r="P104" i="1"/>
  <c r="P274" i="1"/>
  <c r="P367" i="1"/>
  <c r="P1359" i="1"/>
  <c r="P1400" i="1"/>
  <c r="P1624" i="1"/>
  <c r="P2068" i="1"/>
  <c r="P2490" i="1"/>
  <c r="P2548" i="1"/>
  <c r="P3333" i="1"/>
  <c r="P3400" i="1"/>
  <c r="P3829" i="1"/>
  <c r="P40" i="1"/>
  <c r="P1267" i="1"/>
  <c r="P1376" i="1"/>
  <c r="P1405" i="1"/>
  <c r="P2675" i="1"/>
  <c r="P2792" i="1"/>
  <c r="P3403" i="1"/>
  <c r="P3489" i="1"/>
  <c r="P3685" i="1"/>
  <c r="P152" i="1"/>
  <c r="P400" i="1"/>
  <c r="P1745" i="1"/>
  <c r="P2336" i="1"/>
  <c r="P2455" i="1"/>
  <c r="P2458" i="1"/>
  <c r="P2556" i="1"/>
  <c r="P3064" i="1"/>
  <c r="P3154" i="1"/>
  <c r="P3409" i="1"/>
  <c r="P3684" i="1"/>
  <c r="P36" i="1"/>
  <c r="P515" i="1"/>
  <c r="P757" i="1"/>
  <c r="P1278" i="1"/>
  <c r="P2462" i="1"/>
  <c r="P3185" i="1"/>
  <c r="P3265" i="1"/>
  <c r="P3363" i="1"/>
  <c r="P59" i="1"/>
  <c r="P109" i="1"/>
  <c r="P336" i="1"/>
  <c r="P824" i="1"/>
  <c r="P2122" i="1"/>
  <c r="P2222" i="1"/>
  <c r="P2642" i="1"/>
  <c r="P2721" i="1"/>
  <c r="P2810" i="1"/>
  <c r="P3160" i="1"/>
  <c r="P3246" i="1"/>
  <c r="P3332" i="1"/>
  <c r="P3457" i="1"/>
  <c r="P3606" i="1"/>
  <c r="P18" i="1"/>
  <c r="P49" i="1"/>
  <c r="P405" i="1"/>
  <c r="P521" i="1"/>
  <c r="P853" i="1"/>
  <c r="P1189" i="1"/>
  <c r="P1373" i="1"/>
  <c r="P1529" i="1"/>
  <c r="P1606" i="1"/>
  <c r="P1654" i="1"/>
  <c r="P1746" i="1"/>
  <c r="P1883" i="1"/>
  <c r="P1919" i="1"/>
  <c r="P1948" i="1"/>
  <c r="P2655" i="1"/>
  <c r="P3188" i="1"/>
  <c r="P3271" i="1"/>
  <c r="P3303" i="1"/>
  <c r="P3354" i="1"/>
  <c r="P3623" i="1"/>
  <c r="P30" i="1"/>
  <c r="P390" i="1"/>
  <c r="P733" i="1"/>
  <c r="P799" i="1"/>
  <c r="P808" i="1"/>
  <c r="P1481" i="1"/>
  <c r="P1505" i="1"/>
  <c r="P2178" i="1"/>
  <c r="P2529" i="1"/>
  <c r="P2969" i="1"/>
  <c r="P3166" i="1"/>
  <c r="P3172" i="1"/>
  <c r="P3245" i="1"/>
  <c r="P3435" i="1"/>
  <c r="P3616" i="1"/>
  <c r="P3788" i="1"/>
  <c r="P898" i="1"/>
  <c r="P2096" i="1"/>
  <c r="P2212" i="1"/>
  <c r="P2617" i="1"/>
  <c r="P3066" i="1"/>
  <c r="P3165" i="1"/>
  <c r="P3292" i="1"/>
  <c r="P3300" i="1"/>
  <c r="P3362" i="1"/>
  <c r="P3366" i="1"/>
  <c r="P3432" i="1"/>
  <c r="P3491" i="1"/>
  <c r="P3497" i="1"/>
  <c r="P3509" i="1"/>
  <c r="P3617" i="1"/>
  <c r="P403" i="1"/>
  <c r="P421" i="1"/>
  <c r="P956" i="1"/>
  <c r="P1383" i="1"/>
  <c r="P1398" i="1"/>
  <c r="P1533" i="1"/>
  <c r="P2206" i="1"/>
  <c r="P2308" i="1"/>
  <c r="P2713" i="1"/>
  <c r="P2795" i="1"/>
  <c r="P3262" i="1"/>
  <c r="P3592" i="1"/>
  <c r="P3650" i="1"/>
  <c r="P306" i="1"/>
  <c r="P747" i="1"/>
  <c r="P1024" i="1"/>
  <c r="P1253" i="1"/>
  <c r="P1262" i="1"/>
  <c r="P1283" i="1"/>
  <c r="P2624" i="1"/>
  <c r="P2788" i="1"/>
  <c r="P3163" i="1"/>
  <c r="P3175" i="1"/>
  <c r="P3225" i="1"/>
  <c r="P3526" i="1"/>
  <c r="P3562" i="1"/>
  <c r="P13" i="1"/>
  <c r="P60" i="1"/>
  <c r="P804" i="1"/>
  <c r="P836" i="1"/>
  <c r="P1210" i="1"/>
  <c r="P1805" i="1"/>
  <c r="P1931" i="1"/>
  <c r="P2090" i="1"/>
  <c r="P2278" i="1"/>
  <c r="P2309" i="1"/>
  <c r="P2465" i="1"/>
  <c r="P2491" i="1"/>
  <c r="P3260" i="1"/>
  <c r="P221" i="1"/>
  <c r="P860" i="1"/>
  <c r="P1009" i="1"/>
  <c r="P1037" i="1"/>
  <c r="P1476" i="1"/>
  <c r="P1784" i="1"/>
  <c r="P2070" i="1"/>
  <c r="P2220" i="1"/>
  <c r="P2531" i="1"/>
  <c r="P2808" i="1"/>
  <c r="P2831" i="1"/>
  <c r="P3113" i="1"/>
  <c r="P3426" i="1"/>
  <c r="P3824" i="1"/>
  <c r="P253" i="1"/>
  <c r="P1616" i="1"/>
  <c r="P1673" i="1"/>
  <c r="P1936" i="1"/>
  <c r="P2321" i="1"/>
  <c r="P2620" i="1"/>
  <c r="P3379" i="1"/>
  <c r="P3765" i="1"/>
  <c r="P115" i="1"/>
  <c r="P823" i="1"/>
  <c r="P1352" i="1"/>
  <c r="P1389" i="1"/>
  <c r="P2182" i="1"/>
  <c r="P2537" i="1"/>
  <c r="P3180" i="1"/>
  <c r="E16" i="8" s="1"/>
  <c r="P3344" i="1"/>
  <c r="P3413" i="1"/>
  <c r="P3498" i="1"/>
  <c r="P3575" i="1"/>
  <c r="P3627" i="1"/>
  <c r="P3698" i="1"/>
  <c r="P3" i="1"/>
  <c r="P283" i="1"/>
  <c r="P866" i="1"/>
  <c r="P1702" i="1"/>
  <c r="P2030" i="1"/>
  <c r="P2240" i="1"/>
  <c r="P2277" i="1"/>
  <c r="P2287" i="1"/>
  <c r="P2314" i="1"/>
  <c r="P2480" i="1"/>
  <c r="P3240" i="1"/>
  <c r="P3350" i="1"/>
  <c r="P3657" i="1"/>
  <c r="P308" i="1"/>
  <c r="P337" i="1"/>
  <c r="P1934" i="1"/>
  <c r="P2460" i="1"/>
  <c r="P2527" i="1"/>
  <c r="P2664" i="1"/>
  <c r="P3484" i="1"/>
  <c r="P3525" i="1"/>
  <c r="P114" i="1"/>
  <c r="P134" i="1"/>
  <c r="P969" i="1"/>
  <c r="P1251" i="1"/>
  <c r="P1362" i="1"/>
  <c r="P1472" i="1"/>
  <c r="P1651" i="1"/>
  <c r="P1797" i="1"/>
  <c r="P1884" i="1"/>
  <c r="P2477" i="1"/>
  <c r="P2530" i="1"/>
  <c r="P2632" i="1"/>
  <c r="P3287" i="1"/>
  <c r="P305" i="1"/>
  <c r="P326" i="1"/>
  <c r="P651" i="1"/>
  <c r="P1397" i="1"/>
  <c r="P1631" i="1"/>
  <c r="P1669" i="1"/>
  <c r="P3171" i="1"/>
  <c r="P3210" i="1"/>
  <c r="P3442" i="1"/>
  <c r="P380" i="1"/>
  <c r="P1214" i="1"/>
  <c r="P1648" i="1"/>
  <c r="P2087" i="1"/>
  <c r="P2158" i="1"/>
  <c r="P2166" i="1"/>
  <c r="P2814" i="1"/>
  <c r="P3334" i="1"/>
  <c r="P3540" i="1"/>
  <c r="P218" i="1"/>
  <c r="P246" i="1"/>
  <c r="P525" i="1"/>
  <c r="P2255" i="1"/>
  <c r="P2262" i="1"/>
  <c r="P2637" i="1"/>
  <c r="P2673" i="1"/>
  <c r="P3224" i="1"/>
  <c r="P3895" i="1"/>
  <c r="P1182" i="1"/>
  <c r="P1190" i="1"/>
  <c r="P2304" i="1"/>
  <c r="P3402" i="1"/>
  <c r="P3544" i="1"/>
  <c r="P57" i="1"/>
  <c r="P364" i="1"/>
  <c r="P1191" i="1"/>
  <c r="P1292" i="1"/>
  <c r="P1307" i="1"/>
  <c r="P1798" i="1"/>
  <c r="P2463" i="1"/>
  <c r="P3529" i="1"/>
  <c r="P51" i="1"/>
  <c r="P362" i="1"/>
  <c r="P658" i="1"/>
  <c r="P800" i="1"/>
  <c r="P1358" i="1"/>
  <c r="P1370" i="1"/>
  <c r="P1638" i="1"/>
  <c r="P2976" i="1"/>
  <c r="P3428" i="1"/>
  <c r="P262" i="1"/>
  <c r="P1630" i="1"/>
  <c r="P2191" i="1"/>
  <c r="P3251" i="1"/>
  <c r="P3302" i="1"/>
  <c r="P3761" i="1"/>
  <c r="P34" i="1"/>
  <c r="P341" i="1"/>
  <c r="P375" i="1"/>
  <c r="P1220" i="1"/>
  <c r="P1666" i="1"/>
  <c r="P1747" i="1"/>
  <c r="P1890" i="1"/>
  <c r="P2147" i="1"/>
  <c r="P2322" i="1"/>
  <c r="P3158" i="1"/>
  <c r="P3317" i="1"/>
  <c r="P3726" i="1"/>
  <c r="P798" i="1"/>
  <c r="P1015" i="1"/>
  <c r="P1326" i="1"/>
  <c r="P1369" i="1"/>
  <c r="P1650" i="1"/>
  <c r="P1754" i="1"/>
  <c r="P1756" i="1"/>
  <c r="P1836" i="1"/>
  <c r="P2175" i="1"/>
  <c r="P2486" i="1"/>
  <c r="P2804" i="1"/>
  <c r="P3104" i="1"/>
  <c r="P266" i="1"/>
  <c r="P2972" i="1"/>
  <c r="P3295" i="1"/>
  <c r="P3408" i="1"/>
  <c r="P3762" i="1"/>
  <c r="P4050" i="1"/>
  <c r="P1367" i="1"/>
  <c r="P1593" i="1"/>
  <c r="P1608" i="1"/>
  <c r="P1772" i="1"/>
  <c r="P2118" i="1"/>
  <c r="P957" i="1"/>
  <c r="P1385" i="1"/>
  <c r="P1667" i="1"/>
  <c r="P2809" i="1"/>
  <c r="P2837" i="1"/>
  <c r="P2993" i="1"/>
  <c r="P3466" i="1"/>
  <c r="P681" i="1"/>
  <c r="P743" i="1"/>
  <c r="P843" i="1"/>
  <c r="P1097" i="1"/>
  <c r="P2031" i="1"/>
  <c r="P2335" i="1"/>
  <c r="P2799" i="1"/>
  <c r="P2824" i="1"/>
  <c r="P3214" i="1"/>
  <c r="P3778" i="1"/>
  <c r="P4035" i="1"/>
  <c r="P401" i="1"/>
  <c r="P1006" i="1"/>
  <c r="P1873" i="1"/>
  <c r="P1944" i="1"/>
  <c r="P2023" i="1"/>
  <c r="P2483" i="1"/>
  <c r="P2834" i="1"/>
  <c r="P3043" i="1"/>
  <c r="P3483" i="1"/>
  <c r="P247" i="1"/>
  <c r="P679" i="1"/>
  <c r="P815" i="1"/>
  <c r="P841" i="1"/>
  <c r="P946" i="1"/>
  <c r="P981" i="1"/>
  <c r="P1034" i="1"/>
  <c r="P1261" i="1"/>
  <c r="P1810" i="1"/>
  <c r="P1829" i="1"/>
  <c r="P1941" i="1"/>
  <c r="P2242" i="1"/>
  <c r="P2815" i="1"/>
  <c r="P3768" i="1"/>
  <c r="P358" i="1"/>
  <c r="P748" i="1"/>
  <c r="P2830" i="1"/>
  <c r="P2983" i="1"/>
  <c r="P3008" i="1"/>
  <c r="P3261" i="1"/>
  <c r="P3716" i="1"/>
  <c r="P17" i="1"/>
  <c r="P861" i="1"/>
  <c r="P1082" i="1"/>
  <c r="P1542" i="1"/>
  <c r="P1668" i="1"/>
  <c r="P2965" i="1"/>
  <c r="P3423" i="1"/>
  <c r="P659" i="1"/>
  <c r="P761" i="1"/>
  <c r="P827" i="1"/>
  <c r="P1033" i="1"/>
  <c r="P1908" i="1"/>
  <c r="P2107" i="1"/>
  <c r="P2134" i="1"/>
  <c r="P2276" i="1"/>
  <c r="P3030" i="1"/>
  <c r="P84" i="1"/>
  <c r="P725" i="1"/>
  <c r="P1313" i="1"/>
  <c r="P1819" i="1"/>
  <c r="P2225" i="1"/>
  <c r="P2616" i="1"/>
  <c r="P2631" i="1"/>
  <c r="P3278" i="1"/>
  <c r="P3279" i="1"/>
  <c r="P3840" i="1"/>
  <c r="P23" i="1"/>
  <c r="P1011" i="1"/>
  <c r="P1205" i="1"/>
  <c r="P1663" i="1"/>
  <c r="P1686" i="1"/>
  <c r="P2057" i="1"/>
  <c r="P1762" i="1"/>
  <c r="P2280" i="1"/>
  <c r="P2452" i="1"/>
  <c r="P2820" i="1"/>
  <c r="P3577" i="1"/>
  <c r="P1202" i="1"/>
  <c r="P1212" i="1"/>
  <c r="P1223" i="1"/>
  <c r="P1767" i="1"/>
  <c r="P1967" i="1"/>
  <c r="P2305" i="1"/>
  <c r="P3023" i="1"/>
  <c r="P420" i="1"/>
  <c r="P1306" i="1"/>
  <c r="P1394" i="1"/>
  <c r="P1627" i="1"/>
  <c r="P2313" i="1"/>
  <c r="P2474" i="1"/>
  <c r="P2666" i="1"/>
  <c r="P2821" i="1"/>
  <c r="P3004" i="1"/>
  <c r="P3152" i="1"/>
  <c r="P3219" i="1"/>
  <c r="P3241" i="1"/>
  <c r="P3427" i="1"/>
  <c r="P3555" i="1"/>
  <c r="P3714" i="1"/>
  <c r="P653" i="1"/>
  <c r="P754" i="1"/>
  <c r="P1264" i="1"/>
  <c r="P1887" i="1"/>
  <c r="P1922" i="1"/>
  <c r="P2026" i="1"/>
  <c r="P2289" i="1"/>
  <c r="P1660" i="1"/>
  <c r="P1748" i="1"/>
  <c r="P1928" i="1"/>
  <c r="P2115" i="1"/>
  <c r="P2311" i="1"/>
  <c r="P3015" i="1"/>
  <c r="P3767" i="1"/>
  <c r="P62" i="1"/>
  <c r="P254" i="1"/>
  <c r="P304" i="1"/>
  <c r="P738" i="1"/>
  <c r="P739" i="1"/>
  <c r="P1215" i="1"/>
  <c r="P1305" i="1"/>
  <c r="P1628" i="1"/>
  <c r="P1787" i="1"/>
  <c r="P2786" i="1"/>
  <c r="P2813" i="1"/>
  <c r="P2963" i="1"/>
  <c r="P1257" i="1"/>
  <c r="P1377" i="1"/>
  <c r="P2443" i="1"/>
  <c r="P751" i="1"/>
  <c r="P963" i="1"/>
  <c r="P1537" i="1"/>
  <c r="P1935" i="1"/>
  <c r="P3238" i="1"/>
  <c r="P270" i="1"/>
  <c r="P1029" i="1"/>
  <c r="P1187" i="1"/>
  <c r="P1203" i="1"/>
  <c r="P2448" i="1"/>
  <c r="P2987" i="1"/>
  <c r="P3335" i="1"/>
  <c r="P1390" i="1"/>
  <c r="P1612" i="1"/>
  <c r="P2296" i="1"/>
  <c r="P3340" i="1"/>
  <c r="P3586" i="1"/>
  <c r="P276" i="1"/>
  <c r="P366" i="1"/>
  <c r="P1404" i="1"/>
  <c r="P1676" i="1"/>
  <c r="P1802" i="1"/>
  <c r="P2306" i="1"/>
  <c r="P2727" i="1"/>
  <c r="P2977" i="1"/>
  <c r="P3223" i="1"/>
  <c r="E18" i="8" s="1"/>
  <c r="P699" i="1"/>
  <c r="P1940" i="1"/>
  <c r="P3111" i="1"/>
  <c r="P3465" i="1"/>
  <c r="P3675" i="1"/>
  <c r="P851" i="1"/>
  <c r="P2105" i="1"/>
  <c r="P2197" i="1"/>
  <c r="P2447" i="1"/>
  <c r="P2464" i="1"/>
  <c r="P2999" i="1"/>
  <c r="P3216" i="1"/>
  <c r="P3236" i="1"/>
  <c r="P3255" i="1"/>
  <c r="P3781" i="1"/>
  <c r="P1518" i="1"/>
  <c r="P1670" i="1"/>
  <c r="P31" i="1"/>
  <c r="P55" i="1"/>
  <c r="P2167" i="1"/>
  <c r="P3073" i="1"/>
  <c r="P3130" i="1"/>
  <c r="P3173" i="1"/>
  <c r="P275" i="1"/>
  <c r="P1765" i="1"/>
  <c r="P2692" i="1"/>
  <c r="P3007" i="1"/>
  <c r="P53" i="1"/>
  <c r="P350" i="1"/>
  <c r="P369" i="1"/>
  <c r="P723" i="1"/>
  <c r="P2735" i="1"/>
  <c r="P3221" i="1"/>
  <c r="P316" i="1"/>
  <c r="P731" i="1"/>
  <c r="P1295" i="1"/>
  <c r="P1353" i="1"/>
  <c r="P1758" i="1"/>
  <c r="P1893" i="1"/>
  <c r="P2043" i="1"/>
  <c r="P2213" i="1"/>
  <c r="P2451" i="1"/>
  <c r="P615" i="1"/>
  <c r="P953" i="1"/>
  <c r="P1357" i="1"/>
  <c r="P2055" i="1"/>
  <c r="P1028" i="1"/>
  <c r="P1315" i="1"/>
  <c r="P1807" i="1"/>
  <c r="P2022" i="1"/>
  <c r="P3288" i="1"/>
  <c r="P980" i="1"/>
  <c r="P1066" i="1"/>
  <c r="P1188" i="1"/>
  <c r="P2214" i="1"/>
  <c r="P2340" i="1"/>
  <c r="P3156" i="1"/>
  <c r="P478" i="1"/>
  <c r="P1777" i="1"/>
  <c r="P2459" i="1"/>
  <c r="P487" i="1"/>
  <c r="P1752" i="1"/>
  <c r="P2331" i="1"/>
  <c r="P3318" i="1"/>
  <c r="P317" i="1"/>
  <c r="P1632" i="1"/>
  <c r="P3687" i="1"/>
  <c r="P845" i="1"/>
  <c r="P293" i="1"/>
  <c r="P793" i="1"/>
  <c r="P1646" i="1"/>
  <c r="P2250" i="1"/>
  <c r="P2968" i="1"/>
  <c r="P3011" i="1"/>
  <c r="P3045" i="1"/>
  <c r="P298" i="1"/>
  <c r="P682" i="1"/>
  <c r="P526" i="1"/>
  <c r="P730" i="1"/>
  <c r="P1282" i="1"/>
  <c r="P2456" i="1"/>
  <c r="P2801" i="1"/>
  <c r="P295" i="1"/>
  <c r="P1025" i="1"/>
  <c r="P1751" i="1"/>
  <c r="P1854" i="1"/>
  <c r="P2523" i="1"/>
  <c r="P2842" i="1"/>
  <c r="P379" i="1"/>
  <c r="P852" i="1"/>
  <c r="P1380" i="1"/>
  <c r="P1633" i="1"/>
  <c r="P3485" i="1"/>
  <c r="P368" i="1"/>
  <c r="P1387" i="1"/>
  <c r="P1845" i="1"/>
  <c r="P2549" i="1"/>
  <c r="P3217" i="1"/>
  <c r="P3264" i="1"/>
  <c r="P288" i="1"/>
  <c r="P686" i="1"/>
  <c r="P1320" i="1"/>
  <c r="P1617" i="1"/>
  <c r="P2535" i="1"/>
  <c r="P3700" i="1"/>
  <c r="P242" i="1"/>
  <c r="P2009" i="1"/>
  <c r="P1224" i="1"/>
  <c r="P741" i="1"/>
  <c r="P1346" i="1"/>
  <c r="P1794" i="1"/>
  <c r="P2800" i="1"/>
  <c r="P482" i="1"/>
  <c r="P727" i="1"/>
  <c r="P1222" i="1"/>
  <c r="P1339" i="1"/>
  <c r="P1527" i="1"/>
  <c r="P1799" i="1"/>
  <c r="P1816" i="1"/>
  <c r="P2044" i="1"/>
  <c r="P1031" i="1"/>
  <c r="P1209" i="1"/>
  <c r="P1254" i="1"/>
  <c r="P1256" i="1"/>
  <c r="P1531" i="1"/>
  <c r="P2805" i="1"/>
  <c r="P299" i="1"/>
  <c r="P2787" i="1"/>
  <c r="P726" i="1"/>
  <c r="P2714" i="1"/>
  <c r="P1366" i="1"/>
  <c r="P2230" i="1"/>
  <c r="P264" i="1"/>
  <c r="P1521" i="1"/>
  <c r="P1938" i="1"/>
  <c r="P2298" i="1"/>
  <c r="P3027" i="1"/>
  <c r="P3274" i="1"/>
  <c r="P250" i="1"/>
  <c r="P314" i="1"/>
  <c r="P2734" i="1"/>
  <c r="P485" i="1"/>
  <c r="P1090" i="1"/>
  <c r="P1368" i="1"/>
  <c r="P1955" i="1"/>
  <c r="P2116" i="1"/>
  <c r="P2237" i="1"/>
  <c r="P2275" i="1"/>
  <c r="P2926" i="1"/>
  <c r="P1068" i="1"/>
  <c r="P1384" i="1"/>
  <c r="P2720" i="1"/>
  <c r="P381" i="1"/>
  <c r="P729" i="1"/>
  <c r="P1348" i="1"/>
  <c r="P1860" i="1"/>
  <c r="P5" i="1"/>
  <c r="P29" i="1"/>
  <c r="P313" i="1"/>
  <c r="P1464" i="1"/>
  <c r="P2552" i="1"/>
  <c r="P1381" i="1"/>
  <c r="P2603" i="1"/>
  <c r="P3184" i="1"/>
  <c r="P645" i="1"/>
  <c r="P1782" i="1"/>
  <c r="P2658" i="1"/>
  <c r="P724" i="1"/>
  <c r="P834" i="1"/>
  <c r="P792" i="1"/>
  <c r="P3046" i="1"/>
  <c r="P1618" i="1"/>
  <c r="P2315" i="1"/>
  <c r="P318" i="1"/>
  <c r="P322" i="1"/>
  <c r="P529" i="1"/>
  <c r="P1399" i="1"/>
  <c r="P1619" i="1"/>
  <c r="P2035" i="1"/>
  <c r="P370" i="1"/>
  <c r="P846" i="1"/>
  <c r="P1032" i="1"/>
  <c r="P1269" i="1"/>
  <c r="P1749" i="1"/>
  <c r="P2619" i="1"/>
  <c r="P3019" i="1"/>
  <c r="P1530" i="1"/>
  <c r="P2092" i="1"/>
  <c r="P1007" i="1"/>
  <c r="P2017" i="1"/>
  <c r="P3360" i="1"/>
  <c r="P2243" i="1"/>
  <c r="P2320" i="1"/>
  <c r="P2332" i="1"/>
  <c r="P2736" i="1"/>
  <c r="P3268" i="1"/>
  <c r="P269" i="1"/>
  <c r="P357" i="1"/>
  <c r="P3404" i="1"/>
  <c r="P1036" i="1"/>
  <c r="P331" i="1"/>
  <c r="P351" i="1"/>
  <c r="P371" i="1"/>
  <c r="P1079" i="1"/>
  <c r="P1200" i="1"/>
  <c r="P1522" i="1"/>
  <c r="P2307" i="1"/>
  <c r="P3243" i="1"/>
  <c r="P292" i="1"/>
  <c r="P1378" i="1"/>
  <c r="P1655" i="1"/>
  <c r="P3436" i="1"/>
  <c r="P44" i="1"/>
  <c r="P735" i="1"/>
  <c r="P1272" i="1"/>
  <c r="P2259" i="1"/>
  <c r="P2818" i="1"/>
  <c r="P473" i="1"/>
  <c r="P1197" i="1"/>
  <c r="P2052" i="1"/>
  <c r="P2501" i="1"/>
  <c r="P415" i="1"/>
  <c r="P961" i="1"/>
  <c r="P2676" i="1"/>
  <c r="P1351" i="1"/>
  <c r="P534" i="1"/>
  <c r="P2722" i="1"/>
  <c r="P58" i="1"/>
  <c r="P376" i="1"/>
  <c r="P1856" i="1"/>
  <c r="P3003" i="1"/>
  <c r="P3306" i="1"/>
  <c r="P1259" i="1"/>
  <c r="P1516" i="1"/>
  <c r="P2725" i="1"/>
  <c r="P3258" i="1"/>
  <c r="P847" i="1"/>
  <c r="P71" i="1"/>
  <c r="P284" i="1"/>
  <c r="P347" i="1"/>
  <c r="P985" i="1"/>
  <c r="P1852" i="1"/>
  <c r="P2339" i="1"/>
  <c r="P2046" i="1"/>
  <c r="P2251" i="1"/>
  <c r="P1750" i="1"/>
  <c r="P2264" i="1"/>
  <c r="P3237" i="1"/>
  <c r="P2" i="1"/>
  <c r="P1270" i="1"/>
  <c r="P3026" i="1"/>
  <c r="P1219" i="1"/>
  <c r="P1899" i="1"/>
  <c r="P2014" i="1"/>
  <c r="P3244" i="1"/>
  <c r="P397" i="1"/>
  <c r="P797" i="1"/>
  <c r="P1401" i="1"/>
  <c r="P3220" i="1"/>
  <c r="P1785" i="1"/>
  <c r="P2540" i="1"/>
  <c r="P2724" i="1"/>
  <c r="P324" i="1"/>
  <c r="P2453" i="1"/>
  <c r="P3256" i="1"/>
  <c r="P2718" i="1"/>
  <c r="P257" i="1"/>
  <c r="P348" i="1"/>
  <c r="P962" i="1"/>
  <c r="P2079" i="1"/>
  <c r="P307" i="1"/>
  <c r="P1281" i="1"/>
  <c r="P842" i="1"/>
  <c r="P1280" i="1"/>
  <c r="P1225" i="1"/>
  <c r="P1857" i="1"/>
  <c r="P2007" i="1"/>
  <c r="P2110" i="1"/>
  <c r="P2741" i="1"/>
  <c r="P393" i="1"/>
  <c r="P2045" i="1"/>
  <c r="P3248" i="1"/>
  <c r="P2268" i="1"/>
  <c r="P2270" i="1"/>
  <c r="P398" i="1"/>
  <c r="P954" i="1"/>
  <c r="P995" i="1"/>
  <c r="P1511" i="1"/>
  <c r="P2966" i="1"/>
  <c r="P2256" i="1"/>
  <c r="P3622" i="1"/>
  <c r="P4024" i="1"/>
  <c r="P2635" i="1"/>
  <c r="P2927" i="1"/>
  <c r="P3679" i="1"/>
  <c r="P2318" i="1"/>
  <c r="P3250" i="1"/>
  <c r="P694" i="1"/>
  <c r="P244" i="1"/>
  <c r="P285" i="1"/>
  <c r="P310" i="1"/>
  <c r="P2944" i="1"/>
  <c r="P3231" i="1"/>
  <c r="P2064" i="1"/>
  <c r="P2040" i="1"/>
  <c r="P3536" i="1"/>
  <c r="P818" i="1"/>
  <c r="P1609" i="1"/>
  <c r="P1965" i="1"/>
  <c r="P2260" i="1"/>
  <c r="P394" i="1"/>
  <c r="P1271" i="1"/>
  <c r="P1513" i="1"/>
  <c r="P2261" i="1"/>
  <c r="P2668" i="1"/>
  <c r="P2279" i="1"/>
  <c r="P3290" i="1"/>
  <c r="P416" i="1"/>
  <c r="P1848" i="1"/>
  <c r="P2263" i="1"/>
  <c r="P1038" i="1"/>
  <c r="P1510" i="1"/>
  <c r="P2303" i="1"/>
  <c r="P3149" i="1"/>
  <c r="P3252" i="1"/>
  <c r="P674" i="1"/>
  <c r="P1515" i="1"/>
  <c r="P3226" i="1"/>
  <c r="P41" i="1"/>
  <c r="P2048" i="1"/>
  <c r="P2223" i="1"/>
  <c r="P2986" i="1"/>
  <c r="P263" i="1"/>
  <c r="P352" i="1"/>
  <c r="P1659" i="1"/>
  <c r="P2337" i="1"/>
  <c r="P315" i="1"/>
  <c r="P1218" i="1"/>
  <c r="P248" i="1"/>
  <c r="P1338" i="1"/>
  <c r="P1539" i="1"/>
  <c r="P1832" i="1"/>
  <c r="P3021" i="1"/>
  <c r="P3211" i="1"/>
  <c r="P1354" i="1"/>
  <c r="P399" i="1"/>
  <c r="P737" i="1"/>
  <c r="P1000" i="1"/>
  <c r="P291" i="1"/>
  <c r="P1466" i="1"/>
  <c r="P2198" i="1"/>
  <c r="P251" i="1"/>
  <c r="P1523" i="1"/>
  <c r="P340" i="1"/>
  <c r="P1520" i="1"/>
  <c r="P2129" i="1"/>
  <c r="P3041" i="1"/>
  <c r="P387" i="1"/>
  <c r="P647" i="1"/>
  <c r="P3284" i="1"/>
  <c r="P311" i="1"/>
  <c r="P1299" i="1"/>
  <c r="P1974" i="1"/>
  <c r="P2618" i="1"/>
  <c r="P1403" i="1"/>
  <c r="P413" i="1"/>
  <c r="P1525" i="1"/>
  <c r="P3155" i="1"/>
  <c r="P2053" i="1"/>
  <c r="P301" i="1"/>
  <c r="P3189" i="1"/>
  <c r="P1892" i="1"/>
  <c r="P2093" i="1"/>
  <c r="P1317" i="1"/>
  <c r="P1468" i="1"/>
  <c r="P2254" i="1"/>
  <c r="P2997" i="1"/>
  <c r="P303" i="1"/>
  <c r="P383" i="1"/>
  <c r="P2201" i="1"/>
  <c r="P39" i="1"/>
  <c r="P1221" i="1"/>
  <c r="P1977" i="1"/>
  <c r="P1030" i="1"/>
  <c r="P2495" i="1"/>
  <c r="P45" i="1"/>
  <c r="P2047" i="1"/>
  <c r="P2071" i="1"/>
  <c r="P2202" i="1"/>
  <c r="P2708" i="1"/>
  <c r="P1363" i="1"/>
  <c r="P732" i="1"/>
  <c r="P2989" i="1"/>
  <c r="P335" i="1"/>
  <c r="P2186" i="1"/>
  <c r="P360" i="1"/>
  <c r="P1506" i="1"/>
  <c r="P2723" i="1"/>
  <c r="P3239" i="1"/>
  <c r="P3247" i="1"/>
  <c r="P406" i="1"/>
  <c r="P1204" i="1"/>
  <c r="P2042" i="1"/>
  <c r="P2257" i="1"/>
  <c r="P1195" i="1"/>
  <c r="P657" i="1"/>
  <c r="P1284" i="1"/>
  <c r="P3693" i="1"/>
  <c r="P258" i="1"/>
  <c r="P660" i="1"/>
  <c r="P1336" i="1"/>
  <c r="P3006" i="1"/>
  <c r="P2073" i="1"/>
  <c r="P2185" i="1"/>
  <c r="P1528" i="1"/>
  <c r="P2461" i="1"/>
  <c r="P2333" i="1"/>
  <c r="P6" i="1"/>
  <c r="P320" i="1"/>
  <c r="P1541" i="1"/>
  <c r="P346" i="1"/>
  <c r="P1912" i="1"/>
  <c r="P354" i="1"/>
  <c r="P2633" i="1"/>
  <c r="P3276" i="1"/>
  <c r="P273" i="1"/>
  <c r="P2300" i="1"/>
  <c r="P3269" i="1"/>
  <c r="P289" i="1"/>
  <c r="P1957" i="1"/>
  <c r="P2246" i="1"/>
  <c r="P1045" i="1"/>
  <c r="P1470" i="1"/>
  <c r="P1534" i="1"/>
  <c r="P2614" i="1"/>
  <c r="P695" i="1"/>
  <c r="P2226" i="1"/>
  <c r="P302" i="1"/>
  <c r="P342" i="1"/>
  <c r="P2229" i="1"/>
  <c r="P361" i="1"/>
  <c r="P3157" i="1"/>
  <c r="P359" i="1"/>
  <c r="P2008" i="1"/>
  <c r="P2610" i="1"/>
  <c r="P281" i="1"/>
  <c r="P2716" i="1"/>
  <c r="P1964" i="1"/>
  <c r="P3037" i="1"/>
  <c r="P2711" i="1"/>
  <c r="P672" i="1"/>
  <c r="P2160" i="1"/>
  <c r="P2445" i="1"/>
  <c r="P1114" i="1"/>
  <c r="P256" i="1"/>
  <c r="P1199" i="1"/>
  <c r="P643" i="1"/>
  <c r="P319" i="1"/>
  <c r="P3029" i="1"/>
  <c r="P1471" i="1"/>
  <c r="P2228" i="1"/>
  <c r="P2606" i="1"/>
  <c r="P3213" i="1"/>
  <c r="P1345" i="1"/>
  <c r="P344" i="1"/>
  <c r="P2024" i="1"/>
  <c r="P2719" i="1"/>
  <c r="P245" i="1"/>
  <c r="P1504" i="1"/>
  <c r="P3038" i="1"/>
  <c r="P277" i="1"/>
  <c r="P1514" i="1"/>
  <c r="P691" i="1"/>
  <c r="P1474" i="1"/>
  <c r="P3549" i="1"/>
  <c r="P323" i="1"/>
  <c r="P2449" i="1"/>
  <c r="P713" i="1"/>
  <c r="P2737" i="1"/>
  <c r="P332" i="1"/>
  <c r="P1463" i="1"/>
  <c r="P2170" i="1"/>
  <c r="P20" i="1"/>
  <c r="P1473" i="1"/>
  <c r="P1507" i="1"/>
  <c r="P3031" i="1"/>
  <c r="P3125" i="1"/>
  <c r="P2074" i="1"/>
  <c r="P395" i="1"/>
  <c r="P2334" i="1"/>
  <c r="P2025" i="1"/>
  <c r="P363" i="1"/>
  <c r="P2006" i="1"/>
  <c r="P1019" i="1"/>
  <c r="P1308" i="1"/>
  <c r="P2184" i="1"/>
  <c r="P1258" i="1"/>
  <c r="P2991" i="1"/>
  <c r="P1958" i="1"/>
  <c r="P710" i="1"/>
  <c r="P1479" i="1"/>
  <c r="P1536" i="1"/>
  <c r="P2444" i="1"/>
  <c r="P1186" i="1"/>
  <c r="P2061" i="1"/>
  <c r="P243" i="1"/>
  <c r="P349" i="1"/>
  <c r="P2041" i="1"/>
  <c r="P2249" i="1"/>
  <c r="P386" i="1"/>
  <c r="P2608" i="1"/>
  <c r="P1980" i="1"/>
  <c r="P1277" i="1"/>
  <c r="P2235" i="1"/>
  <c r="P2188" i="1"/>
  <c r="P2730" i="1"/>
  <c r="P2998" i="1"/>
  <c r="P2709" i="1"/>
  <c r="P2011" i="1"/>
  <c r="P2609" i="1"/>
  <c r="P1021" i="1"/>
  <c r="P1976" i="1"/>
  <c r="P2342" i="1"/>
  <c r="P2269" i="1"/>
  <c r="P2728" i="1"/>
  <c r="P1512" i="1"/>
  <c r="P1969" i="1"/>
  <c r="P1371" i="1"/>
  <c r="P2060" i="1"/>
  <c r="P1279" i="1"/>
  <c r="P280" i="1"/>
  <c r="P1956" i="1"/>
  <c r="P1961" i="1"/>
  <c r="P2019" i="1"/>
  <c r="P2241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709" i="1"/>
  <c r="P2739" i="1"/>
  <c r="P2623" i="1"/>
  <c r="P1276" i="1"/>
  <c r="P2075" i="1"/>
  <c r="P1978" i="1"/>
  <c r="P1023" i="1"/>
  <c r="P2018" i="1"/>
  <c r="P2253" i="1"/>
  <c r="P2282" i="1"/>
  <c r="P2604" i="1"/>
  <c r="P294" i="1"/>
  <c r="P338" i="1"/>
  <c r="P330" i="1"/>
  <c r="P2232" i="1"/>
  <c r="P856" i="1"/>
  <c r="P1252" i="1"/>
  <c r="P2033" i="1"/>
  <c r="P2036" i="1"/>
  <c r="P1970" i="1"/>
  <c r="P1198" i="1"/>
  <c r="P2190" i="1"/>
  <c r="P345" i="1"/>
  <c r="P2034" i="1"/>
  <c r="P2139" i="1"/>
  <c r="P2648" i="1"/>
  <c r="P2192" i="1"/>
  <c r="P2330" i="1"/>
  <c r="P2029" i="1"/>
  <c r="P2231" i="1"/>
  <c r="P2054" i="1"/>
  <c r="P1217" i="1"/>
  <c r="P2717" i="1"/>
  <c r="P2058" i="1"/>
  <c r="P334" i="1"/>
  <c r="P1517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1947" i="1"/>
  <c r="P2238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E4" i="8" s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E3" i="8" s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E6" i="8" s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E7" i="8" s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E5" i="8" s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<sst xmlns="http://schemas.openxmlformats.org/spreadsheetml/2006/main" count="39466" uniqueCount="8402">
  <si>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</si>
  <si>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</si>
  <si>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</si>
  <si>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</si>
  <si>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</si>
  <si>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</si>
  <si>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</si>
  <si>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</si>
  <si>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</si>
  <si>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</si>
  <si>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</si>
  <si>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</si>
  <si>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</si>
  <si>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</si>
  <si>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</si>
  <si>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</si>
  <si>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</si>
  <si>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</si>
  <si>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</si>
  <si>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</si>
  <si>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</si>
  <si>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</si>
  <si>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</si>
  <si>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</si>
  <si>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</si>
  <si>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</si>
  <si>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</si>
  <si>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</si>
  <si>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</si>
  <si>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</si>
  <si>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</si>
  <si>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</si>
  <si>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</si>
  <si>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</si>
  <si>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</si>
  <si>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</si>
  <si>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</si>
  <si>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</si>
  <si>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</si>
  <si>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</si>
  <si>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</si>
  <si>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</si>
  <si>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</si>
  <si>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</si>
  <si>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</si>
  <si>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</si>
  <si>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</si>
  <si>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</si>
  <si>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</si>
  <si>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</si>
  <si>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</si>
  <si>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</si>
  <si>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</si>
  <si>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</si>
  <si>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</si>
  <si>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</si>
  <si>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</si>
  <si>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</si>
  <si>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</si>
  <si>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</si>
  <si>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</si>
  <si>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</si>
  <si>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</si>
  <si>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</si>
  <si>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</si>
  <si>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</si>
  <si>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</si>
  <si>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</si>
  <si>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</si>
  <si>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</si>
  <si>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</si>
  <si>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</si>
  <si>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</si>
  <si>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</si>
  <si>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</si>
  <si>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</si>
  <si>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</si>
  <si>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</si>
  <si>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</si>
  <si>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</si>
  <si>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</si>
  <si>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</si>
  <si>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</si>
  <si>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</si>
  <si>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</si>
  <si>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</si>
  <si>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</si>
  <si>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</si>
  <si>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</si>
  <si>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</si>
  <si>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</si>
  <si>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</si>
  <si>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</si>
  <si>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</si>
  <si>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</si>
  <si>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</si>
  <si>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</si>
  <si>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</si>
  <si>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</si>
  <si>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</si>
  <si>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</si>
  <si>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</si>
  <si>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</si>
  <si>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</si>
  <si>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</si>
  <si>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</si>
  <si>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</si>
  <si>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</si>
  <si>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</si>
  <si>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</si>
  <si>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</si>
  <si>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</si>
  <si>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</si>
  <si>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</si>
  <si>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</si>
  <si>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</si>
  <si>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</si>
  <si>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</si>
  <si>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</si>
  <si>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</si>
  <si>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</si>
  <si>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</si>
  <si>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</si>
  <si>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</si>
  <si>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</si>
  <si>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</si>
  <si>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</si>
  <si>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</si>
  <si>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</si>
  <si>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</si>
  <si>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</si>
  <si>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</si>
  <si>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</si>
  <si>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</si>
  <si>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</si>
  <si>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</si>
  <si>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</si>
  <si>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</si>
  <si>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</si>
  <si>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</si>
  <si>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</si>
  <si>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</si>
  <si>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</si>
  <si>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</si>
  <si>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</si>
  <si>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</si>
  <si>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</si>
  <si>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</si>
  <si>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</si>
  <si>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</si>
  <si>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</si>
  <si>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</si>
  <si>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</si>
  <si>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</si>
  <si>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</si>
  <si>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</si>
  <si>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</si>
  <si>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</si>
  <si>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</si>
  <si>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</si>
  <si>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</si>
  <si>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</si>
  <si>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</si>
  <si>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</si>
  <si>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</si>
  <si>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</si>
  <si>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</si>
  <si>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</si>
  <si>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</si>
  <si>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</si>
  <si>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</si>
  <si>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</si>
  <si>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</si>
  <si>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</si>
  <si>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</si>
  <si>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</si>
  <si>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</si>
  <si>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</si>
  <si>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</si>
  <si>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</si>
  <si>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</si>
  <si>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</si>
  <si>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</si>
  <si>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</si>
  <si>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</si>
  <si>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</si>
  <si>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</si>
  <si>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</si>
  <si>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</si>
  <si>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</si>
  <si>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</si>
  <si>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</si>
  <si>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</si>
  <si>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</si>
  <si>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</si>
  <si>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</si>
  <si>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</si>
  <si>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</si>
  <si>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</si>
  <si>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</si>
  <si>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</si>
  <si>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</si>
  <si>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</si>
  <si>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</si>
  <si>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</si>
  <si>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</si>
  <si>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</si>
  <si>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</si>
  <si>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</si>
  <si>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</si>
  <si>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</si>
  <si>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</si>
  <si>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</si>
  <si>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</si>
  <si>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</si>
  <si>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</si>
  <si>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</si>
  <si>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</si>
  <si>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</si>
  <si>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</si>
  <si>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</si>
  <si>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</si>
  <si>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</si>
  <si>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</si>
  <si>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</si>
  <si>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</si>
  <si>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</si>
  <si>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</si>
  <si>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</si>
  <si>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</si>
  <si>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</si>
  <si>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</si>
  <si>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</si>
  <si>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</si>
  <si>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</si>
  <si>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</si>
  <si>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</si>
  <si>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</si>
  <si>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</si>
  <si>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</si>
  <si>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</si>
  <si>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</si>
  <si>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</si>
  <si>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</si>
  <si>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</si>
  <si>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</si>
  <si>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</si>
  <si>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</si>
  <si>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</si>
  <si>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</si>
  <si>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</si>
  <si>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</si>
  <si>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</si>
  <si>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</si>
  <si>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</si>
  <si>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</si>
  <si>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</si>
  <si>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</si>
  <si>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</si>
  <si>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</si>
  <si>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</si>
  <si>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</si>
  <si>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</si>
  <si>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</si>
  <si>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</si>
  <si>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</si>
  <si>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</si>
  <si>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</si>
  <si>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</si>
  <si>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</si>
  <si>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</si>
  <si>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</si>
  <si>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</si>
  <si>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</si>
  <si>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</si>
  <si>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</si>
  <si>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</si>
  <si>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</si>
  <si>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</si>
  <si>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</si>
  <si>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</si>
  <si>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</si>
  <si>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</si>
  <si>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</si>
  <si>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</si>
  <si>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</si>
  <si>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</si>
  <si>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</si>
  <si>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</si>
  <si>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</si>
  <si>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</si>
  <si>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</si>
  <si>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</si>
  <si>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</si>
  <si>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</si>
  <si>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</si>
  <si>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</si>
  <si>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</si>
  <si>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</si>
  <si>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</si>
  <si>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</si>
  <si>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</si>
  <si>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</si>
  <si>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</si>
  <si>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</si>
  <si>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</si>
  <si>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</si>
  <si>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</si>
  <si>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</si>
  <si>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</si>
  <si>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</si>
  <si>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</si>
  <si>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</si>
  <si>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</si>
  <si>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</si>
  <si>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</si>
  <si>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</si>
  <si>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</si>
  <si>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</si>
  <si>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</si>
  <si>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</si>
  <si>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</si>
  <si>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</si>
  <si>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</si>
  <si>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</si>
  <si>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</si>
  <si>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</si>
  <si>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</si>
  <si>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</si>
  <si>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</si>
  <si>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</si>
  <si>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</si>
  <si>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</si>
  <si>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</si>
  <si>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</si>
  <si>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</si>
  <si>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</si>
  <si>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</si>
  <si>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</si>
  <si>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</si>
  <si>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</si>
  <si>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</si>
  <si>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</si>
  <si>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</si>
  <si>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</si>
  <si>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</si>
  <si>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</si>
  <si>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</si>
  <si>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</si>
  <si>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</si>
  <si>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</si>
  <si>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</si>
  <si>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</si>
  <si>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</si>
  <si>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</si>
  <si>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</si>
  <si>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</si>
  <si>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</si>
  <si>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</si>
  <si>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</si>
  <si>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</si>
  <si>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</si>
  <si>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</si>
  <si>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</si>
  <si>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</si>
  <si>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</si>
  <si>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</si>
  <si>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</si>
  <si>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</si>
  <si>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</si>
  <si>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</si>
  <si>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</si>
  <si>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</si>
  <si>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</si>
  <si>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</si>
  <si>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</si>
  <si>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</si>
  <si>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</si>
  <si>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</si>
  <si>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</si>
  <si>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</si>
  <si>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</si>
  <si>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</si>
  <si>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</si>
  <si>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</si>
  <si>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</si>
  <si>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</si>
  <si>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</si>
  <si>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</si>
  <si>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</si>
  <si>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</si>
  <si>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</si>
  <si>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</si>
  <si>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</si>
  <si>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</si>
  <si>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</si>
  <si>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</si>
  <si>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</si>
  <si>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</si>
  <si>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</si>
  <si>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</si>
  <si>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</si>
  <si>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</si>
  <si>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</si>
  <si>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</si>
  <si>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</si>
  <si>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</si>
  <si>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</si>
  <si>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</si>
  <si>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</si>
  <si>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</si>
  <si>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</si>
  <si>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</si>
  <si>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</si>
  <si>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</si>
  <si>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</si>
  <si>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</si>
  <si>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</si>
  <si>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</si>
  <si>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</si>
  <si>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</si>
  <si>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</si>
  <si>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</si>
  <si>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</si>
  <si>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</si>
  <si>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</si>
  <si>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</si>
  <si>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</si>
  <si>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</si>
  <si>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</si>
  <si>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</si>
  <si>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</si>
  <si>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</si>
  <si>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</si>
  <si>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</si>
  <si>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</si>
  <si>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</si>
  <si>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</si>
  <si>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</si>
  <si>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</si>
  <si>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</si>
  <si>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</si>
  <si>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</si>
  <si>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</si>
  <si>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</si>
  <si>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</si>
  <si>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</si>
  <si>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</si>
  <si>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</si>
  <si>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</si>
  <si>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</si>
  <si>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</si>
  <si>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</si>
  <si>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</si>
  <si>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</si>
  <si>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</si>
  <si>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</si>
  <si>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</si>
  <si>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</si>
  <si>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</si>
  <si>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</si>
  <si>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</si>
  <si>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</si>
  <si>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</si>
  <si>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</si>
  <si>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</si>
  <si>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</si>
  <si>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</si>
  <si>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</si>
  <si>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</si>
  <si>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</si>
  <si>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</si>
  <si>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</si>
  <si>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</si>
  <si>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</si>
  <si>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</si>
  <si>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</si>
  <si>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</si>
  <si>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</si>
  <si>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</si>
  <si>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</si>
  <si>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</si>
  <si>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</si>
  <si>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</si>
  <si>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</si>
  <si>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</si>
  <si>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</si>
  <si>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</si>
  <si>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</si>
  <si>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</si>
  <si>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</si>
  <si>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</si>
  <si>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</si>
  <si>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</si>
  <si>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</si>
  <si>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</si>
  <si>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</si>
  <si>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</si>
  <si>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</si>
  <si>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</si>
  <si>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</si>
  <si>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</si>
  <si>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</si>
  <si>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</si>
  <si>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</si>
  <si>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</si>
  <si>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</si>
  <si>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</si>
  <si>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</si>
  <si>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</si>
  <si>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</si>
  <si>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</si>
  <si>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</si>
  <si>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</si>
  <si>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</si>
  <si>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</si>
  <si>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</si>
  <si>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</si>
  <si>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</si>
  <si>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</si>
  <si>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</si>
  <si>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</si>
  <si>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</si>
  <si>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</si>
  <si>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</si>
  <si>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</si>
  <si>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</si>
  <si>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</si>
  <si>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</si>
  <si>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</si>
  <si>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</si>
  <si>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</si>
  <si>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</si>
  <si>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</si>
  <si>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</si>
  <si>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</si>
  <si>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</si>
  <si>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</si>
  <si>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</si>
  <si>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</si>
  <si>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</si>
  <si>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</si>
  <si>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</si>
  <si>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</si>
  <si>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</si>
  <si>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</si>
  <si>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</si>
  <si>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</si>
  <si>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</si>
  <si>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</si>
  <si>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</si>
  <si>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</si>
  <si>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</si>
  <si>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</si>
  <si>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</si>
  <si>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</si>
  <si>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</si>
  <si>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</si>
  <si>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</si>
  <si>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</si>
  <si>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</si>
  <si>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</si>
  <si>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</si>
  <si>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</si>
  <si>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</si>
  <si>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</si>
  <si>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</si>
  <si>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</si>
  <si>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</si>
  <si>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</si>
  <si>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</si>
  <si>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</si>
  <si>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</si>
  <si>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</si>
  <si>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</si>
  <si>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</si>
  <si>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</si>
  <si>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</si>
  <si>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</si>
  <si>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</si>
  <si>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</si>
  <si>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</si>
  <si>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</si>
  <si>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</si>
  <si>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</si>
  <si>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</si>
  <si>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</si>
  <si>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</si>
  <si>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</si>
  <si>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</si>
  <si>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</si>
  <si>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</si>
  <si>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</si>
  <si>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</si>
  <si>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</si>
  <si>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</si>
  <si>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</si>
  <si>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</si>
  <si>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</si>
  <si>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</si>
  <si>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</si>
  <si>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</si>
  <si>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</si>
  <si>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</si>
  <si>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</si>
  <si>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</si>
  <si>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</si>
  <si>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</si>
  <si>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</si>
  <si>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</si>
  <si>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</si>
  <si>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</si>
  <si>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</si>
  <si>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</si>
  <si>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</si>
  <si>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</si>
  <si>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</si>
  <si>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</si>
  <si>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</si>
  <si>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</si>
  <si>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</si>
  <si>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</si>
  <si>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</si>
  <si>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</si>
  <si>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</si>
  <si>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</si>
  <si>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</si>
  <si>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</si>
  <si>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</si>
  <si>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</si>
  <si>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</si>
  <si>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</si>
  <si>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</si>
  <si>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</si>
  <si>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</si>
  <si>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</si>
  <si>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</si>
  <si>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</si>
  <si>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</si>
  <si>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</si>
  <si>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</si>
  <si>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</si>
  <si>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</si>
  <si>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</si>
  <si>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</si>
  <si>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</si>
  <si>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</si>
  <si>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</si>
  <si>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</si>
  <si>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</si>
  <si>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</si>
  <si>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</si>
  <si>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</si>
  <si>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</si>
  <si>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</si>
  <si>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</si>
  <si>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</si>
  <si>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</si>
  <si>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</si>
  <si>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</si>
  <si>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</si>
  <si>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</si>
  <si>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</si>
  <si>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</si>
  <si>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</si>
  <si>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</si>
  <si>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</si>
  <si>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</si>
  <si>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</si>
  <si>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</si>
  <si>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</si>
  <si>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</si>
  <si>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</si>
  <si>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</si>
  <si>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</si>
  <si>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</si>
  <si>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</si>
  <si>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</si>
  <si>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</si>
  <si>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</si>
  <si>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</si>
  <si>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</si>
  <si>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</si>
  <si>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</si>
  <si>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</si>
  <si>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</si>
  <si>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</si>
  <si>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</si>
  <si>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</si>
  <si>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</si>
  <si>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</si>
  <si>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</si>
  <si>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</si>
  <si>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</si>
  <si>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</si>
  <si>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</si>
  <si>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</si>
  <si>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</si>
  <si>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</si>
  <si>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</si>
  <si>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</si>
  <si>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</si>
  <si>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</si>
  <si>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</si>
  <si>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</si>
  <si>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</si>
  <si>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</si>
  <si>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</si>
  <si>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</si>
  <si>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</si>
  <si>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</si>
  <si>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</si>
  <si>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</si>
  <si>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</si>
  <si>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</si>
  <si>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</si>
  <si>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</si>
  <si>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</si>
  <si>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</si>
  <si>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</si>
  <si>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</si>
  <si>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</si>
  <si>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</si>
  <si>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</si>
  <si>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</si>
  <si>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</si>
  <si>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</si>
  <si>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</si>
  <si>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</si>
  <si>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</si>
  <si>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</si>
  <si>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</si>
  <si>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</si>
  <si>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</si>
  <si>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</si>
  <si>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</si>
  <si>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</si>
  <si>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</si>
  <si>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</si>
  <si>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</si>
  <si>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</si>
  <si>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</si>
  <si>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</si>
  <si>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</si>
  <si>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</si>
  <si>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</si>
  <si>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</si>
  <si>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</si>
  <si>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</si>
  <si>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</si>
  <si>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</si>
  <si>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</si>
  <si>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</si>
  <si>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</si>
  <si>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</si>
  <si>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</si>
  <si>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</si>
  <si>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</si>
  <si>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</si>
  <si>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</si>
  <si>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</si>
  <si>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</si>
  <si>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</si>
  <si>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</si>
  <si>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</si>
  <si>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</si>
  <si>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</si>
  <si>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</si>
  <si>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</si>
  <si>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</si>
  <si>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</si>
  <si>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</si>
  <si>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</si>
  <si>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</si>
  <si>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</si>
  <si>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</si>
  <si>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</si>
  <si>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</si>
  <si>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</si>
  <si>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</si>
  <si>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</si>
  <si>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</si>
  <si>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</si>
  <si>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</si>
  <si>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</si>
  <si>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</si>
  <si>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</si>
  <si>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</si>
  <si>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</si>
  <si>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</si>
  <si>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</si>
  <si>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</si>
  <si>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</si>
  <si>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</si>
  <si>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</si>
  <si>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</si>
  <si>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</si>
  <si>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</si>
  <si>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</si>
  <si>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</si>
  <si>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</si>
  <si>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</si>
  <si>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</si>
  <si>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</si>
  <si>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</si>
  <si>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</si>
  <si>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</si>
  <si>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</si>
  <si>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</si>
  <si>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</si>
  <si>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</si>
  <si>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</si>
  <si>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</si>
  <si>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</si>
  <si>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</si>
  <si>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</si>
  <si>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</si>
  <si>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</si>
  <si>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</si>
  <si>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</si>
  <si>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</si>
  <si>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</si>
  <si>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</si>
  <si>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</si>
  <si>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</si>
  <si>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</si>
  <si>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</si>
  <si>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</si>
  <si>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</si>
  <si>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</si>
  <si>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</si>
  <si>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</si>
  <si>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</si>
  <si>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</si>
  <si>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</si>
  <si>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</si>
  <si>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</si>
  <si>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</si>
  <si>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</si>
  <si>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</si>
  <si>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</si>
  <si>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</si>
  <si>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</si>
  <si>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</si>
  <si>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</si>
  <si>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</si>
  <si>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</si>
  <si>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</si>
  <si>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</si>
  <si>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</si>
  <si>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</si>
  <si>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</si>
  <si>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</si>
  <si>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</si>
  <si>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</si>
  <si>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</si>
  <si>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</si>
  <si>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</si>
  <si>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</si>
  <si>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</si>
  <si>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</si>
  <si>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</si>
  <si>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</si>
  <si>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</si>
  <si>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</si>
  <si>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</si>
  <si>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</si>
  <si>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</si>
  <si>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</si>
  <si>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</si>
  <si>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</si>
  <si>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</si>
  <si>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</si>
  <si>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</si>
  <si>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</si>
  <si>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</si>
  <si>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</si>
  <si>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</si>
  <si>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</si>
  <si>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</si>
  <si>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</si>
  <si>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</si>
  <si>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</si>
  <si>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</si>
  <si>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</si>
  <si>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</si>
  <si>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</si>
  <si>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</si>
  <si>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</si>
  <si>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</si>
  <si>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</si>
  <si>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</si>
  <si>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</si>
  <si>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</si>
  <si>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</si>
  <si>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</si>
  <si>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</si>
  <si>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</si>
  <si>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</si>
  <si>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</si>
  <si>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</si>
  <si>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</si>
  <si>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</si>
  <si>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</si>
  <si>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</si>
  <si>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</si>
  <si>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</si>
  <si>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</si>
  <si>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</si>
  <si>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</si>
  <si>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</si>
  <si>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</si>
  <si>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</si>
  <si>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</si>
  <si>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</si>
  <si>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</si>
  <si>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</si>
  <si>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</si>
  <si>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</si>
  <si>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</si>
  <si>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</si>
  <si>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</si>
  <si>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</si>
  <si>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</si>
  <si>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</si>
  <si>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</si>
  <si>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</si>
  <si>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</si>
  <si>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</si>
  <si>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</si>
  <si>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</si>
  <si>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</si>
  <si>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</si>
  <si>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</si>
  <si>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</si>
  <si>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</si>
  <si>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</si>
  <si>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</si>
  <si>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</si>
  <si>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</si>
  <si>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</si>
  <si>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</si>
  <si>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</si>
  <si>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</si>
  <si>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</si>
  <si>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</si>
  <si>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</si>
  <si>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</si>
  <si>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</si>
  <si>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</si>
  <si>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</si>
  <si>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</si>
  <si>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</si>
  <si>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</si>
  <si>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</si>
  <si>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</si>
  <si>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</si>
  <si>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</si>
  <si>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</si>
  <si>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</si>
  <si>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</si>
  <si>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</si>
  <si>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</si>
  <si>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</si>
  <si>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</si>
  <si>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</si>
  <si>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</si>
  <si>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</si>
  <si>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</si>
  <si>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</si>
  <si>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</si>
  <si>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</si>
  <si>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</si>
  <si>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</si>
  <si>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</si>
  <si>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</si>
  <si>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</si>
  <si>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</si>
  <si>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</si>
  <si>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</si>
  <si>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</si>
  <si>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</si>
  <si>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</si>
  <si>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</si>
  <si>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</si>
  <si>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</si>
  <si>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</si>
  <si>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</si>
  <si>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</si>
  <si>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</si>
  <si>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</si>
  <si>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</si>
  <si>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</si>
  <si>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</si>
  <si>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</si>
  <si>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</si>
  <si>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</si>
  <si>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</si>
  <si>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</si>
  <si>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</si>
  <si>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</si>
  <si>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</si>
  <si>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</si>
  <si>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</si>
  <si>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</si>
  <si>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</si>
  <si>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</si>
  <si>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</si>
  <si>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</si>
  <si>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</si>
  <si>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</si>
  <si>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</si>
  <si>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</si>
  <si>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</si>
  <si>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</si>
  <si>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</si>
  <si>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</si>
  <si>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</si>
  <si>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</si>
  <si>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</si>
  <si>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</si>
  <si>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</si>
  <si>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</si>
  <si>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</si>
  <si>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</si>
  <si>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</si>
  <si>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</si>
  <si>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</si>
  <si>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</si>
  <si>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</si>
  <si>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</si>
  <si>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</si>
  <si>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</si>
  <si>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</si>
  <si>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</si>
  <si>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</si>
  <si>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</si>
  <si>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</si>
  <si>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</si>
  <si>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</si>
  <si>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</si>
  <si>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</si>
  <si>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</si>
  <si>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</si>
  <si>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</si>
  <si>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</si>
  <si>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</si>
  <si>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</si>
  <si>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</si>
  <si>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</si>
  <si>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</si>
  <si>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</si>
  <si>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</si>
  <si>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</si>
  <si>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</si>
  <si>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</si>
  <si>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</si>
  <si>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</si>
  <si>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</si>
  <si>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</si>
  <si>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</si>
  <si>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</si>
  <si>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</si>
  <si>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</si>
  <si>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</si>
  <si>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</si>
  <si>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</si>
  <si>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</si>
  <si>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</si>
  <si>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</si>
  <si>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</si>
  <si>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</si>
  <si>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</si>
  <si>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</si>
  <si>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</si>
  <si>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</si>
  <si>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</si>
  <si>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</si>
  <si>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</si>
  <si>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</si>
  <si>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</si>
  <si>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</si>
  <si>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</si>
  <si>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</si>
  <si>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</si>
  <si>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</si>
  <si>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</si>
  <si>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</si>
  <si>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</si>
  <si>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</si>
  <si>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</si>
  <si>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</si>
  <si>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</si>
  <si>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</si>
  <si>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</si>
  <si>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</si>
  <si>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</si>
  <si>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</si>
  <si>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</si>
  <si>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</si>
  <si>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</si>
  <si>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</si>
  <si>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</si>
  <si>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</si>
  <si>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</si>
  <si>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</si>
  <si>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</si>
  <si>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</si>
  <si>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</si>
  <si>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</si>
  <si>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</si>
  <si>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</si>
  <si>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</si>
  <si>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</si>
  <si>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</si>
  <si>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</si>
  <si>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</si>
  <si>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</si>
  <si>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</si>
  <si>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</si>
  <si>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</si>
  <si>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</si>
  <si>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</si>
  <si>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</si>
  <si>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</si>
  <si>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</si>
  <si>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</si>
  <si>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</si>
  <si>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</si>
  <si>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</si>
  <si>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</si>
  <si>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</si>
  <si>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</si>
  <si>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</si>
  <si>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</si>
  <si>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</si>
  <si>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</si>
  <si>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</si>
  <si>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</si>
  <si>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</si>
  <si>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</si>
  <si>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</si>
  <si>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</si>
  <si>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</si>
  <si>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</si>
  <si>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</si>
  <si>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</si>
  <si>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</si>
  <si>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</si>
  <si>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</si>
  <si>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</si>
  <si>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</si>
  <si>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</si>
  <si>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</si>
  <si>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</si>
  <si>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</si>
  <si>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</si>
  <si>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</si>
  <si>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</si>
  <si>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</si>
  <si>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</si>
  <si>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</si>
  <si>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</si>
  <si>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</si>
  <si>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</si>
  <si>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</si>
  <si>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</si>
  <si>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</si>
  <si>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</si>
  <si>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</si>
  <si>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</si>
  <si>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</si>
  <si>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</si>
  <si>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</si>
  <si>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</si>
  <si>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</si>
  <si>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</si>
  <si>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</si>
  <si>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</si>
  <si>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</si>
  <si>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</si>
  <si>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</si>
  <si>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</si>
  <si>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</si>
  <si>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</si>
  <si>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</si>
  <si>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</si>
  <si>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</si>
  <si>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</si>
  <si>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</si>
  <si>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</si>
  <si>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</si>
  <si>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</si>
  <si>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</si>
  <si>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</si>
  <si>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</si>
  <si>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</si>
  <si>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</si>
  <si>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</si>
  <si>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</si>
  <si>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</si>
  <si>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</si>
  <si>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</si>
  <si>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</si>
  <si>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</si>
  <si>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</si>
  <si>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</si>
  <si>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</si>
  <si>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</si>
  <si>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</si>
  <si>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</si>
  <si>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</si>
  <si>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</si>
  <si>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</si>
  <si>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</si>
  <si>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</si>
  <si>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</si>
  <si>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</si>
  <si>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</si>
  <si>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</si>
  <si>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</si>
  <si>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</si>
  <si>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</si>
  <si>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</si>
  <si>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</si>
  <si>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</si>
  <si>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</si>
  <si>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</si>
  <si>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</si>
  <si>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</si>
  <si>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</si>
  <si>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</si>
  <si>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</si>
  <si>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</si>
  <si>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</si>
  <si>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</si>
  <si>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</si>
  <si>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</si>
  <si>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</si>
  <si>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</si>
  <si>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</si>
  <si>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</si>
  <si>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</si>
  <si>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</si>
  <si>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</si>
  <si>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</si>
  <si>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</si>
  <si>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</si>
  <si>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</si>
  <si>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</si>
  <si>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</si>
  <si>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</si>
  <si>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</si>
  <si>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</si>
  <si>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</si>
  <si>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</si>
  <si>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</si>
  <si>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</si>
  <si>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</si>
  <si>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</si>
  <si>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</si>
  <si>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</si>
  <si>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</si>
  <si>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</si>
  <si>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</si>
  <si>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</si>
  <si>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</si>
  <si>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</si>
  <si>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</si>
  <si>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</si>
  <si>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</si>
  <si>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</si>
  <si>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</si>
  <si>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</si>
  <si>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</si>
  <si>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</si>
  <si>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</si>
  <si>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</si>
  <si>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</si>
  <si>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</si>
  <si>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</si>
  <si>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</si>
  <si>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</si>
  <si>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</si>
  <si>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</si>
  <si>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</si>
  <si>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</si>
  <si>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</si>
  <si>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</si>
  <si>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</si>
  <si>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</si>
  <si>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</si>
  <si>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</si>
  <si>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</si>
  <si>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</si>
  <si>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</si>
  <si>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</si>
  <si>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</si>
  <si>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</si>
  <si>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</si>
  <si>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</si>
  <si>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</si>
  <si>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</si>
  <si>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</si>
  <si>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</si>
  <si>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</si>
  <si>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</si>
  <si>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</si>
  <si>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</si>
  <si>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</si>
  <si>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</si>
  <si>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</si>
  <si>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</si>
  <si>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</si>
  <si>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</si>
  <si>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</si>
  <si>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</si>
  <si>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</si>
  <si>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</si>
  <si>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</si>
  <si>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</si>
  <si>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</si>
  <si>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</si>
  <si>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</si>
  <si>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</si>
  <si>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</si>
  <si>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</si>
  <si>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</si>
  <si>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</si>
  <si>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</si>
  <si>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</si>
  <si>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</si>
  <si>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</si>
  <si>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</si>
  <si>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</si>
  <si>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</si>
  <si>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</si>
  <si>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</si>
  <si>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</si>
  <si>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</si>
  <si>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</si>
  <si>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</si>
  <si>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</si>
  <si>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</si>
  <si>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</si>
  <si>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</si>
  <si>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</si>
  <si>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</si>
  <si>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</si>
  <si>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</si>
  <si>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</si>
  <si>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</si>
  <si>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</si>
  <si>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</si>
  <si>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</si>
  <si>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</si>
  <si>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</si>
  <si>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</si>
  <si>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</si>
  <si>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</si>
  <si>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</si>
  <si>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</si>
  <si>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</si>
  <si>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</si>
  <si>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</si>
  <si>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</si>
  <si>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</si>
  <si>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</si>
  <si>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</si>
  <si>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</si>
  <si>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</si>
  <si>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</si>
  <si>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</si>
  <si>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</si>
  <si>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</si>
  <si>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</si>
  <si>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</si>
  <si>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</si>
  <si>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</si>
  <si>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</si>
  <si>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</si>
  <si>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</si>
  <si>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</si>
  <si>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</si>
  <si>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</si>
  <si>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</si>
  <si>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</si>
  <si>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</si>
  <si>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</si>
  <si>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</si>
  <si>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</si>
  <si>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</si>
  <si>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</si>
  <si>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</si>
  <si>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</si>
  <si>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</si>
  <si>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</si>
  <si>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</si>
  <si>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</si>
  <si>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</si>
  <si>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</si>
  <si>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</si>
  <si>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</si>
  <si>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</si>
  <si>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</si>
  <si>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</si>
  <si>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</si>
  <si>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</si>
  <si>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</si>
  <si>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</si>
  <si>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</si>
  <si>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</si>
  <si>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</si>
  <si>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</si>
  <si>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</si>
  <si>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</si>
  <si>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</si>
  <si>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</si>
  <si>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</si>
  <si>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</si>
  <si>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</si>
  <si>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</si>
  <si>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</si>
  <si>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</si>
  <si>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</si>
  <si>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</si>
  <si>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</si>
  <si>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</si>
  <si>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</si>
  <si>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</si>
  <si>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</si>
  <si>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</si>
  <si>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</si>
  <si>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</si>
  <si>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</si>
  <si>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</si>
  <si>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</si>
  <si>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</si>
  <si>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</si>
  <si>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</si>
  <si>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</si>
  <si>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</si>
  <si>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</si>
  <si>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</si>
  <si>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</si>
  <si>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</si>
  <si>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</si>
  <si>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</si>
  <si>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</si>
  <si>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</si>
  <si>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</si>
  <si>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</si>
  <si>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</si>
  <si>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</si>
  <si>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</si>
  <si>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</si>
  <si>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</si>
  <si>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</si>
  <si>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</si>
  <si>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</si>
  <si>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</si>
  <si>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</si>
  <si>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</si>
  <si>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</si>
  <si>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</si>
  <si>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</si>
  <si>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</si>
  <si>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</si>
  <si>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</si>
  <si>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</si>
  <si>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</si>
  <si>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</si>
  <si>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</si>
  <si>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</si>
  <si>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</si>
  <si>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</si>
  <si>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</si>
  <si>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</si>
  <si>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</si>
  <si>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</si>
  <si>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</si>
  <si>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</si>
  <si>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</si>
  <si>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</si>
  <si>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</si>
  <si>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</si>
  <si>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</si>
  <si>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</si>
  <si>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</si>
  <si>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</si>
  <si>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</si>
  <si>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</si>
  <si>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</si>
  <si>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</si>
  <si>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</si>
  <si>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</si>
  <si>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</si>
  <si>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</si>
  <si>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</si>
  <si>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</si>
  <si>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</si>
  <si>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</si>
  <si>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</si>
  <si>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</si>
  <si>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</si>
  <si>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</si>
  <si>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</si>
  <si>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</si>
  <si>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</si>
  <si>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</si>
  <si>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</si>
  <si>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</si>
  <si>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</si>
  <si>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</si>
  <si>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</si>
  <si>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</si>
  <si>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</si>
  <si>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</si>
  <si>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</si>
  <si>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</si>
  <si>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</si>
  <si>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</si>
  <si>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</si>
  <si>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</si>
  <si>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</si>
  <si>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</si>
  <si>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</si>
  <si>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</si>
  <si>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</si>
  <si>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</si>
  <si>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</si>
  <si>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</si>
  <si>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</si>
  <si>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</si>
  <si>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</si>
  <si>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</si>
  <si>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</si>
  <si>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</si>
  <si>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</si>
  <si>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</si>
  <si>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</si>
  <si>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</si>
  <si>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</si>
  <si>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</si>
  <si>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</si>
  <si>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</si>
  <si>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</si>
  <si>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</si>
  <si>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</si>
  <si>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</si>
  <si>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</si>
  <si>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</si>
  <si>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</si>
  <si>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</si>
  <si>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</si>
  <si>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</si>
  <si>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</si>
  <si>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</si>
  <si>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</si>
  <si>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</si>
  <si>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</si>
  <si>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</si>
  <si>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</si>
  <si>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</si>
  <si>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</si>
  <si>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</si>
  <si>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</si>
  <si>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</si>
  <si>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</si>
  <si>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</si>
  <si>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</si>
  <si>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</si>
  <si>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</si>
  <si>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</si>
  <si>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</si>
  <si>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</si>
  <si>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</si>
  <si>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</si>
  <si>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</si>
  <si>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</si>
  <si>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</si>
  <si>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</si>
  <si>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</si>
  <si>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</si>
  <si>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</si>
  <si>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</si>
  <si>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</si>
  <si>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</si>
  <si>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</si>
  <si>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</si>
  <si>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</si>
  <si>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</si>
  <si>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</si>
  <si>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</si>
  <si>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</si>
  <si>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</si>
  <si>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</si>
  <si>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</si>
  <si>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</si>
  <si>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</si>
  <si>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</si>
  <si>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</si>
  <si>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</si>
  <si>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</si>
  <si>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</si>
  <si>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</si>
  <si>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</si>
  <si>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</si>
  <si>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</si>
  <si>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</si>
  <si>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</si>
  <si>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</si>
  <si>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</si>
  <si>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</si>
  <si>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</si>
  <si>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</si>
  <si>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</si>
  <si>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</si>
  <si>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</si>
  <si>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</si>
  <si>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</si>
  <si>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</si>
  <si>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</si>
  <si>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</si>
  <si>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</si>
  <si>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</si>
  <si>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</si>
  <si>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</si>
  <si>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</si>
  <si>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</si>
  <si>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</si>
  <si>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</si>
  <si>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</si>
  <si>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</si>
  <si>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</si>
  <si>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</si>
  <si>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</si>
  <si>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</si>
  <si>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</si>
  <si>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</si>
  <si>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</si>
  <si>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</si>
  <si>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</si>
  <si>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</si>
  <si>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</si>
  <si>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</si>
  <si>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</si>
  <si>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</si>
  <si>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</si>
  <si>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</si>
  <si>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</si>
  <si>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</si>
  <si>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</si>
  <si>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</si>
  <si>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</si>
  <si>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</si>
  <si>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</si>
  <si>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</si>
  <si>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</si>
  <si>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</si>
  <si>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</si>
  <si>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</si>
  <si>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</si>
  <si>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</si>
  <si>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</si>
  <si>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</si>
  <si>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</si>
  <si>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</si>
  <si>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</si>
  <si>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</si>
  <si>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</si>
  <si>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</si>
  <si>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</si>
  <si>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</si>
  <si>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</si>
  <si>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</si>
  <si>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</si>
  <si>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</si>
  <si>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</si>
  <si>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</si>
  <si>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</si>
  <si>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</si>
  <si>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</si>
  <si>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</si>
  <si>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</si>
  <si>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</si>
  <si>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</si>
  <si>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</si>
  <si>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</si>
  <si>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</si>
  <si>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</si>
  <si>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</si>
  <si>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</si>
  <si>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</si>
  <si>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</si>
  <si>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</si>
  <si>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</si>
  <si>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</si>
  <si>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</si>
  <si>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</si>
  <si>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</si>
  <si>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</si>
  <si>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</si>
  <si>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</si>
  <si>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</si>
  <si>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</si>
  <si>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</si>
  <si>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</si>
  <si>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</si>
  <si>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</si>
  <si>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</si>
  <si>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</si>
  <si>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</si>
  <si>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</si>
  <si>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</si>
  <si>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</si>
  <si>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</si>
  <si>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</si>
  <si>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</si>
  <si>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</si>
  <si>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</si>
  <si>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</si>
  <si>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</si>
  <si>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</si>
  <si>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</si>
  <si>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</si>
  <si>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</si>
  <si>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</si>
  <si>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</si>
  <si>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</si>
  <si>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</si>
  <si>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</si>
  <si>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</si>
  <si>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</si>
  <si>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</si>
  <si>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</si>
  <si>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</si>
  <si>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</si>
  <si>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</si>
  <si>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</si>
  <si>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</si>
  <si>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</si>
  <si>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</si>
  <si>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</si>
  <si>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</si>
  <si>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</si>
  <si>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</si>
  <si>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</si>
  <si>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</si>
  <si>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</si>
  <si>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</si>
  <si>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</si>
  <si>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</si>
  <si>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</si>
  <si>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</si>
  <si>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</si>
  <si>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</si>
  <si>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</si>
  <si>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</si>
  <si>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</si>
  <si>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</si>
  <si>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</si>
  <si>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</si>
  <si>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</si>
  <si>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</si>
  <si>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</si>
  <si>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</si>
  <si>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</si>
  <si>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</si>
  <si>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</si>
  <si>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</si>
  <si>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</si>
  <si>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</si>
  <si>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</si>
  <si>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</si>
  <si>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</si>
  <si>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</si>
  <si>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</si>
  <si>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</si>
  <si>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</si>
  <si>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</si>
  <si>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</si>
  <si>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</si>
  <si>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</si>
  <si>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</si>
  <si>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</si>
  <si>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</si>
  <si>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</si>
  <si>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</si>
  <si>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</si>
  <si>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</si>
  <si>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</si>
  <si>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</si>
  <si>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</si>
  <si>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</si>
  <si>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</si>
  <si>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</si>
  <si>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</si>
  <si>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</si>
  <si>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</si>
  <si>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</si>
  <si>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</si>
  <si>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</si>
  <si>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</si>
  <si>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</si>
  <si>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</si>
  <si>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</si>
  <si>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</si>
  <si>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</si>
  <si>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</si>
  <si>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</si>
  <si>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</si>
  <si>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</si>
  <si>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</si>
  <si>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</si>
  <si>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</si>
  <si>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</si>
  <si>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</si>
  <si>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</si>
  <si>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</si>
  <si>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</si>
  <si>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</si>
  <si>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</si>
  <si>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</si>
  <si>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</si>
  <si>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</si>
  <si>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</si>
  <si>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</si>
  <si>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</si>
  <si>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</si>
  <si>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</si>
  <si>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</si>
  <si>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</si>
  <si>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</si>
  <si>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</si>
  <si>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</si>
  <si>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</si>
  <si>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</si>
  <si>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</si>
  <si>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</si>
  <si>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</si>
  <si>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</si>
  <si>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</si>
  <si>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</si>
  <si>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</si>
  <si>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</si>
  <si>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</si>
  <si>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</si>
  <si>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</si>
  <si>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</si>
  <si>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</si>
  <si>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</si>
  <si>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</si>
  <si>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</si>
  <si>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</si>
  <si>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</si>
  <si>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</si>
  <si>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</si>
  <si>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</si>
  <si>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</si>
  <si>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</si>
  <si>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</si>
  <si>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</si>
  <si>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</si>
  <si>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</si>
  <si>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</si>
  <si>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</si>
  <si>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</si>
  <si>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</si>
  <si>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</si>
  <si>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</si>
  <si>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</si>
  <si>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</si>
  <si>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</si>
  <si>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</si>
  <si>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</si>
  <si>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</si>
  <si>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</si>
  <si>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</si>
  <si>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</si>
  <si>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</si>
  <si>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</si>
  <si>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</si>
  <si>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</si>
  <si>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</si>
  <si>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</si>
  <si>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</si>
  <si>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</si>
  <si>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</si>
  <si>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</si>
  <si>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</si>
  <si>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</si>
  <si>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</si>
  <si>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</si>
  <si>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</si>
  <si>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</si>
  <si>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</si>
  <si>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</si>
  <si>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</si>
  <si>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</si>
  <si>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</si>
  <si>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</si>
  <si>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</si>
  <si>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</si>
  <si>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</si>
  <si>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</si>
  <si>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</si>
  <si>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</si>
  <si>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</si>
  <si>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</si>
  <si>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</si>
  <si>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</si>
  <si>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</si>
  <si>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</si>
  <si>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</si>
  <si>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</si>
  <si>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</si>
  <si>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</si>
  <si>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</si>
  <si>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</si>
  <si>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</si>
  <si>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</si>
  <si>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</si>
  <si>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</si>
  <si>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</si>
  <si>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</si>
  <si>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</si>
  <si>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</si>
  <si>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</si>
  <si>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</si>
  <si>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</si>
  <si>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</si>
  <si>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</si>
  <si>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</si>
  <si>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</si>
  <si>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</si>
  <si>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</si>
  <si>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</si>
  <si>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</si>
  <si>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</si>
  <si>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</si>
  <si>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</si>
  <si>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</si>
  <si>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</si>
  <si>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</si>
  <si>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</si>
  <si>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</si>
  <si>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</si>
  <si>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</si>
  <si>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</si>
  <si>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</si>
  <si>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</si>
  <si>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</si>
  <si>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</si>
  <si>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</si>
  <si>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</si>
  <si>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</si>
  <si>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</si>
  <si>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</si>
  <si>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</si>
  <si>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</si>
  <si>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</si>
  <si>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</si>
  <si>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</si>
  <si>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</si>
  <si>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</si>
  <si>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</si>
  <si>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</si>
  <si>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</si>
  <si>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</si>
  <si>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</si>
  <si>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</si>
  <si>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</si>
  <si>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</si>
  <si>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</si>
  <si>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</si>
  <si>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</si>
  <si>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</si>
  <si>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</si>
  <si>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</si>
  <si>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</si>
  <si>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</si>
  <si>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</si>
  <si>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</si>
  <si>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</si>
  <si>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</si>
  <si>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</si>
  <si>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</si>
  <si>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</si>
  <si>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</si>
  <si>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</si>
  <si>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</si>
  <si>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</si>
  <si>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</si>
  <si>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</si>
  <si>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</si>
  <si>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</si>
  <si>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</si>
  <si>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</si>
  <si>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</si>
  <si>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</si>
  <si>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</si>
  <si>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</si>
  <si>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</si>
  <si>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</si>
  <si>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</si>
  <si>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</si>
  <si>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</si>
  <si>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</si>
  <si>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</si>
  <si>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</si>
  <si>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</si>
  <si>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</si>
  <si>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</si>
  <si>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</si>
  <si>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</si>
  <si>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</si>
  <si>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</si>
  <si>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</si>
  <si>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</si>
  <si>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</si>
  <si>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</si>
  <si>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</si>
  <si>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</si>
  <si>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</si>
  <si>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</si>
  <si>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</si>
  <si>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</si>
  <si>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</si>
  <si>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</si>
  <si>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</si>
  <si>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</si>
  <si>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</si>
  <si>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</si>
  <si>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</si>
  <si>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</si>
  <si>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</si>
  <si>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</si>
  <si>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</si>
  <si>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</si>
  <si>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</si>
  <si>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</si>
  <si>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</si>
  <si>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</si>
  <si>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</si>
  <si>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</si>
  <si>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</si>
  <si>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</si>
  <si>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</si>
  <si>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</si>
  <si>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</si>
  <si>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</si>
  <si>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</si>
  <si>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</si>
  <si>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</si>
  <si>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</si>
  <si>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</si>
  <si>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</si>
  <si>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</si>
  <si>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</si>
  <si>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</si>
  <si>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</si>
  <si>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</si>
  <si>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</si>
  <si>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</si>
  <si>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</si>
  <si>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</si>
  <si>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</si>
  <si>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</si>
  <si>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</si>
  <si>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</si>
  <si>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</si>
  <si>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</si>
  <si>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</si>
  <si>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</si>
  <si>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</si>
  <si>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</si>
  <si>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</si>
  <si>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</si>
  <si>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</si>
  <si>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</si>
  <si>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</si>
  <si>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</si>
  <si>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</si>
  <si>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</si>
  <si>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</si>
  <si>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</si>
  <si>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</si>
  <si>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</si>
  <si>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</si>
  <si>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</si>
  <si>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</si>
  <si>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</si>
  <si>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</si>
  <si>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</si>
  <si>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</si>
  <si>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</si>
  <si>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</si>
  <si>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</si>
  <si>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</si>
  <si>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</si>
  <si>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</si>
  <si>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</si>
  <si>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</si>
  <si>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</si>
  <si>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</si>
  <si>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</si>
  <si>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</si>
  <si>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</si>
  <si>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</si>
  <si>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</si>
  <si>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</si>
  <si>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</si>
  <si>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</si>
  <si>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</si>
  <si>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</si>
  <si>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</si>
  <si>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</si>
  <si>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</si>
  <si>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</si>
  <si>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</si>
  <si>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</si>
  <si>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</si>
  <si>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</si>
  <si>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</si>
  <si>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</si>
  <si>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</si>
  <si>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</si>
  <si>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</si>
  <si>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</si>
  <si>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</si>
  <si>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</si>
  <si>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</si>
  <si>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</si>
  <si>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</si>
  <si>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</si>
  <si>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</si>
  <si>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</si>
  <si>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</si>
  <si>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</si>
  <si>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</si>
  <si>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</si>
  <si>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</si>
  <si>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</si>
  <si>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</si>
  <si>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</si>
  <si>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</si>
  <si>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</si>
  <si>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</si>
  <si>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</si>
  <si>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</si>
  <si>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</si>
  <si>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</si>
  <si>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</si>
  <si>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</si>
  <si>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</si>
  <si>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</si>
  <si>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</si>
  <si>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</si>
  <si>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</si>
  <si>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</si>
  <si>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</si>
  <si>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</si>
  <si>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</si>
  <si>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</si>
  <si>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</si>
  <si>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</si>
  <si>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</si>
  <si>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</si>
  <si>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</si>
  <si>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</si>
  <si>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</si>
  <si>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</si>
  <si>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</si>
  <si>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</si>
  <si>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</si>
  <si>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</si>
  <si>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</si>
  <si>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</si>
  <si>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</si>
  <si>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</si>
  <si>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</si>
  <si>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</si>
  <si>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</si>
  <si>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</si>
  <si>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</si>
  <si>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</si>
  <si>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</si>
  <si>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</si>
  <si>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</si>
  <si>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</si>
  <si>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</si>
  <si>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</si>
  <si>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</si>
  <si>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</si>
  <si>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</si>
  <si>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</si>
  <si>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</si>
  <si>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</si>
  <si>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</si>
  <si>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</si>
  <si>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</si>
  <si>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</si>
  <si>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</si>
  <si>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</si>
  <si>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</si>
  <si>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</si>
  <si>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</si>
  <si>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</si>
  <si>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</si>
  <si>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</si>
  <si>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</si>
  <si>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</si>
  <si>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</si>
  <si>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</si>
  <si>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</si>
  <si>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</si>
  <si>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</si>
  <si>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</si>
  <si>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</si>
  <si>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</si>
  <si>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</si>
  <si>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</si>
  <si>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</si>
  <si>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</si>
  <si>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</si>
  <si>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</si>
  <si>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</si>
  <si>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</si>
  <si>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</si>
  <si>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</si>
  <si>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</si>
  <si>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</si>
  <si>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</si>
  <si>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</si>
  <si>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</si>
  <si>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</si>
  <si>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</si>
  <si>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</si>
  <si>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</si>
  <si>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</si>
  <si>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</si>
  <si>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</si>
  <si>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</si>
  <si>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</si>
  <si>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</si>
  <si>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</si>
  <si>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</si>
  <si>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</si>
  <si>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</si>
  <si>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</si>
  <si>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</si>
  <si>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</si>
  <si>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</si>
  <si>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</si>
  <si>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</si>
  <si>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</si>
  <si>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</si>
  <si>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</si>
  <si>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</si>
  <si>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</si>
  <si>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</si>
  <si>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</si>
  <si>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</si>
  <si>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</si>
  <si>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</si>
  <si>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</si>
  <si>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</si>
  <si>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</si>
  <si>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</si>
  <si>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</si>
  <si>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</si>
  <si>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</si>
  <si>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</si>
  <si>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</si>
  <si>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</si>
  <si>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</si>
  <si>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</si>
  <si>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</si>
  <si>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</si>
  <si>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</si>
  <si>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</si>
  <si>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</si>
  <si>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</si>
  <si>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</si>
  <si>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</si>
  <si>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</si>
  <si>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</si>
  <si>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</si>
  <si>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</si>
  <si>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</si>
  <si>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</si>
  <si>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</si>
  <si>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</si>
  <si>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</si>
  <si>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</si>
  <si>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</si>
  <si>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</si>
  <si>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</si>
  <si>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</si>
  <si>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</si>
  <si>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</si>
  <si>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</si>
  <si>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</si>
  <si>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</si>
  <si>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</si>
  <si>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</si>
  <si>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</si>
  <si>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</si>
  <si>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</si>
  <si>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</si>
  <si>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</si>
  <si>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</si>
  <si>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</si>
  <si>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</si>
  <si>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</si>
  <si>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</si>
  <si>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</si>
  <si>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</si>
  <si>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</si>
  <si>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</si>
  <si>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</si>
  <si>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</si>
  <si>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</si>
  <si>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</si>
  <si>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</si>
  <si>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</si>
  <si>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</si>
  <si>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</si>
  <si>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</si>
  <si>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</si>
  <si>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</si>
  <si>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</si>
  <si>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</si>
  <si>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</si>
  <si>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</si>
  <si>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</si>
  <si>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</si>
  <si>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</si>
  <si>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</si>
  <si>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</si>
  <si>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</si>
  <si>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</si>
  <si>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</si>
  <si>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</si>
  <si>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</si>
  <si>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</si>
  <si>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</si>
  <si>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</si>
  <si>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</si>
  <si>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</si>
  <si>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</si>
  <si>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</si>
  <si>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</si>
  <si>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</si>
  <si>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</si>
  <si>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</si>
  <si>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</si>
  <si>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</si>
  <si>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</si>
  <si>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</si>
  <si>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</si>
  <si>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</si>
  <si>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</si>
  <si>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</si>
  <si>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</si>
  <si>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</si>
  <si>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</si>
  <si>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</si>
  <si>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</si>
  <si>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</si>
  <si>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</si>
  <si>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</si>
  <si>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</si>
  <si>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</si>
  <si>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</si>
  <si>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</si>
  <si>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</si>
  <si>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</si>
  <si>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</si>
  <si>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</si>
  <si>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</si>
  <si>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</si>
  <si>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</si>
  <si>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</si>
  <si>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</si>
  <si>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</si>
  <si>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</si>
  <si>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</si>
  <si>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</si>
  <si>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</si>
  <si>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</si>
  <si>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</si>
  <si>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</si>
  <si>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</si>
  <si>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</si>
  <si>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</si>
  <si>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</si>
  <si>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</si>
  <si>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</si>
  <si>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</si>
  <si>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</si>
  <si>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</si>
  <si>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</si>
  <si>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</si>
  <si>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</si>
  <si>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</si>
  <si>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</si>
  <si>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</si>
  <si>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</si>
  <si>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</si>
  <si>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</si>
  <si>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</si>
  <si>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</si>
  <si>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</si>
  <si>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</si>
  <si>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</si>
  <si>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</si>
  <si>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</si>
  <si>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</si>
  <si>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</si>
  <si>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</si>
  <si>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</si>
  <si>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</si>
  <si>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</si>
  <si>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</si>
  <si>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</si>
  <si>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</si>
  <si>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</si>
  <si>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</si>
  <si>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</si>
  <si>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</si>
  <si>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</si>
  <si>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</si>
  <si>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</si>
  <si>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</si>
  <si>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</si>
  <si>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</si>
  <si>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</si>
  <si>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</si>
  <si>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</si>
  <si>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</si>
  <si>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</si>
  <si>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</si>
  <si>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</si>
  <si>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</si>
  <si>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</si>
  <si>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</si>
  <si>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</si>
  <si>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</si>
  <si>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</si>
  <si>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</si>
  <si>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</si>
  <si>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</si>
  <si>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</si>
  <si>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</si>
  <si>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</si>
  <si>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</si>
  <si>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</si>
  <si>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</si>
  <si>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</si>
  <si>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</si>
  <si>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</si>
  <si>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</si>
  <si>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</si>
  <si>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</si>
  <si>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</si>
  <si>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</si>
  <si>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</si>
  <si>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</si>
  <si>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</si>
  <si>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</si>
  <si>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</si>
  <si>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</si>
  <si>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</si>
  <si>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</si>
  <si>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</si>
  <si>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</si>
  <si>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</si>
  <si>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</si>
  <si>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</si>
  <si>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</si>
  <si>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</si>
  <si>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</si>
  <si>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</si>
  <si>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</si>
  <si>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</si>
  <si>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</si>
  <si>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</si>
  <si>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</si>
  <si>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</si>
  <si>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</si>
  <si>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</si>
  <si>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</si>
  <si>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</si>
  <si>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</si>
  <si>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</si>
  <si>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</si>
  <si>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</si>
  <si>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</si>
  <si>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</si>
  <si>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</si>
  <si>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</si>
  <si>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</si>
  <si>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</si>
  <si>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</si>
  <si>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</si>
  <si>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</si>
  <si>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</si>
  <si>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</si>
  <si>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</si>
  <si>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</si>
  <si>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</si>
  <si>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</si>
  <si>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</si>
  <si>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</si>
  <si>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</si>
  <si>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</si>
  <si>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</si>
  <si>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</si>
  <si>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</si>
  <si>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</si>
  <si>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</si>
  <si>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</si>
  <si>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</si>
  <si>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</si>
  <si>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</si>
  <si>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</si>
  <si>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</si>
  <si>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</si>
  <si>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</si>
  <si>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</si>
  <si>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</si>
  <si>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</si>
  <si>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</si>
  <si>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</si>
  <si>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</si>
  <si>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</si>
  <si>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</si>
  <si>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</si>
  <si>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</si>
  <si>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</si>
  <si>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</si>
  <si>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</si>
  <si>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</si>
  <si>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</si>
  <si>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</si>
  <si>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</si>
  <si>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</si>
  <si>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</si>
  <si>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</si>
  <si>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</si>
  <si>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</si>
  <si>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</si>
  <si>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</si>
  <si>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</si>
  <si>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</si>
  <si>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</si>
  <si>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</si>
  <si>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</si>
  <si>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</si>
  <si>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</si>
  <si>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</si>
  <si>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</si>
  <si>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</si>
  <si>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</si>
  <si>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</si>
  <si>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</si>
  <si>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</si>
  <si>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</si>
  <si>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</si>
  <si>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</si>
  <si>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</si>
  <si>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</si>
  <si>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</si>
  <si>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</si>
  <si>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</si>
  <si>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</si>
  <si>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</si>
  <si>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</si>
  <si>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</si>
  <si>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</si>
  <si>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</si>
  <si>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</si>
  <si>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</si>
  <si>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</si>
  <si>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</si>
  <si>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</si>
  <si>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</si>
  <si>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</si>
  <si>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</si>
  <si>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</si>
  <si>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</si>
  <si>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</si>
  <si>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</si>
  <si>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</si>
  <si>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</si>
  <si>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</si>
  <si>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</si>
  <si>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</si>
  <si>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</si>
  <si>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</si>
  <si>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</si>
  <si>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</si>
  <si>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</si>
  <si>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</si>
  <si>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</si>
  <si>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</si>
  <si>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</si>
  <si>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</si>
  <si>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</si>
  <si>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</si>
  <si>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</si>
  <si>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</si>
  <si>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</si>
  <si>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</si>
  <si>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</si>
  <si>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</si>
  <si>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</si>
  <si>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</si>
  <si>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</si>
  <si>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</si>
  <si>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</si>
  <si>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</si>
  <si>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</si>
  <si>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</si>
  <si>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</si>
  <si>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</si>
  <si>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</si>
  <si>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</si>
  <si>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</si>
  <si>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</si>
  <si>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</si>
  <si>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</si>
  <si>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</si>
  <si>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</si>
  <si>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</si>
  <si>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</si>
  <si>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</si>
  <si>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</si>
  <si>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</si>
  <si>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</si>
  <si>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</si>
  <si>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</si>
  <si>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</si>
  <si>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</si>
  <si>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</si>
  <si>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</si>
  <si>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</si>
  <si>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</si>
  <si>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</si>
  <si>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</si>
  <si>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</si>
  <si>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</si>
  <si>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</si>
  <si>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</si>
  <si>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</si>
  <si>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</si>
  <si>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</si>
  <si>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</si>
  <si>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</si>
  <si>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</si>
  <si>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</si>
  <si>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</si>
  <si>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</si>
  <si>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</si>
  <si>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</si>
  <si>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</si>
  <si>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</si>
  <si>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</si>
  <si>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</si>
  <si>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</si>
  <si>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</si>
  <si>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</si>
  <si>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</si>
  <si>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</si>
  <si>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</si>
  <si>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</si>
  <si>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</si>
  <si>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</si>
  <si>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</si>
  <si>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</si>
  <si>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</si>
  <si>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</si>
  <si>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</si>
  <si>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</si>
  <si>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</si>
  <si>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</si>
  <si>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</si>
  <si>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</si>
  <si>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</si>
  <si>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</si>
  <si>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</si>
  <si>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</si>
  <si>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</si>
  <si>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</si>
  <si>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</si>
  <si>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</si>
  <si>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</si>
  <si>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</si>
  <si>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</si>
  <si>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</si>
  <si>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</si>
  <si>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</si>
  <si>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</si>
  <si>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</si>
  <si>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</si>
  <si>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</si>
  <si>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</si>
  <si>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</si>
  <si>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</si>
  <si>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</si>
  <si>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</si>
  <si>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</si>
  <si>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</si>
  <si>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</si>
  <si>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</si>
  <si>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</si>
  <si>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</si>
  <si>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</si>
  <si>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</si>
  <si>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</si>
  <si>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</si>
  <si>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</si>
  <si>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</si>
  <si>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</si>
  <si>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</si>
  <si>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</si>
  <si>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</si>
  <si>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</si>
  <si>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</si>
  <si>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</si>
  <si>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</si>
  <si>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</si>
  <si>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</si>
  <si>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</si>
  <si>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</si>
  <si>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</si>
  <si>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</si>
  <si>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</si>
  <si>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</si>
  <si>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</si>
  <si>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</si>
  <si>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</si>
  <si>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</si>
  <si>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</si>
  <si>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</si>
  <si>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</si>
  <si>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</si>
  <si>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</si>
  <si>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</si>
  <si>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</si>
  <si>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</si>
  <si>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</si>
  <si>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</si>
  <si>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</si>
  <si>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</si>
  <si>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</si>
  <si>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</si>
  <si>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</si>
  <si>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</si>
  <si>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</si>
  <si>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</si>
  <si>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</si>
  <si>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</si>
  <si>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</si>
  <si>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</si>
  <si>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</si>
  <si>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</si>
  <si>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</si>
  <si>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</si>
  <si>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</si>
  <si>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</si>
  <si>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</si>
  <si>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</si>
  <si>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</si>
  <si>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</si>
  <si>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</si>
  <si>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</si>
  <si>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</si>
  <si>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</si>
  <si>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</si>
  <si>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</si>
  <si>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</si>
  <si>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</si>
  <si>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</si>
  <si>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</si>
  <si>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</si>
  <si>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</si>
  <si>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</si>
  <si>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</si>
  <si>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</si>
  <si>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</si>
  <si>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</si>
  <si>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</si>
  <si>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</si>
  <si>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</si>
  <si>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</si>
  <si>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</si>
  <si>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</si>
  <si>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</si>
  <si>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</si>
  <si>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</si>
  <si>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</si>
  <si>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</si>
  <si>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</si>
  <si>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</si>
  <si>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</si>
  <si>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</si>
  <si>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</si>
  <si>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</si>
  <si>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</si>
  <si>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</si>
  <si>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</si>
  <si>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</si>
  <si>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</si>
  <si>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</si>
  <si>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</si>
  <si>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</si>
  <si>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</si>
  <si>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</si>
  <si>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</si>
  <si>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</si>
  <si>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</si>
  <si>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</si>
  <si>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</si>
  <si>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</si>
  <si>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</si>
  <si>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</si>
  <si>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</si>
  <si>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</si>
  <si>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</si>
  <si>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</si>
  <si>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</si>
  <si>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</si>
  <si>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</si>
  <si>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</si>
  <si>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</si>
  <si>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</si>
  <si>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</si>
  <si>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</si>
  <si>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</si>
  <si>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</si>
  <si>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</si>
  <si>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</si>
  <si>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</si>
  <si>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</si>
  <si>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</si>
  <si>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</si>
  <si>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</si>
  <si>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</si>
  <si>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</si>
  <si>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</si>
  <si>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</si>
  <si>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</si>
  <si>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</si>
  <si>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</si>
  <si>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</si>
  <si>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</si>
  <si>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</si>
  <si>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</si>
  <si>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</si>
  <si>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</si>
  <si>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</si>
  <si>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</si>
  <si>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</si>
  <si>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</si>
  <si>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</si>
  <si>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</si>
  <si>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</si>
  <si>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</si>
  <si>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</si>
  <si>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</si>
  <si>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</si>
  <si>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</si>
  <si>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</si>
  <si>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</si>
  <si>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</si>
  <si>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</si>
  <si>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</si>
  <si>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</si>
  <si>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</si>
  <si>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</si>
  <si>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</si>
  <si>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</si>
  <si>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</si>
  <si>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</si>
  <si>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</si>
  <si>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</si>
  <si>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</si>
  <si>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</si>
  <si>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</si>
  <si>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</si>
  <si>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</si>
  <si>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</si>
  <si>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</si>
  <si>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</si>
  <si>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</si>
  <si>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</si>
  <si>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</si>
  <si>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</si>
  <si>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</si>
  <si>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</si>
  <si>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</si>
  <si>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</si>
  <si>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</si>
  <si>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</si>
  <si>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</si>
  <si>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</si>
  <si>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</si>
  <si>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</si>
  <si>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</si>
  <si>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</si>
  <si>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</si>
  <si>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</si>
  <si>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</si>
  <si>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</si>
  <si>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</si>
  <si>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</si>
  <si>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</si>
  <si>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</si>
  <si>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</si>
  <si>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</si>
  <si>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</si>
  <si>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</si>
  <si>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</si>
  <si>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</si>
  <si>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</si>
  <si>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</si>
  <si>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</si>
  <si>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</si>
  <si>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</si>
  <si>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</si>
  <si>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</si>
  <si>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</si>
  <si>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</si>
  <si>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</si>
  <si>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</si>
  <si>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</si>
  <si>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</si>
  <si>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</si>
  <si>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</si>
  <si>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</si>
  <si>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</si>
  <si>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</si>
  <si>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</si>
  <si>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</si>
  <si>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</si>
  <si>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</si>
  <si>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</si>
  <si>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</si>
  <si>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</si>
  <si>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</si>
  <si>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</si>
  <si>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</si>
  <si>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</si>
  <si>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</si>
  <si>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</si>
  <si>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</si>
  <si>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</si>
  <si>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</si>
  <si>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</si>
  <si>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</si>
  <si>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</si>
  <si>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</si>
  <si>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</si>
  <si>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</si>
  <si>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</si>
  <si>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</si>
  <si>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</si>
  <si>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</si>
  <si>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</si>
  <si>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</si>
  <si>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</si>
  <si>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</si>
  <si>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</si>
  <si>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</si>
  <si>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</si>
  <si>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</si>
  <si>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</si>
  <si>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</si>
  <si>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</si>
  <si>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</si>
  <si>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</si>
  <si>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</si>
  <si>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</si>
  <si>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</si>
  <si>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</si>
  <si>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</si>
  <si>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</si>
  <si>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</si>
  <si>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</si>
  <si>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</si>
  <si>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</si>
  <si>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</si>
  <si>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</si>
  <si>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</si>
  <si>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</si>
  <si>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</si>
  <si>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</si>
  <si>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</si>
  <si>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</si>
  <si>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</si>
  <si>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</si>
  <si>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</si>
  <si>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</si>
  <si>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</si>
  <si>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</si>
  <si>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</si>
  <si>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</si>
  <si>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</si>
  <si>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</si>
  <si>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</si>
  <si>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</si>
  <si>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</si>
  <si>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</si>
  <si>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</si>
  <si>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</si>
  <si>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</si>
  <si>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</si>
  <si>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</si>
  <si>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</si>
  <si>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</si>
  <si>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</si>
  <si>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</si>
  <si>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</si>
  <si>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</si>
  <si>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</si>
  <si>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</si>
  <si>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</si>
  <si>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</si>
  <si>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</si>
  <si>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</si>
  <si>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</si>
  <si>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</si>
  <si>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</si>
  <si>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</si>
  <si>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</si>
  <si>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</si>
  <si>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</si>
  <si>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</si>
  <si>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</si>
  <si>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</si>
  <si>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</si>
  <si>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</si>
  <si>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</si>
  <si>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</si>
  <si>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</si>
  <si>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</si>
  <si>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</si>
  <si>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</si>
  <si>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</si>
  <si>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</si>
  <si>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</si>
  <si>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</si>
  <si>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</si>
  <si>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</si>
  <si>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</si>
  <si>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</si>
  <si>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</si>
  <si>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</si>
  <si>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</si>
  <si>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</si>
  <si>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</si>
  <si>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</si>
  <si>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</si>
  <si>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</si>
  <si>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</si>
  <si>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</si>
  <si>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</si>
  <si>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</si>
  <si>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</si>
  <si>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</si>
  <si>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</si>
  <si>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</si>
  <si>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</si>
  <si>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</si>
  <si>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</si>
  <si>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</si>
  <si>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</si>
  <si>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</si>
  <si>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</si>
  <si>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</si>
  <si>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</si>
  <si>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</si>
  <si>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</si>
  <si>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</si>
  <si>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</si>
  <si>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</si>
  <si>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</si>
  <si>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</si>
  <si>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</si>
  <si>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</si>
  <si>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</si>
  <si>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</si>
  <si>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</si>
  <si>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</si>
  <si>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</si>
  <si>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</si>
  <si>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</si>
  <si>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</si>
  <si>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</si>
  <si>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</si>
  <si>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</si>
  <si>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</si>
  <si>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</si>
  <si>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</si>
  <si>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</si>
  <si>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</si>
  <si>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</si>
  <si>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</si>
  <si>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</si>
  <si>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</si>
  <si>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</si>
  <si>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</si>
  <si>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</si>
  <si>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</si>
  <si>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</si>
  <si>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</si>
  <si>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</si>
  <si>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</si>
  <si>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</si>
  <si>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</si>
  <si>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</si>
  <si>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</si>
  <si>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</si>
  <si>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</si>
  <si>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</si>
  <si>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</si>
  <si>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</si>
  <si>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</si>
  <si>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</si>
  <si>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</si>
  <si>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</si>
  <si>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</si>
  <si>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</si>
  <si>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</si>
  <si>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</si>
  <si>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</si>
  <si>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</si>
  <si>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</si>
  <si>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</si>
  <si>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</si>
  <si>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</si>
  <si>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</si>
  <si>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</si>
  <si>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</si>
  <si>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</si>
  <si>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</si>
  <si>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</si>
  <si>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</si>
  <si>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</si>
  <si>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</si>
  <si>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</si>
  <si>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</si>
  <si>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</si>
  <si>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</si>
  <si>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</si>
  <si>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</si>
  <si>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</si>
  <si>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</si>
  <si>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</si>
  <si>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</si>
  <si>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</si>
  <si>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</si>
  <si>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</si>
  <si>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</si>
  <si>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</si>
  <si>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</si>
  <si>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</si>
  <si>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</si>
  <si>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</si>
  <si>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</si>
  <si>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</si>
  <si>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</si>
  <si>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</si>
  <si>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</si>
  <si>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</si>
  <si>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</si>
  <si>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</si>
  <si>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</si>
  <si>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</si>
  <si>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</si>
  <si>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</si>
  <si>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</si>
  <si>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</si>
  <si>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</si>
  <si>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</si>
  <si>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</si>
  <si>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</si>
  <si>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</si>
  <si>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</si>
  <si>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</si>
  <si>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</si>
  <si>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</si>
  <si>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</si>
  <si>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</si>
  <si>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</si>
  <si>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</si>
  <si>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</si>
  <si>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</si>
  <si>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</si>
  <si>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</si>
  <si>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</si>
  <si>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</si>
  <si>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</si>
  <si>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</si>
  <si>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</si>
  <si>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</si>
  <si>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</si>
  <si>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</si>
  <si>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</si>
  <si>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</si>
  <si>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</si>
  <si>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</si>
  <si>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</si>
  <si>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</si>
  <si>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</si>
  <si>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</si>
  <si>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</si>
  <si>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</si>
  <si>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</si>
  <si>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</si>
  <si>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</si>
  <si>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</si>
  <si>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</si>
  <si>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</si>
  <si>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</si>
  <si>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</si>
  <si>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</si>
  <si>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</si>
  <si>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</si>
  <si>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</si>
  <si>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</si>
  <si>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</si>
  <si>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</si>
  <si>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</si>
  <si>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</si>
  <si>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</si>
  <si>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</si>
  <si>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</si>
  <si>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</si>
  <si>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</si>
  <si>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</si>
  <si>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</si>
  <si>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</si>
  <si>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</si>
  <si>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</si>
  <si>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</si>
  <si>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</si>
  <si>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</si>
  <si>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</si>
  <si>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</si>
  <si>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</si>
  <si>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</si>
  <si>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</si>
  <si>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</si>
  <si>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</si>
  <si>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</si>
  <si>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</si>
  <si>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</si>
  <si>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</si>
  <si>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</si>
  <si>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</si>
  <si>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</si>
  <si>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</si>
  <si>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</si>
  <si>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</si>
  <si>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</si>
  <si>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</si>
  <si>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</si>
  <si>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</si>
  <si>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</si>
  <si>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</si>
  <si>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</si>
  <si>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</si>
  <si>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</si>
  <si>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</si>
  <si>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</si>
  <si>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</si>
  <si>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</si>
  <si>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</si>
  <si>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</si>
  <si>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</si>
  <si>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</si>
  <si>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</si>
  <si>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</si>
  <si>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</si>
  <si>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</si>
  <si>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</si>
  <si>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</si>
  <si>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</si>
  <si>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</si>
  <si>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</si>
  <si>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</si>
  <si>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</si>
  <si>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</si>
  <si>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</si>
  <si>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</si>
  <si>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</si>
  <si>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</si>
  <si>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</si>
  <si>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</si>
  <si>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</si>
  <si>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</si>
  <si>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</si>
  <si>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</si>
  <si>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</si>
  <si>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</si>
  <si>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</si>
  <si>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</si>
  <si>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</si>
  <si>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</si>
  <si>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</si>
  <si>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</si>
  <si>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</si>
  <si>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</si>
  <si>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</si>
  <si>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</si>
  <si>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</si>
  <si>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</si>
  <si>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</si>
  <si>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</si>
  <si>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</si>
  <si>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</si>
  <si>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</si>
  <si>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</si>
  <si>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</si>
  <si>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</si>
  <si>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</si>
  <si>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</si>
  <si>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</si>
  <si>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</si>
  <si>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</si>
  <si>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</si>
  <si>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</si>
  <si>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</si>
  <si>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</si>
  <si>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</si>
  <si>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</si>
  <si>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</si>
  <si>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</si>
  <si>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</si>
  <si>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</si>
  <si>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</si>
  <si>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</si>
  <si>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</si>
  <si>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</si>
  <si>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</si>
  <si>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</si>
  <si>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</si>
  <si>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</si>
  <si>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</si>
  <si>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</si>
  <si>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</si>
  <si>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</si>
  <si>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</si>
  <si>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</si>
  <si>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</si>
  <si>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</si>
  <si>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</si>
  <si>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</si>
  <si>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</si>
  <si>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</si>
  <si>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</si>
  <si>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</si>
  <si>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</si>
  <si>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</si>
  <si>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</si>
  <si>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</si>
  <si>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</si>
  <si>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</si>
  <si>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</si>
  <si>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</si>
  <si>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</si>
  <si>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</si>
  <si>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</si>
  <si>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</si>
  <si>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</si>
  <si>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</si>
  <si>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</si>
  <si>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</si>
  <si>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</si>
  <si>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</si>
  <si>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</si>
  <si>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</si>
  <si>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</si>
  <si>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</si>
  <si>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</si>
  <si>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</si>
  <si>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</si>
  <si>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</si>
  <si>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</si>
  <si>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</si>
  <si>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</si>
  <si>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</si>
  <si>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</si>
  <si>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</si>
  <si>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</si>
  <si>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</si>
  <si>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</si>
  <si>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</si>
  <si>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</si>
  <si>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</si>
  <si>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</si>
  <si>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</si>
  <si>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</si>
  <si>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</si>
  <si>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</si>
  <si>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</si>
  <si>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</si>
  <si>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</si>
  <si>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</si>
  <si>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</si>
  <si>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</si>
  <si>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</si>
  <si>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</si>
  <si>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</si>
  <si>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</si>
  <si>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</si>
  <si>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</si>
  <si>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</si>
  <si>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</si>
  <si>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</si>
  <si>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</si>
  <si>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</si>
  <si>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</si>
  <si>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</si>
  <si>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</si>
  <si>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</si>
  <si>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</si>
  <si>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</si>
  <si>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</si>
  <si>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</si>
  <si>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</si>
  <si>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</si>
  <si>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</si>
  <si>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</si>
  <si>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</si>
  <si>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</si>
  <si>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</si>
  <si>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</si>
  <si>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</si>
  <si>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</si>
  <si>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</si>
  <si>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</si>
  <si>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</si>
  <si>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</si>
  <si>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</si>
  <si>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</si>
  <si>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</si>
  <si>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</si>
  <si>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</si>
  <si>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</si>
  <si>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</si>
  <si>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</si>
  <si>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</si>
  <si>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</si>
  <si>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</si>
  <si>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</si>
  <si>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</si>
  <si>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</si>
  <si>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</si>
  <si>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</si>
  <si>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</si>
  <si>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</si>
  <si>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</si>
  <si>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</si>
  <si>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</si>
  <si>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</si>
  <si>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</si>
  <si>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</si>
  <si>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</si>
  <si>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</si>
  <si>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</si>
  <si>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</si>
  <si>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</si>
  <si>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</si>
  <si>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</si>
  <si>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</si>
  <si>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</si>
  <si>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</si>
  <si>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</si>
  <si>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</si>
  <si>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</si>
  <si>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</si>
  <si>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</si>
  <si>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</si>
  <si>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</si>
  <si>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</si>
  <si>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</si>
  <si>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</si>
  <si>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</si>
  <si>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</si>
  <si>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</si>
  <si>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</si>
  <si>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</si>
  <si>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</si>
  <si>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</si>
  <si>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</si>
  <si>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</si>
  <si>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</si>
  <si>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</si>
  <si>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</si>
  <si>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</si>
  <si>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</si>
  <si>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</si>
  <si>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</si>
  <si>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</si>
  <si>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</si>
  <si>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</si>
  <si>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</si>
  <si>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</si>
  <si>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</si>
  <si>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</si>
  <si>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</si>
  <si>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</si>
  <si>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</si>
  <si>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</si>
  <si>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</si>
  <si>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</si>
  <si>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</si>
  <si>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</si>
  <si>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</si>
  <si>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</si>
  <si>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</si>
  <si>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</si>
  <si>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</si>
  <si>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</si>
  <si>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</si>
  <si>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</si>
  <si>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</si>
  <si>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</si>
  <si>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</si>
  <si>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</si>
  <si>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</si>
  <si>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</si>
  <si>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</si>
  <si>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</si>
  <si>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</si>
  <si>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</si>
  <si>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</si>
  <si>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</si>
  <si>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</si>
  <si>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</si>
  <si>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</si>
  <si>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</si>
  <si>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</si>
  <si>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</si>
  <si>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</si>
  <si>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</si>
  <si>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</si>
  <si>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</si>
  <si>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</si>
  <si>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</si>
  <si>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</si>
  <si>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</si>
  <si>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</si>
  <si>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</si>
  <si>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</si>
  <si>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</si>
  <si>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</si>
  <si>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</si>
  <si>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</si>
  <si>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</si>
  <si>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</si>
  <si>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</si>
  <si>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</si>
  <si>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</si>
  <si>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</si>
  <si>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</si>
  <si>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</si>
  <si>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</si>
  <si>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</si>
  <si>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</si>
  <si>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</si>
  <si>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</si>
  <si>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</si>
  <si>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</si>
  <si>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</si>
  <si>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</si>
  <si>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</si>
  <si>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</si>
  <si>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</si>
  <si>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</si>
  <si>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</si>
  <si>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</si>
  <si>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</si>
  <si>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</si>
  <si>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</si>
  <si>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</si>
  <si>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</si>
  <si>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</si>
  <si>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</si>
  <si>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</si>
  <si>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</si>
  <si>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</si>
  <si>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</si>
  <si>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</si>
  <si>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</si>
  <si>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</si>
  <si>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</si>
  <si>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</si>
  <si>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</si>
  <si>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</si>
  <si>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</si>
  <si>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</si>
  <si>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</si>
  <si>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</si>
  <si>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</si>
  <si>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</si>
  <si>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</si>
  <si>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</si>
  <si>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</si>
  <si>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</si>
  <si>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</si>
  <si>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</si>
  <si>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</si>
  <si>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</si>
  <si>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</si>
  <si>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</si>
  <si>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</si>
  <si>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</si>
  <si>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</si>
  <si>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</si>
  <si>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</si>
  <si>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</si>
  <si>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</si>
  <si>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</si>
  <si>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</si>
  <si>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</si>
  <si>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</si>
  <si>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</si>
  <si>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</si>
  <si>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</si>
  <si>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</si>
  <si>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</si>
  <si>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</si>
  <si>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</si>
  <si>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</si>
  <si>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</si>
  <si>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</si>
  <si>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</si>
  <si>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</si>
  <si>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</si>
  <si>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</si>
  <si>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</si>
  <si>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</si>
  <si>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</si>
  <si>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</si>
  <si>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</si>
  <si>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</si>
  <si>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</si>
  <si>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</si>
  <si>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</si>
  <si>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</si>
  <si>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</si>
  <si>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</si>
  <si>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</si>
  <si>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</si>
  <si>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</si>
  <si>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</si>
  <si>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</si>
  <si>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</si>
  <si>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</si>
  <si>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</si>
  <si>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</si>
  <si>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</si>
  <si>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</si>
  <si>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</si>
  <si>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</si>
  <si>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</si>
  <si>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</si>
  <si>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</si>
  <si>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</si>
  <si>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</si>
  <si>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</si>
  <si>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</si>
  <si>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</si>
  <si>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</si>
  <si>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</si>
  <si>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</si>
  <si>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</si>
  <si>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</si>
  <si>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</si>
  <si>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</si>
  <si>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</si>
  <si>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</si>
  <si>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</si>
  <si>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</si>
  <si>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</si>
  <si>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</si>
  <si>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</si>
  <si>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</si>
  <si>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</si>
  <si>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</si>
  <si>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</si>
  <si>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</si>
  <si>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</si>
  <si>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</si>
  <si>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</si>
  <si>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</si>
  <si>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</si>
  <si>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</si>
  <si>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</si>
  <si>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</si>
  <si>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</si>
  <si>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</si>
  <si>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</si>
  <si>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</si>
  <si>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</si>
  <si>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</si>
  <si>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</si>
  <si>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</si>
  <si>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</si>
  <si>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</si>
  <si>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</si>
  <si>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</si>
  <si>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</si>
  <si>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</si>
  <si>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</si>
  <si>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</si>
  <si>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</si>
  <si>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</si>
  <si>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</si>
  <si>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</si>
  <si>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</si>
  <si>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</si>
  <si>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</si>
  <si>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</si>
  <si>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</si>
  <si>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</si>
  <si>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</si>
  <si>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</si>
  <si>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</si>
  <si>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</si>
  <si>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</si>
  <si>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</si>
  <si>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</si>
  <si>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</si>
  <si>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</si>
  <si>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</si>
  <si>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</si>
  <si>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</si>
  <si>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</si>
  <si>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</si>
  <si>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</si>
  <si>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</si>
  <si>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</si>
  <si>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</si>
  <si>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</si>
  <si>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</si>
  <si>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</si>
  <si>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</si>
  <si>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</si>
  <si>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</si>
  <si>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</si>
  <si>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</si>
  <si>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</si>
  <si>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</si>
  <si>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</si>
  <si>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</si>
  <si>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</si>
  <si>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</si>
  <si>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</si>
  <si>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</si>
  <si>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</si>
  <si>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</si>
  <si>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</si>
  <si>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</si>
  <si>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</si>
  <si>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</si>
  <si>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</si>
  <si>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</si>
  <si>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</si>
  <si>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</si>
  <si>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</si>
  <si>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</si>
  <si>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</si>
  <si>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</si>
  <si>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</si>
  <si>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</si>
  <si>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</si>
  <si>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</si>
  <si>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</si>
  <si>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</si>
  <si>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</si>
  <si>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</si>
  <si>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</si>
  <si>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</si>
  <si>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</si>
  <si>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</si>
  <si>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</si>
  <si>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</si>
  <si>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</si>
  <si>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</si>
  <si>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</si>
  <si>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</si>
  <si>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</si>
  <si>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</si>
  <si>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</si>
  <si>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</si>
  <si>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</si>
  <si>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</si>
  <si>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</si>
  <si>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</si>
  <si>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</si>
  <si>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</si>
  <si>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</si>
  <si>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</si>
  <si>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</si>
  <si>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</si>
  <si>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</si>
  <si>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</si>
  <si>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</si>
  <si>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</si>
  <si>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</si>
  <si>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</si>
  <si>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</si>
  <si>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</si>
  <si>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</si>
  <si>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</si>
  <si>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</si>
  <si>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</si>
  <si>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</si>
  <si>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</si>
  <si>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</si>
  <si>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</si>
  <si>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</si>
  <si>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</si>
  <si>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</si>
  <si>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</si>
  <si>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</si>
  <si>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</si>
  <si>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</si>
  <si>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</si>
  <si>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</si>
  <si>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</si>
  <si>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</si>
  <si>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</si>
  <si>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</si>
  <si>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</si>
  <si>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</si>
  <si>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</si>
  <si>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</si>
  <si>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</si>
  <si>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</si>
  <si>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</si>
  <si>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</si>
  <si>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</si>
  <si>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</si>
  <si>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</si>
  <si>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</si>
  <si>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</si>
  <si>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</si>
  <si>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</si>
  <si>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</si>
  <si>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</si>
  <si>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</si>
  <si>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</si>
  <si>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</si>
  <si>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</si>
  <si>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</si>
  <si>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</si>
  <si>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</si>
  <si>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</si>
  <si>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</si>
  <si>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</si>
  <si>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</si>
  <si>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</si>
  <si>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</si>
  <si>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</si>
  <si>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</si>
  <si>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</si>
  <si>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</si>
  <si>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</si>
  <si>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</si>
  <si>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</si>
  <si>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</si>
  <si>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</si>
  <si>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</si>
  <si>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</si>
  <si>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</si>
  <si>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</si>
  <si>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</si>
  <si>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</si>
  <si>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</si>
  <si>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</si>
  <si>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</si>
  <si>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</si>
  <si>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</si>
  <si>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</si>
  <si>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</si>
  <si>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</si>
  <si>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</si>
  <si>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</si>
  <si>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</si>
  <si>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</si>
  <si>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</si>
  <si>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</si>
  <si>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</si>
  <si>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</si>
  <si>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</si>
  <si>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</si>
  <si>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</si>
  <si>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</si>
  <si>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</si>
  <si>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</si>
  <si>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</si>
  <si>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</si>
  <si>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</si>
  <si>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</si>
  <si>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</si>
  <si>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</si>
  <si>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</si>
  <si>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</si>
  <si>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</si>
  <si>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</si>
  <si>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</si>
  <si>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</si>
  <si>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</si>
  <si>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</si>
  <si>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</si>
  <si>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</si>
  <si>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</si>
  <si>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</si>
  <si>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</si>
  <si>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</si>
  <si>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</si>
  <si>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</si>
  <si>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</si>
  <si>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</si>
  <si>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</si>
  <si>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</si>
  <si>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</si>
  <si>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</si>
  <si>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</si>
  <si>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</si>
  <si>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</si>
  <si>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</si>
  <si>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</si>
  <si>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</si>
  <si>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</si>
  <si>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</si>
  <si>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</si>
  <si>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</si>
  <si>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</si>
  <si>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</si>
  <si>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</si>
  <si>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</si>
  <si>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</si>
  <si>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</si>
  <si>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</si>
  <si>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</si>
  <si>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</si>
  <si>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</si>
  <si>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</si>
  <si>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</si>
  <si>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</si>
  <si>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</si>
  <si>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</si>
  <si>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</si>
  <si>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</si>
  <si>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</si>
  <si>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</si>
  <si>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</si>
  <si>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</si>
  <si>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</si>
  <si>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</si>
  <si>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</si>
  <si>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</si>
  <si>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</si>
  <si>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</si>
  <si>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</si>
  <si>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</si>
  <si>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</si>
  <si>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</si>
  <si>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</si>
  <si>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</si>
  <si>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</si>
  <si>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</si>
  <si>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</si>
  <si>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</si>
  <si>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</si>
  <si>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</si>
  <si>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</si>
  <si>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</si>
  <si>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</si>
  <si>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</si>
  <si>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</si>
  <si>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</si>
  <si>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</si>
  <si>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</si>
  <si>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</si>
  <si>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</si>
  <si>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</si>
  <si>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</si>
  <si>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</si>
  <si>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</si>
  <si>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</si>
  <si>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</si>
  <si>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</si>
  <si>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</si>
  <si>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</si>
  <si>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</si>
  <si>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</si>
  <si>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</si>
  <si>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</si>
  <si>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</si>
  <si>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</si>
  <si>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</si>
  <si>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</si>
  <si>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</si>
  <si>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</si>
  <si>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</si>
  <si>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</si>
  <si>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</si>
  <si>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</si>
  <si>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</si>
  <si>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</si>
  <si>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</si>
  <si>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</si>
  <si>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</si>
  <si>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</si>
  <si>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</si>
  <si>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</si>
  <si>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</si>
  <si>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</si>
  <si>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</si>
  <si>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</si>
  <si>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</si>
  <si>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</si>
  <si>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</si>
  <si>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</si>
  <si>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</si>
  <si>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</si>
  <si>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</si>
  <si>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</si>
  <si>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</si>
  <si>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</si>
  <si>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</si>
  <si>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</si>
  <si>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</si>
  <si>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</si>
  <si>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</si>
  <si>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</si>
  <si>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</si>
  <si>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</si>
  <si>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</si>
  <si>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</si>
  <si>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</si>
  <si>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</si>
  <si>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</si>
  <si>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</si>
  <si>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</si>
  <si>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</si>
  <si>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</si>
  <si>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</si>
  <si>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</si>
  <si>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</si>
  <si>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</si>
  <si>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</si>
  <si>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</si>
  <si>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</si>
  <si>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</si>
  <si>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</si>
  <si>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</si>
  <si>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</si>
  <si>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</si>
  <si>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</si>
  <si>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</si>
  <si>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</si>
  <si>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</si>
  <si>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</si>
  <si>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</si>
  <si>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</si>
  <si>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</si>
  <si>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</si>
  <si>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</si>
  <si>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</si>
  <si>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</si>
  <si>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</si>
  <si>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</si>
  <si>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</si>
  <si>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</si>
  <si>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</si>
  <si>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</si>
  <si>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</si>
  <si>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</si>
  <si>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</si>
  <si>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</si>
  <si>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</si>
  <si>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</si>
  <si>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</si>
  <si>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</si>
  <si>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</si>
  <si>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</si>
  <si>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</si>
  <si>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</si>
  <si>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</si>
  <si>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</si>
  <si>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</si>
  <si>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</si>
  <si>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</si>
  <si>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</si>
  <si>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</si>
  <si>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</si>
  <si>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</si>
  <si>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</si>
  <si>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</si>
  <si>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</si>
  <si>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</si>
  <si>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</si>
  <si>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</si>
  <si>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</si>
  <si>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</si>
  <si>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</si>
  <si>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</si>
  <si>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</si>
  <si>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</si>
  <si>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</si>
  <si>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</si>
  <si>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</si>
  <si>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</si>
  <si>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</si>
  <si>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</si>
  <si>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</si>
  <si>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</si>
  <si>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</si>
  <si>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</si>
  <si>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</si>
  <si>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</si>
  <si>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</si>
  <si>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</si>
  <si>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</si>
  <si>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</si>
  <si>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</si>
  <si>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</si>
  <si>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</si>
  <si>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</si>
  <si>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</si>
  <si>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</si>
  <si>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</si>
  <si>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</si>
  <si>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</si>
  <si>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</si>
  <si>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</si>
  <si>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</si>
  <si>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</si>
  <si>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</si>
  <si>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</si>
  <si>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</si>
  <si>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</si>
  <si>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</si>
  <si>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</si>
  <si>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</si>
  <si>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</si>
  <si>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</si>
  <si>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</si>
  <si>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</si>
  <si>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</si>
  <si>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</si>
  <si>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</si>
  <si>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</si>
  <si>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</si>
  <si>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</si>
  <si>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</si>
  <si>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</si>
  <si>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</si>
  <si>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</si>
  <si>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</si>
  <si>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</si>
  <si>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</si>
  <si>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</si>
  <si>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</si>
  <si>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</si>
  <si>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</si>
  <si>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</si>
  <si>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</si>
  <si>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</si>
  <si>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</si>
  <si>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</si>
  <si>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</si>
  <si>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</si>
  <si>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</si>
  <si>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</si>
  <si>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</si>
  <si>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</si>
  <si>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</si>
  <si>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</si>
  <si>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</si>
  <si>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</si>
  <si>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</si>
  <si>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</si>
  <si>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</si>
  <si>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</si>
  <si>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</si>
  <si>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</si>
  <si>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</si>
  <si>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</si>
  <si>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</si>
  <si>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</si>
  <si>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</si>
  <si>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</si>
  <si>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</si>
  <si>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</si>
  <si>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</si>
  <si>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</si>
  <si>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</si>
  <si>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</si>
  <si>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</si>
  <si>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</si>
  <si>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</si>
  <si>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</si>
  <si>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</si>
  <si>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</si>
  <si>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</si>
  <si>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</si>
  <si>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</si>
  <si>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</si>
  <si>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</si>
  <si>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</si>
  <si>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</si>
  <si>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</si>
  <si>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</si>
  <si>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</si>
  <si>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</si>
  <si>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</si>
  <si>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</si>
  <si>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</si>
  <si>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</si>
  <si>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</si>
  <si>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</si>
  <si>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</si>
  <si>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</si>
  <si>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</si>
  <si>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</si>
  <si>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</si>
  <si>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</si>
  <si>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</si>
  <si>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</si>
  <si>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</si>
  <si>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</si>
  <si>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</si>
  <si>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</si>
  <si>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</si>
  <si>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</si>
  <si>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</si>
  <si>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</si>
  <si>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</si>
  <si>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</si>
  <si>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</si>
  <si>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</si>
  <si>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</si>
  <si>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</si>
  <si>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</si>
  <si>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</si>
  <si>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</si>
  <si>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</si>
  <si>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</si>
  <si>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</si>
  <si>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</si>
  <si>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</si>
  <si>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</si>
  <si>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</si>
  <si>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</si>
  <si>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</si>
  <si>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</si>
  <si>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</si>
  <si>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</si>
  <si>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</si>
  <si>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</si>
  <si>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</si>
  <si>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</si>
  <si>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</si>
  <si>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</si>
  <si>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</si>
  <si>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</si>
  <si>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</si>
  <si>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</si>
  <si>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</si>
  <si>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</si>
  <si>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</si>
  <si>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</si>
  <si>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</si>
  <si>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</si>
  <si>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</si>
  <si>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</si>
  <si>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</si>
  <si>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</si>
  <si>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</si>
  <si>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</si>
  <si>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</si>
  <si>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</si>
  <si>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</si>
  <si>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</si>
  <si>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</si>
  <si>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</si>
  <si>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</si>
  <si>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</si>
  <si>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</si>
  <si>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</si>
  <si>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</si>
  <si>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</si>
  <si>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</si>
  <si>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</si>
  <si>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</si>
  <si>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</si>
  <si>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</si>
  <si>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</si>
  <si>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</si>
  <si>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</si>
  <si>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</si>
  <si>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</si>
  <si>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</si>
  <si>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</si>
  <si>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</si>
  <si>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</si>
  <si>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</si>
  <si>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</si>
  <si>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</si>
  <si>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</si>
  <si>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</si>
  <si>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</si>
  <si>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</si>
  <si>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</si>
  <si>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</si>
  <si>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</si>
  <si>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</si>
  <si>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</si>
  <si>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</si>
  <si>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</si>
  <si>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</si>
  <si>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</si>
  <si>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</si>
  <si>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</si>
  <si>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</si>
  <si>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</si>
  <si>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</si>
  <si>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</si>
  <si>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</si>
  <si>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</si>
  <si>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</si>
  <si>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</si>
  <si>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</si>
  <si>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</si>
  <si>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</si>
  <si>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</si>
  <si>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</si>
  <si>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</si>
  <si>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</si>
  <si>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</si>
  <si>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</si>
  <si>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</si>
  <si>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</si>
  <si>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</si>
  <si>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</si>
  <si>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</si>
  <si>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</si>
  <si>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</si>
  <si>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</si>
  <si>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</si>
  <si>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</si>
  <si>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</si>
  <si>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</si>
  <si>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</si>
  <si>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</si>
  <si>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</si>
  <si>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</si>
  <si>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</si>
  <si>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</si>
  <si>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</si>
  <si>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</si>
  <si>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</si>
  <si>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</si>
  <si>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</si>
  <si>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</si>
  <si>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</si>
  <si>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</si>
  <si>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</si>
  <si>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</si>
  <si>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</si>
  <si>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</si>
  <si>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</si>
  <si>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</si>
  <si>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</si>
  <si>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</si>
  <si>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</si>
  <si>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</si>
  <si>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</si>
  <si>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</si>
  <si>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</si>
  <si>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</si>
  <si>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</si>
  <si>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</si>
  <si>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</si>
  <si>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</si>
  <si>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</si>
  <si>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</si>
  <si>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</si>
  <si>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</si>
  <si>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</si>
  <si>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</si>
  <si>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</si>
  <si>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</si>
  <si>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</si>
  <si>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</si>
  <si>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</si>
  <si>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</si>
  <si>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</si>
  <si>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</si>
  <si>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</si>
  <si>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</si>
  <si>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</si>
  <si>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</si>
  <si>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</si>
  <si>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</si>
  <si>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</si>
  <si>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</si>
  <si>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</si>
  <si>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</si>
  <si>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</si>
  <si>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</si>
  <si>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</si>
  <si>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</si>
  <si>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</si>
  <si>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</si>
  <si>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</si>
  <si>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</si>
  <si>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</si>
  <si>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</si>
  <si>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</si>
  <si>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</si>
  <si>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</si>
  <si>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</si>
  <si>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</si>
  <si>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</si>
  <si>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</si>
  <si>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</si>
  <si>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</si>
  <si>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</si>
  <si>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</si>
  <si>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</si>
  <si>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</si>
  <si>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</si>
  <si>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</si>
  <si>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</si>
  <si>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</si>
  <si>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</si>
  <si>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</si>
  <si>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</si>
  <si>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</si>
  <si>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</si>
  <si>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</si>
  <si>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</si>
  <si>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</si>
  <si>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</si>
  <si>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</si>
  <si>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</si>
  <si>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</si>
  <si>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</si>
  <si>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</si>
  <si>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</si>
  <si>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</si>
  <si>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</si>
  <si>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</si>
  <si>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</si>
  <si>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</si>
  <si>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</si>
  <si>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</si>
  <si>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</si>
  <si>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</si>
  <si>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</si>
  <si>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</si>
  <si>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</si>
  <si>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</si>
  <si>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</si>
  <si>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</si>
  <si>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</si>
  <si>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</si>
  <si>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</si>
  <si>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</si>
  <si>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</si>
  <si>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</si>
  <si>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</si>
  <si>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</si>
  <si>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</si>
  <si>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</si>
  <si>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</si>
  <si>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</si>
  <si>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</si>
  <si>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</si>
  <si>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</si>
  <si>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</si>
  <si>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</si>
  <si>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</si>
  <si>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</si>
  <si>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</si>
  <si>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</si>
  <si>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</si>
  <si>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</si>
  <si>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</si>
  <si>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</si>
  <si>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</si>
  <si>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</si>
  <si>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</si>
  <si>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</si>
  <si>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</si>
  <si>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</si>
  <si>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</si>
  <si>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</si>
  <si>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</si>
  <si>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</si>
  <si>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</si>
  <si>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</si>
  <si>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</si>
  <si>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</si>
  <si>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</si>
  <si>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</si>
  <si>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</si>
  <si>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</si>
  <si>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</si>
  <si>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</si>
  <si>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</si>
  <si>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</si>
  <si>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</si>
  <si>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</si>
  <si>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</si>
  <si>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</si>
  <si>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</si>
  <si>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</si>
  <si>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</si>
  <si>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</si>
  <si>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</si>
  <si>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</si>
  <si>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</si>
  <si>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</si>
  <si>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</si>
  <si>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</si>
  <si>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</si>
  <si>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</si>
  <si>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</si>
  <si>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</si>
  <si>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</si>
  <si>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</si>
  <si>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</si>
  <si>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</si>
  <si>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</si>
  <si>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</si>
  <si>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</si>
  <si>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</si>
  <si>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</si>
  <si>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</si>
  <si>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</si>
  <si>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</si>
  <si>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</si>
  <si>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</si>
  <si>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</si>
  <si>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</si>
  <si>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</si>
  <si>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</si>
  <si>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</si>
  <si>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</si>
  <si>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</si>
  <si>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</si>
  <si>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</si>
  <si>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</si>
  <si>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</si>
  <si>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</si>
  <si>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</si>
  <si>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</si>
  <si>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</si>
  <si>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</si>
  <si>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</si>
  <si>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</si>
  <si>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</si>
  <si>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</si>
  <si>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</si>
  <si>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</si>
  <si>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</si>
  <si>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</si>
  <si>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</si>
  <si>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</si>
  <si>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</si>
  <si>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</si>
  <si>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</si>
  <si>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</si>
  <si>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</si>
  <si>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</si>
  <si>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</si>
  <si>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</si>
  <si>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</si>
  <si>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</si>
  <si>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</si>
  <si>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</si>
  <si>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</si>
  <si>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</si>
  <si>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</si>
  <si>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</si>
  <si>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</si>
  <si>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</si>
  <si>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</si>
  <si>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</si>
  <si>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</si>
  <si>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</si>
  <si>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</si>
  <si>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</si>
  <si>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</si>
  <si>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</si>
  <si>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</si>
  <si>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</si>
  <si>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</si>
  <si>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</si>
  <si>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</si>
  <si>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</si>
  <si>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</si>
  <si>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</si>
  <si>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</si>
  <si>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</si>
  <si>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</si>
  <si>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</si>
  <si>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</si>
  <si>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</si>
  <si>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</si>
  <si>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</si>
  <si>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</si>
  <si>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</si>
  <si>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</si>
  <si>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</si>
  <si>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</si>
  <si>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</si>
  <si>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</si>
  <si>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</si>
  <si>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</si>
  <si>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</si>
  <si>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</si>
  <si>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</si>
  <si>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</si>
  <si>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</si>
  <si>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</si>
  <si>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</si>
  <si>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</si>
  <si>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</si>
  <si>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</si>
  <si>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</si>
  <si>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</si>
  <si>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</si>
  <si>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</si>
  <si>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</si>
  <si>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</si>
  <si>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</si>
  <si>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</si>
  <si>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</si>
  <si>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</si>
  <si>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</si>
  <si>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</si>
  <si>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</si>
  <si>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</si>
  <si>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</si>
  <si>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</si>
  <si>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</si>
  <si>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</si>
  <si>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</si>
  <si>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</si>
  <si>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</si>
  <si>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</si>
  <si>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</si>
  <si>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</si>
  <si>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</si>
  <si>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</si>
  <si>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</si>
  <si>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</si>
  <si>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</si>
  <si>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</si>
  <si>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</si>
  <si>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</si>
  <si>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</si>
  <si>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</si>
  <si>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</si>
  <si>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</si>
  <si>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</si>
  <si>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</si>
  <si>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</si>
  <si>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</si>
  <si>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</si>
  <si>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</si>
  <si>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</si>
  <si>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</si>
  <si>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</si>
  <si>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</si>
  <si>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</si>
  <si>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</si>
  <si>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</si>
  <si>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</si>
  <si>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</si>
  <si>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</si>
  <si>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</si>
  <si>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</si>
  <si>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</si>
  <si>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</si>
  <si>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</si>
  <si>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</si>
  <si>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</si>
  <si>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</si>
  <si>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</si>
  <si>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</si>
  <si>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</si>
  <si>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</si>
  <si>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</si>
  <si>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</si>
  <si>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</si>
  <si>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</si>
  <si>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</si>
  <si>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</si>
  <si>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</si>
  <si>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</si>
  <si>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</si>
  <si>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</si>
  <si>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</si>
  <si>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</si>
  <si>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</si>
  <si>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</si>
  <si>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</si>
  <si>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</si>
  <si>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</si>
  <si>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</si>
  <si>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</si>
  <si>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</si>
  <si>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</si>
  <si>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</si>
  <si>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</si>
  <si>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</si>
  <si>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</si>
  <si>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</si>
  <si>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</si>
  <si>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</si>
  <si>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</si>
  <si>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</si>
  <si>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</si>
  <si>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</si>
  <si>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</si>
  <si>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</si>
  <si>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</si>
  <si>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</si>
  <si>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</si>
  <si>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</si>
  <si>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</si>
  <si>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</si>
  <si>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</si>
  <si>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</si>
  <si>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</si>
  <si>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</si>
  <si>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</si>
  <si>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</si>
  <si>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</si>
  <si>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</si>
  <si>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</si>
  <si>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</si>
  <si>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</si>
  <si>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</si>
  <si>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</si>
  <si>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</si>
  <si>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</si>
  <si>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</si>
  <si>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</si>
  <si>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</si>
  <si>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</si>
  <si>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</si>
  <si>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</si>
  <si>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</si>
  <si>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</si>
  <si>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</si>
  <si>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</si>
  <si>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</si>
  <si>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</si>
  <si>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</si>
  <si>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</si>
  <si>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</si>
  <si>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</si>
  <si>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</si>
  <si>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</si>
  <si>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</si>
  <si>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</si>
  <si>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</si>
  <si>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</si>
  <si>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</si>
  <si>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</si>
  <si>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</si>
  <si>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</si>
  <si>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</si>
  <si>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</si>
  <si>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</si>
  <si>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</si>
  <si>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</si>
  <si>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</si>
  <si>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</si>
  <si>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</si>
  <si>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</si>
  <si>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</si>
  <si>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</si>
  <si>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</si>
  <si>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</si>
  <si>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</si>
  <si>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</si>
  <si>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</si>
  <si>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</si>
  <si>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</si>
  <si>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</si>
  <si>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</si>
  <si>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</si>
  <si>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</si>
  <si>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</si>
  <si>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</si>
  <si>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</si>
  <si>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</si>
  <si>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</si>
  <si>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</si>
  <si>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</si>
  <si>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</si>
  <si>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</si>
  <si>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</si>
  <si>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</si>
  <si>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</si>
  <si>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</si>
  <si>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</si>
  <si>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</si>
  <si>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</si>
  <si>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</si>
  <si>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</si>
  <si>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</si>
  <si>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</si>
  <si>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</si>
  <si>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</si>
  <si>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</si>
  <si>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</si>
  <si>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</si>
  <si>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</si>
  <si>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</si>
  <si>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</si>
  <si>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</si>
  <si>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</si>
  <si>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</si>
  <si>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</si>
  <si>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</si>
  <si>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</si>
  <si>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</si>
  <si>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</si>
  <si>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</si>
  <si>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</si>
  <si>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</si>
  <si>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</si>
  <si>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</si>
  <si>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</si>
  <si>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</si>
  <si>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</si>
  <si>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</si>
  <si>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</si>
  <si>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</si>
  <si>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</si>
  <si>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</si>
  <si>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</si>
  <si>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</si>
  <si>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</si>
  <si>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</si>
  <si>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</si>
  <si>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</si>
  <si>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</si>
  <si>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</si>
  <si>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</si>
  <si>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</si>
  <si>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</si>
  <si>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</si>
  <si>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</si>
  <si>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</si>
  <si>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</si>
  <si>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</si>
  <si>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</si>
  <si>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</si>
  <si>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</si>
  <si>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</si>
  <si>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</si>
  <si>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</si>
  <si>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</si>
  <si>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</si>
  <si>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</si>
  <si>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</si>
  <si>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</si>
  <si>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</si>
  <si>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</si>
  <si>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</si>
  <si>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</si>
  <si>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</si>
  <si>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</si>
  <si>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</si>
  <si>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</si>
  <si>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</si>
  <si>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</si>
  <si>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</si>
  <si>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</si>
  <si>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</si>
  <si>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</si>
  <si>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</si>
  <si>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</si>
  <si>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</si>
  <si>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</si>
  <si>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</si>
  <si>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</si>
  <si>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</si>
  <si>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</si>
  <si>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</si>
  <si>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</si>
  <si>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</si>
  <si>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</si>
  <si>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</si>
  <si>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</si>
  <si>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</si>
  <si>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</si>
  <si>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</si>
  <si>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</si>
  <si>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</si>
  <si>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</si>
  <si>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</si>
  <si>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</si>
  <si>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</si>
  <si>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</si>
  <si>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</si>
  <si>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</si>
  <si>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</si>
  <si>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</si>
  <si>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</si>
  <si>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</si>
  <si>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</si>
  <si>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</si>
  <si>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</si>
  <si>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</si>
  <si>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</si>
  <si>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</si>
  <si>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</si>
  <si>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</si>
  <si>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</si>
  <si>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</si>
  <si>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</si>
  <si>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</si>
  <si>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</si>
  <si>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</si>
  <si>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</si>
  <si>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</si>
  <si>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</si>
  <si>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</si>
  <si>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</si>
  <si>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</si>
  <si>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</si>
  <si>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</si>
  <si>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</si>
  <si>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</si>
  <si>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</si>
  <si>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</si>
  <si>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</si>
  <si>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</si>
  <si>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</si>
  <si>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</si>
  <si>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</si>
  <si>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</si>
  <si>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</si>
  <si>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</si>
  <si>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</si>
  <si>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</si>
  <si>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</si>
  <si>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</si>
  <si>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</si>
  <si>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</si>
  <si>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</si>
  <si>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</si>
  <si>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</si>
  <si>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</si>
  <si>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</si>
  <si>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</si>
  <si>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</si>
  <si>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</si>
  <si>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</si>
  <si>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</si>
  <si>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</si>
  <si>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</si>
  <si>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</si>
  <si>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</si>
  <si>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</si>
  <si>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</si>
  <si>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</si>
  <si>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</si>
  <si>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</si>
  <si>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</si>
  <si>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</si>
  <si>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</si>
  <si>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</si>
  <si>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</si>
  <si>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</si>
  <si>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</si>
  <si>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</si>
  <si>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</si>
  <si>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</si>
  <si>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</si>
  <si>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</si>
  <si>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</si>
  <si>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</si>
  <si>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</si>
  <si>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</si>
  <si>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</si>
  <si>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</si>
  <si>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</si>
  <si>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</si>
  <si>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</si>
  <si>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</si>
  <si>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</si>
  <si>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</si>
  <si>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</si>
  <si>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</si>
  <si>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</si>
  <si>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</si>
  <si>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</si>
  <si>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</si>
  <si>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</si>
  <si>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</si>
  <si>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</si>
  <si>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</si>
  <si>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</si>
  <si>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</si>
  <si>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</si>
  <si>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</si>
  <si>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</si>
  <si>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</si>
  <si>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</si>
  <si>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</si>
  <si>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</si>
  <si>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</si>
  <si>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</si>
  <si>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</si>
  <si>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</si>
  <si>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</si>
  <si>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</si>
  <si>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</si>
  <si>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</si>
  <si>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</si>
  <si>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</si>
  <si>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</si>
  <si>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</si>
  <si>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</si>
  <si>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</si>
  <si>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</si>
  <si>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</si>
  <si>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</si>
  <si>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</si>
  <si>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</si>
  <si>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</si>
  <si>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</si>
  <si>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</si>
  <si>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</si>
  <si>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</si>
  <si>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</si>
  <si>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</si>
  <si>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</si>
  <si>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</si>
  <si>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</si>
  <si>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</si>
  <si>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</si>
  <si>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</si>
  <si>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</si>
  <si>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</si>
  <si>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</si>
  <si>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</si>
  <si>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</si>
  <si>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</si>
  <si>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</si>
  <si>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</si>
  <si>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</si>
  <si>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</si>
  <si>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</si>
  <si>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</si>
  <si>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</si>
  <si>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</si>
  <si>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</si>
  <si>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</si>
  <si>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</si>
  <si>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</si>
  <si>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</si>
  <si>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</si>
  <si>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</si>
  <si>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</si>
  <si>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</si>
  <si>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</si>
  <si>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</si>
  <si>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</si>
  <si>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</si>
  <si>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</si>
  <si>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</si>
  <si>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</si>
  <si>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</si>
  <si>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</si>
  <si>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</si>
  <si>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</si>
  <si>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</si>
  <si>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</si>
  <si>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</si>
  <si>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</si>
  <si>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</si>
  <si>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</si>
  <si>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</si>
  <si>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</si>
  <si>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</si>
  <si>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</si>
  <si>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</si>
  <si>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</si>
  <si>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</si>
  <si>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</si>
  <si>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</si>
  <si>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</si>
  <si>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</si>
  <si>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</si>
  <si>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</si>
  <si>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</si>
  <si>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</si>
  <si>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</si>
  <si>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</si>
  <si>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</si>
  <si>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</si>
  <si>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</si>
  <si>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</si>
  <si>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</si>
  <si>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</si>
  <si>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</si>
  <si>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</si>
  <si>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</si>
  <si>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</si>
  <si>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</si>
  <si>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</si>
  <si>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</si>
  <si>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</si>
  <si>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</si>
  <si>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</si>
  <si>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</si>
  <si>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</si>
  <si>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</si>
  <si>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</si>
  <si>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</si>
  <si>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</si>
  <si>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</si>
  <si>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</si>
  <si>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</si>
  <si>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</si>
  <si>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</si>
  <si>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</si>
  <si>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</si>
  <si>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</si>
  <si>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</si>
  <si>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</si>
  <si>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</si>
  <si>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</si>
  <si>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</si>
  <si>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</si>
  <si>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</si>
  <si>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</si>
  <si>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</si>
  <si>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</si>
  <si>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</si>
  <si>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</si>
  <si>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</si>
  <si>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</si>
  <si>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</si>
  <si>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</si>
  <si>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</si>
  <si>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</si>
  <si>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</si>
  <si>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</si>
  <si>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</si>
  <si>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</si>
  <si>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</si>
  <si>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</si>
  <si>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</si>
  <si>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</si>
  <si>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</si>
  <si>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</si>
  <si>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</si>
  <si>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</si>
  <si>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</si>
  <si>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</si>
  <si>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</si>
  <si>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</si>
  <si>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</si>
  <si>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</si>
  <si>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</si>
  <si>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</si>
  <si>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</si>
  <si>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</si>
  <si>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</si>
  <si>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</si>
  <si>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</si>
  <si>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</si>
  <si>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</si>
  <si>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</si>
  <si>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</si>
  <si>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</si>
  <si>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</si>
  <si>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</si>
  <si>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</si>
  <si>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</si>
  <si>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</si>
  <si>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</si>
  <si>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</si>
  <si>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</si>
  <si>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</si>
  <si>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</si>
  <si>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</si>
  <si>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</si>
  <si>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</si>
  <si>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</si>
  <si>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</si>
  <si>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</si>
  <si>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</si>
  <si>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</si>
  <si>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</si>
  <si>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</si>
  <si>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</si>
  <si>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</si>
  <si>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</si>
  <si>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</si>
  <si>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</si>
  <si>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</si>
  <si>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</si>
  <si>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</si>
  <si>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</si>
  <si>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</si>
  <si>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</si>
  <si>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</si>
  <si>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</si>
  <si>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</si>
  <si>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</si>
  <si>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</si>
  <si>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</si>
  <si>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</si>
  <si>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</si>
  <si>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</si>
  <si>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</si>
  <si>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</si>
  <si>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</si>
  <si>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</si>
  <si>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</si>
  <si>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</si>
  <si>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</si>
  <si>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</si>
  <si>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</si>
  <si>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</si>
  <si>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</si>
  <si>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</si>
  <si>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</si>
  <si>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</si>
  <si>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</si>
  <si>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</si>
  <si>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</si>
  <si>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</si>
  <si>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</si>
  <si>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</si>
  <si>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</si>
  <si>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</si>
  <si>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</si>
  <si>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</si>
  <si>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</si>
  <si>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</si>
  <si>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</si>
  <si>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</si>
  <si>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</si>
  <si>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</si>
  <si>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</si>
  <si>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</si>
  <si>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</si>
  <si>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</si>
  <si>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</si>
  <si>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</si>
  <si>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</si>
  <si>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</si>
  <si>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</si>
  <si>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</si>
  <si>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</si>
  <si>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</si>
  <si>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</si>
  <si>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</si>
  <si>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</si>
  <si>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</si>
  <si>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</si>
  <si>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</si>
  <si>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</si>
  <si>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</si>
  <si>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</si>
  <si>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</si>
  <si>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</si>
  <si>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</si>
  <si>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</si>
  <si>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</si>
  <si>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</si>
  <si>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</si>
  <si>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</si>
  <si>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</si>
  <si>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</si>
  <si>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</si>
  <si>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</si>
  <si>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</si>
  <si>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</si>
  <si>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</si>
  <si>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</si>
  <si>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</si>
  <si>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</si>
  <si>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</si>
  <si>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</si>
  <si>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</si>
  <si>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</si>
  <si>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</si>
  <si>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</si>
  <si>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</si>
  <si>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</si>
  <si>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</si>
  <si>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</si>
  <si>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</si>
  <si>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</si>
  <si>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</si>
  <si>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</si>
  <si>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</si>
  <si>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</si>
  <si>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</si>
  <si>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</si>
  <si>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</si>
  <si>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</si>
  <si>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</si>
  <si>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</si>
  <si>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</si>
  <si>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</si>
  <si>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</si>
  <si>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</si>
  <si>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</si>
  <si>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</si>
  <si>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</si>
  <si>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</si>
  <si>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</si>
  <si>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</si>
  <si>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</si>
  <si>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</si>
  <si>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</si>
  <si>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</si>
  <si>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</si>
  <si>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</si>
  <si>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</si>
  <si>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</si>
  <si>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</si>
  <si>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</si>
  <si>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</si>
  <si>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</si>
  <si>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</si>
  <si>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</si>
  <si>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</si>
  <si>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</si>
  <si>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</si>
  <si>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</si>
  <si>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</si>
  <si>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</si>
  <si>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</si>
  <si>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</si>
  <si>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</si>
  <si>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</si>
  <si>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</si>
  <si>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</si>
  <si>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</si>
  <si>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</si>
  <si>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</si>
  <si>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</si>
  <si>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</si>
  <si>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</si>
  <si>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</si>
  <si>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</si>
  <si>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</si>
  <si>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</si>
  <si>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</si>
  <si>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</si>
  <si>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</si>
  <si>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</si>
  <si>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</si>
  <si>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</si>
  <si>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</si>
  <si>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</si>
  <si>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</si>
  <si>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</si>
  <si>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</si>
  <si>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</si>
  <si>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</si>
  <si>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</si>
  <si>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</si>
  <si>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</si>
  <si>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</si>
  <si>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</si>
  <si>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</si>
  <si>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</si>
  <si>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</si>
  <si>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</si>
  <si>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</si>
  <si>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</si>
  <si>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</si>
  <si>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</si>
  <si>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</si>
  <si>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</si>
  <si>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</si>
  <si>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</si>
  <si>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</si>
  <si>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</si>
  <si>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</si>
  <si>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</si>
  <si>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</si>
  <si>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</si>
  <si>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</si>
  <si>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</si>
  <si>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</si>
  <si>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</si>
  <si>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</si>
  <si>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</si>
  <si>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</si>
  <si>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</si>
  <si>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</si>
  <si>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</si>
  <si>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</si>
  <si>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</si>
  <si>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</si>
  <si>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</si>
  <si>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</si>
  <si>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</si>
  <si>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</si>
  <si>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</si>
  <si>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</si>
  <si>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</si>
  <si>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</si>
  <si>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</si>
  <si>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</si>
  <si>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</si>
  <si>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</si>
  <si>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</si>
  <si>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</si>
  <si>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</si>
  <si>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</si>
  <si>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</si>
  <si>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</si>
  <si>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</si>
  <si>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</si>
  <si>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</si>
  <si>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</si>
  <si>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</si>
  <si>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</si>
  <si>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</si>
  <si>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</si>
  <si>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</si>
  <si>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</si>
  <si>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</si>
  <si>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</si>
  <si>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</si>
  <si>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</si>
  <si>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</si>
  <si>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</si>
  <si>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</si>
  <si>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</si>
  <si>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</si>
  <si>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</si>
  <si>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</si>
  <si>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</si>
  <si>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</si>
  <si>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</si>
  <si>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</si>
  <si>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</si>
  <si>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</si>
  <si>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</si>
  <si>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</si>
  <si>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</si>
  <si>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</si>
  <si>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</si>
  <si>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</si>
  <si>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</si>
  <si>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</si>
  <si>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</si>
  <si>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</si>
  <si>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</si>
  <si>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</si>
  <si>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</si>
  <si>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</si>
  <si>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</si>
  <si>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</si>
  <si>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</si>
  <si>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</si>
  <si>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</si>
  <si>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</si>
  <si>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</si>
  <si>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</si>
  <si>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</si>
  <si>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</si>
  <si>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</si>
  <si>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</si>
  <si>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</si>
  <si>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</si>
  <si>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</si>
  <si>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</si>
  <si>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</si>
  <si>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</si>
  <si>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</si>
  <si>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</si>
  <si>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</si>
  <si>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</si>
  <si>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</si>
  <si>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</si>
  <si>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</si>
  <si>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</si>
  <si>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</si>
  <si>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</si>
  <si>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</si>
  <si>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</si>
  <si>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</si>
  <si>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</si>
  <si>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</si>
  <si>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</si>
  <si>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</si>
  <si>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</si>
  <si>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</si>
  <si>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</si>
  <si>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</si>
  <si>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</si>
  <si>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</si>
  <si>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</si>
  <si>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</si>
  <si>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</si>
  <si>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</si>
  <si>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</si>
  <si>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</si>
  <si>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</si>
  <si>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</si>
  <si>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</si>
  <si>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</si>
  <si>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</si>
  <si>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</si>
  <si>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</si>
  <si>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</si>
  <si>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</si>
  <si>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</si>
  <si>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</si>
  <si>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</si>
  <si>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</si>
  <si>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</si>
  <si>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</si>
  <si>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</si>
  <si>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</si>
  <si>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</si>
  <si>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</si>
  <si>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</si>
  <si>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</si>
  <si>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</si>
  <si>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</si>
  <si>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</si>
  <si>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</si>
  <si>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</si>
  <si>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</si>
  <si>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</si>
  <si>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</si>
  <si>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</si>
  <si>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</si>
  <si>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</si>
  <si>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</si>
  <si>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</si>
  <si>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</si>
  <si>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</si>
  <si>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</si>
  <si>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</si>
  <si>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</si>
  <si>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</si>
  <si>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</si>
  <si>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</si>
  <si>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</si>
  <si>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</si>
  <si>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</si>
  <si>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</si>
  <si>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</si>
  <si>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</si>
  <si>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</si>
  <si>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</si>
  <si>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</si>
  <si>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</si>
  <si>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</si>
  <si>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</si>
  <si>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</si>
  <si>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</si>
  <si>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</si>
  <si>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</si>
  <si>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</si>
  <si>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</si>
  <si>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</si>
  <si>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</si>
  <si>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</si>
  <si>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</si>
  <si>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</si>
  <si>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</si>
  <si>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</si>
  <si>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</si>
  <si>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</si>
  <si>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</si>
  <si>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</si>
  <si>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</si>
  <si>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</si>
  <si>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</si>
  <si>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</si>
  <si>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</si>
  <si>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</si>
  <si>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</si>
  <si>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</si>
  <si>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</si>
  <si>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</si>
  <si>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</si>
  <si>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</si>
  <si>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</si>
  <si>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</si>
  <si>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</si>
  <si>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</si>
  <si>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</si>
  <si>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</si>
  <si>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</si>
  <si>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</si>
  <si>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</si>
  <si>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</si>
  <si>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</si>
  <si>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</si>
  <si>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</si>
  <si>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</si>
  <si>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</si>
  <si>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</si>
  <si>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</si>
  <si>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</si>
  <si>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</si>
  <si>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</si>
  <si>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</si>
  <si>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</si>
  <si>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</si>
  <si>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</si>
  <si>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</si>
  <si>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</si>
  <si>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</si>
  <si>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</si>
  <si>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</si>
  <si>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</si>
  <si>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</si>
  <si>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</si>
  <si>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</si>
  <si>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</si>
  <si>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</si>
  <si>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</si>
  <si>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</si>
  <si>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</si>
  <si>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</si>
  <si>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</si>
  <si>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</si>
  <si>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</si>
  <si>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</si>
  <si>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</si>
  <si>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</si>
  <si>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</si>
  <si>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</si>
  <si>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</si>
  <si>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</si>
  <si>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</si>
  <si>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</si>
  <si>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</si>
  <si>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</si>
  <si>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</si>
  <si>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</si>
  <si>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</si>
  <si>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</si>
  <si>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</si>
  <si>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</si>
  <si>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</si>
  <si>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</si>
  <si>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</si>
  <si>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</si>
  <si>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</si>
  <si>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</si>
  <si>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</si>
  <si>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</si>
  <si>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</si>
  <si>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</si>
  <si>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</si>
  <si>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</si>
  <si>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</si>
  <si>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</si>
  <si>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</si>
  <si>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</si>
  <si>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</si>
  <si>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</si>
  <si>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</si>
  <si>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</si>
  <si>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</si>
  <si>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</si>
  <si>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</si>
  <si>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</si>
  <si>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</si>
  <si>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</si>
  <si>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</si>
  <si>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</si>
  <si>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</si>
  <si>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</si>
  <si>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</si>
  <si>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</si>
  <si>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</si>
  <si>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</si>
  <si>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</si>
  <si>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</si>
  <si>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</si>
  <si>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</si>
  <si>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</si>
  <si>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</si>
  <si>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</si>
  <si>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</si>
  <si>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</si>
  <si>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</si>
  <si>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</si>
  <si>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</si>
  <si>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</si>
  <si>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</si>
  <si>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</si>
  <si>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</si>
  <si>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</si>
  <si>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</si>
  <si>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</si>
  <si>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</si>
  <si>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</si>
  <si>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</si>
  <si>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</si>
  <si>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</si>
  <si>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</si>
  <si>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</si>
  <si>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</si>
  <si>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</si>
  <si>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</si>
  <si>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</si>
  <si>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</si>
  <si>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</si>
  <si>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</si>
  <si>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</si>
  <si>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</si>
  <si>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</si>
  <si>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</si>
  <si>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</si>
  <si>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</si>
  <si>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</si>
  <si>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</si>
  <si>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</si>
  <si>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</si>
  <si>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</si>
  <si>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</si>
  <si>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</si>
  <si>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</si>
  <si>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</si>
  <si>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</si>
  <si>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</si>
  <si>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</si>
  <si>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</si>
  <si>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</si>
  <si>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</si>
  <si>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</si>
  <si>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</si>
  <si>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</si>
  <si>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</si>
  <si>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</si>
  <si>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</si>
  <si>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</si>
  <si>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</si>
  <si>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</si>
  <si>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</si>
  <si>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</si>
  <si>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</si>
  <si>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</si>
  <si>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</si>
  <si>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</si>
  <si>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</si>
  <si>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</si>
  <si>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</si>
  <si>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</si>
  <si>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</si>
  <si>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</si>
  <si>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</si>
  <si>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</si>
  <si>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</si>
  <si>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</si>
  <si>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</si>
  <si>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</si>
  <si>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</si>
  <si>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</si>
  <si>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</si>
  <si>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</si>
  <si>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</si>
  <si>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</si>
  <si>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</si>
  <si>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</si>
  <si>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</si>
  <si>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</si>
  <si>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</si>
  <si>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</si>
  <si>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</si>
  <si>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</si>
  <si>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</si>
  <si>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</si>
  <si>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</si>
  <si>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</si>
  <si>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</si>
  <si>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</si>
  <si>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</si>
  <si>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</si>
  <si>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</si>
  <si>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</si>
  <si>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</si>
  <si>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</si>
  <si>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</si>
  <si>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</si>
  <si>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</si>
  <si>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</si>
  <si>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</si>
  <si>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</si>
  <si>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</si>
  <si>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</si>
  <si>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</si>
  <si>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</si>
  <si>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</si>
  <si>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</si>
  <si>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</si>
  <si>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</si>
  <si>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</si>
  <si>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</si>
  <si>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</si>
  <si>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</si>
  <si>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</si>
  <si>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</si>
  <si>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</si>
  <si>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</si>
  <si>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</si>
  <si>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</si>
  <si>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</si>
  <si>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</si>
  <si>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</si>
  <si>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</si>
  <si>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</si>
  <si>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</si>
  <si>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</si>
  <si>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</si>
  <si>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</si>
  <si>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</si>
  <si>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</si>
  <si>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</si>
  <si>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</si>
  <si>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</si>
  <si>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</si>
  <si>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</si>
  <si>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</si>
  <si>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</si>
  <si>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</si>
  <si>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</si>
  <si>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</si>
  <si>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</si>
  <si>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</si>
  <si>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</si>
  <si>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</si>
  <si>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</si>
  <si>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</si>
  <si>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</si>
  <si>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</si>
  <si>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</si>
  <si>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</si>
  <si>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</si>
  <si>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</si>
  <si>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</si>
  <si>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</si>
  <si>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</si>
  <si>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</si>
  <si>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</si>
  <si>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</si>
  <si>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</si>
  <si>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</si>
  <si>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</si>
  <si>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</si>
  <si>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</si>
  <si>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</si>
  <si>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</si>
  <si>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</si>
  <si>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</si>
  <si>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</si>
  <si>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</si>
  <si>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</si>
  <si>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</si>
  <si>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</si>
  <si>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</si>
  <si>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</si>
  <si>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</si>
  <si>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</si>
  <si>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</si>
  <si>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</si>
  <si>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</si>
  <si>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</si>
  <si>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</si>
  <si>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</si>
  <si>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</si>
  <si>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</si>
  <si>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</si>
  <si>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</si>
  <si>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</si>
  <si>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</si>
  <si>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</si>
  <si>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</si>
  <si>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</si>
  <si>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</si>
  <si>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</si>
  <si>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</si>
  <si>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</si>
  <si>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</si>
  <si>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</si>
  <si>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</si>
  <si>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</si>
  <si>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</si>
  <si>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</si>
  <si>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</si>
  <si>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</si>
  <si>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</si>
  <si>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</si>
  <si>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</si>
  <si>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</si>
  <si>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</si>
  <si>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</si>
  <si>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</si>
  <si>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</si>
  <si>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</si>
  <si>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</si>
  <si>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</si>
  <si>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</si>
  <si>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</si>
  <si>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</si>
  <si>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</si>
  <si>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</si>
  <si>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</si>
  <si>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</si>
  <si>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</si>
  <si>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</si>
  <si>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</si>
  <si>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</si>
  <si>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</si>
  <si>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</si>
  <si>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</si>
  <si>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</si>
  <si>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</si>
  <si>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</si>
  <si>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</si>
  <si>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</si>
  <si>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</si>
  <si>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</si>
  <si>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</si>
  <si>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</si>
  <si>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</si>
  <si>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</si>
  <si>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</si>
  <si>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</si>
  <si>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</si>
  <si>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</si>
  <si>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</si>
  <si>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</si>
  <si>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</si>
  <si>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</si>
  <si>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</si>
  <si>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</si>
  <si>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</si>
  <si>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</si>
  <si>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</si>
  <si>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</si>
  <si>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</si>
  <si>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</si>
  <si>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</si>
  <si>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</si>
  <si>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</si>
  <si>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</si>
  <si>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</si>
  <si>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</si>
  <si>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</si>
  <si>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</si>
  <si>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</si>
  <si>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</si>
  <si>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</si>
  <si>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</si>
  <si>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</si>
  <si>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</si>
  <si>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</si>
  <si>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</si>
  <si>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</si>
  <si>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</si>
  <si>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</si>
  <si>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</si>
  <si>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</si>
  <si>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</si>
  <si>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</si>
  <si>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</si>
  <si>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</si>
  <si>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</si>
  <si>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</si>
  <si>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</si>
  <si>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</si>
  <si>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</si>
  <si>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</si>
  <si>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</si>
  <si>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</si>
  <si>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</si>
  <si>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</si>
  <si>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</si>
  <si>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</si>
  <si>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</si>
  <si>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</si>
  <si>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</si>
  <si>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</si>
  <si>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</si>
  <si>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</si>
  <si>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</si>
  <si>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</si>
  <si>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</si>
  <si>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</si>
  <si>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</si>
  <si>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</si>
  <si>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</si>
  <si>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</si>
  <si>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</si>
  <si>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</si>
  <si>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</si>
  <si>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</si>
  <si>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</si>
  <si>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</si>
  <si>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</si>
  <si>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</si>
  <si>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</si>
  <si>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</si>
  <si>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</si>
  <si>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</si>
  <si>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</si>
  <si>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</si>
  <si>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</si>
  <si>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</si>
  <si>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</si>
  <si>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</si>
  <si>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</si>
  <si>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</si>
  <si>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</si>
  <si>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</si>
  <si>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</si>
  <si>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</si>
  <si>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</si>
  <si>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</si>
  <si>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</si>
  <si>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</si>
  <si>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</si>
  <si>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</si>
  <si>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</si>
  <si>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</si>
  <si>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</si>
  <si>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</si>
  <si>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</si>
  <si>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</si>
  <si>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</si>
  <si>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</si>
  <si>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</si>
  <si>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</si>
  <si>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</si>
  <si>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</si>
  <si>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</si>
  <si>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</si>
  <si>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</si>
  <si>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</si>
  <si>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</si>
  <si>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</si>
  <si>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</si>
  <si>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</si>
  <si>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</si>
  <si>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</si>
  <si>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</si>
  <si>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</si>
  <si>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</si>
  <si>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</si>
  <si>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</si>
  <si>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</si>
  <si>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</si>
  <si>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</si>
  <si>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</si>
  <si>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</si>
  <si>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</si>
  <si>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</si>
  <si>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</si>
  <si>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</si>
  <si>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</si>
  <si>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</si>
  <si>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</si>
  <si>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</si>
  <si>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</si>
  <si>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</si>
  <si>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</si>
  <si>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</si>
  <si>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</si>
  <si>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</si>
  <si>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</si>
  <si>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</si>
  <si>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</si>
  <si>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</si>
  <si>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</si>
  <si>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</si>
  <si>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</si>
  <si>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</si>
  <si>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</si>
  <si>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</si>
  <si>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</si>
  <si>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</si>
  <si>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</si>
  <si>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</si>
  <si>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</si>
  <si>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</si>
  <si>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</si>
  <si>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</si>
  <si>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</si>
  <si>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</si>
  <si>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</si>
  <si>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</si>
  <si>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</si>
  <si>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</si>
  <si>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</si>
  <si>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</si>
  <si>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</si>
  <si>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</si>
  <si>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</si>
  <si>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</si>
  <si>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</si>
  <si>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</si>
  <si>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</si>
  <si>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</si>
  <si>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</si>
  <si>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</si>
  <si>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</si>
  <si>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</si>
  <si>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</si>
  <si>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</si>
  <si>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</si>
  <si>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</si>
  <si>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</si>
  <si>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</si>
  <si>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</si>
  <si>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</si>
  <si>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</si>
  <si>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</si>
  <si>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</si>
  <si>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</si>
  <si>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</si>
  <si>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</si>
  <si>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</si>
  <si>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</si>
  <si>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</si>
  <si>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</si>
  <si>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</si>
  <si>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</si>
  <si>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</si>
  <si>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</si>
  <si>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</si>
  <si>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</si>
  <si>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</si>
  <si>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</si>
  <si>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</si>
  <si>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</si>
  <si>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</si>
  <si>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</si>
  <si>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</si>
  <si>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</si>
  <si>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</si>
  <si>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</si>
  <si>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</si>
  <si>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</si>
  <si>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</si>
  <si>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</si>
  <si>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</si>
  <si>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</si>
  <si>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</si>
  <si>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</si>
  <si>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</si>
  <si>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</si>
  <si>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</si>
  <si>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</si>
  <si>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</si>
  <si>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</si>
  <si>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</si>
  <si>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</si>
  <si>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</si>
  <si>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</si>
  <si>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</si>
  <si>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</si>
  <si>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</si>
  <si>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</si>
  <si>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</si>
  <si>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</si>
  <si>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</si>
  <si>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</si>
  <si>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</si>
  <si>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</si>
  <si>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</si>
  <si>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</si>
  <si>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</si>
  <si>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</si>
  <si>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</si>
  <si>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</si>
  <si>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</si>
  <si>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</si>
  <si>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</si>
  <si>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</si>
  <si>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</si>
  <si>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</si>
  <si>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</si>
  <si>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</si>
  <si>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</si>
  <si>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</si>
  <si>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</si>
  <si>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</si>
  <si>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</si>
  <si>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</si>
  <si>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</si>
  <si>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</si>
  <si>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</si>
  <si>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</si>
  <si>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</si>
  <si>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</si>
  <si>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</si>
  <si>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</si>
  <si>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</si>
  <si>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</si>
  <si>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</si>
  <si>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</si>
  <si>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</si>
  <si>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</si>
  <si>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</si>
  <si>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</si>
  <si>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</si>
  <si>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</si>
  <si>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</si>
  <si>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</si>
  <si>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</si>
  <si>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</si>
  <si>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</si>
  <si>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</si>
  <si>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</si>
  <si>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</si>
  <si>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</si>
  <si>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</si>
  <si>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</si>
  <si>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</si>
  <si>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</si>
  <si>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</si>
  <si>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</si>
  <si>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</si>
  <si>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</si>
  <si>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</si>
  <si>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</si>
  <si>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</si>
  <si>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</si>
  <si>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</si>
  <si>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</si>
  <si>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</si>
  <si>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</si>
  <si>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</si>
  <si>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</si>
  <si>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</si>
  <si>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</si>
  <si>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</si>
  <si>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</si>
  <si>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</si>
  <si>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</si>
  <si>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</si>
  <si>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</si>
  <si>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</si>
  <si>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</si>
  <si>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</si>
  <si>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</si>
  <si>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</si>
  <si>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</si>
  <si>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</si>
  <si>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</si>
  <si>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</si>
  <si>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</si>
  <si>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</si>
  <si>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</si>
  <si>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</si>
  <si>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</si>
  <si>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</si>
  <si>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</si>
  <si>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</si>
  <si>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</si>
  <si>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</si>
  <si>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</si>
  <si>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</si>
  <si>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</si>
  <si>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</si>
  <si>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</si>
  <si>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</si>
  <si>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</si>
  <si>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</si>
  <si>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</si>
  <si>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</si>
  <si>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</si>
  <si>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</si>
  <si>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</si>
  <si>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</si>
  <si>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</si>
  <si>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</si>
  <si>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</si>
  <si>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</si>
  <si>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</si>
  <si>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</si>
  <si>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</si>
  <si>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</si>
  <si>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</si>
  <si>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</si>
  <si>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</si>
  <si>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</si>
  <si>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</si>
  <si>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</si>
  <si>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</si>
  <si>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</si>
  <si>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</si>
  <si>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</si>
  <si>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</si>
  <si>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</si>
  <si>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</si>
  <si>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</si>
  <si>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</si>
  <si>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</si>
  <si>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</si>
  <si>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</si>
  <si>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</si>
  <si>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</si>
  <si>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</si>
  <si>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</si>
  <si>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</si>
  <si>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</si>
  <si>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</si>
  <si>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</si>
  <si>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</si>
  <si>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</si>
  <si>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</si>
  <si>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</si>
  <si>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</si>
  <si>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</si>
  <si>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</si>
  <si>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</si>
  <si>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</si>
  <si>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</si>
  <si>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</si>
  <si>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</si>
  <si>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</si>
  <si>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</si>
  <si>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</si>
  <si>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</si>
  <si>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</si>
  <si>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</si>
  <si>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</si>
  <si>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</si>
  <si>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</si>
  <si>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</si>
  <si>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</si>
  <si>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</si>
  <si>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</si>
  <si>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</si>
  <si>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</si>
  <si>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</si>
  <si>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</si>
  <si>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</si>
  <si>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</si>
  <si>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</si>
  <si>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</si>
  <si>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</si>
  <si>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</si>
  <si>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</si>
  <si>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</si>
  <si>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</si>
  <si>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</si>
  <si>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</si>
  <si>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</si>
  <si>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</si>
  <si>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</si>
  <si>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</si>
  <si>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</si>
  <si>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</si>
  <si>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</si>
  <si>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</si>
  <si>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</si>
  <si>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</si>
  <si>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</si>
  <si>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</si>
  <si>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</si>
  <si>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</si>
  <si>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</si>
  <si>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</si>
  <si>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</si>
  <si>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</si>
  <si>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</si>
  <si>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</si>
  <si>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</si>
  <si>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</si>
  <si>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</si>
  <si>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</si>
  <si>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</si>
  <si>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</si>
  <si>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</si>
  <si>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</si>
  <si>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</si>
  <si>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</si>
  <si>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</si>
  <si>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</si>
  <si>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</si>
  <si>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</si>
  <si>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</si>
  <si>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</si>
  <si>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</si>
  <si>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</si>
  <si>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</si>
  <si>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</si>
  <si>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</si>
  <si>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</si>
  <si>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</si>
  <si>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</si>
  <si>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</si>
  <si>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</si>
  <si>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</si>
  <si>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</si>
  <si>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</si>
  <si>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</si>
  <si>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</si>
  <si>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</si>
  <si>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</si>
  <si>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</si>
  <si>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</si>
  <si>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</si>
  <si>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</si>
  <si>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</si>
  <si>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</si>
  <si>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</si>
  <si>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</si>
  <si>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</si>
  <si>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</si>
  <si>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</si>
  <si>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</si>
  <si>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</si>
  <si>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</si>
  <si>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</si>
  <si>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</si>
  <si>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</si>
  <si>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</si>
  <si>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</si>
  <si>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</si>
  <si>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</si>
  <si>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</si>
  <si>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</si>
  <si>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</si>
  <si>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</si>
  <si>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</si>
  <si>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</si>
  <si>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</si>
  <si>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</si>
  <si>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</si>
  <si>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</si>
  <si>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</si>
  <si>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</si>
  <si>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</si>
  <si>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</si>
  <si>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</si>
  <si>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</si>
  <si>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</si>
  <si>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</si>
  <si>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</si>
  <si>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</si>
  <si>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</si>
  <si>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</si>
  <si>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</si>
  <si>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</si>
  <si>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</si>
  <si>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</si>
  <si>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</si>
  <si>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</si>
  <si>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</si>
  <si>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</si>
  <si>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</si>
  <si>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</si>
  <si>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</si>
  <si>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</si>
  <si>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</si>
  <si>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</si>
  <si>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</si>
  <si>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</si>
  <si>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</si>
  <si>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</si>
  <si>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</si>
  <si>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</si>
  <si>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</si>
  <si>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</si>
  <si>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</si>
  <si>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</si>
  <si>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</si>
  <si>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</si>
  <si>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</si>
  <si>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</si>
  <si>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</si>
  <si>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</si>
  <si>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</si>
  <si>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</si>
  <si>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</si>
  <si>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</si>
  <si>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</si>
  <si>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</si>
  <si>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</si>
  <si>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</si>
  <si>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</si>
  <si>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</si>
  <si>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</si>
  <si>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</si>
  <si>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</si>
  <si>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</si>
  <si>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</si>
  <si>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</si>
  <si>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</si>
  <si>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</si>
  <si>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</si>
  <si>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</si>
  <si>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</si>
  <si>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</si>
  <si>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</si>
  <si>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</si>
  <si>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</si>
  <si>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</si>
  <si>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</si>
  <si>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</si>
  <si>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</si>
  <si>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</si>
  <si>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</si>
  <si>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</si>
  <si>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</si>
  <si>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</si>
  <si>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</si>
  <si>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</si>
  <si>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</si>
  <si>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</si>
  <si>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</si>
  <si>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</si>
  <si>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</si>
  <si>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</si>
  <si>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</si>
  <si>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</si>
  <si>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</si>
  <si>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</si>
  <si>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</si>
  <si>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</si>
  <si>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</si>
  <si>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</si>
  <si>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</si>
  <si>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</si>
  <si>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</si>
  <si>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</si>
  <si>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</si>
  <si>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</si>
  <si>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</si>
  <si>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</si>
  <si>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</si>
  <si>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</si>
  <si>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</si>
  <si>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</si>
  <si>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</si>
  <si>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</si>
  <si>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</si>
  <si>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</si>
  <si>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</si>
  <si>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</si>
  <si>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</si>
  <si>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</si>
  <si>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</si>
  <si>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</si>
  <si>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</si>
  <si>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</si>
  <si>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</si>
  <si>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</si>
  <si>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</si>
  <si>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</si>
  <si>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</si>
  <si>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</si>
  <si>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</si>
  <si>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</si>
  <si>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</si>
  <si>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</si>
  <si>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</si>
  <si>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</si>
  <si>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</si>
  <si>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</si>
  <si>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</si>
  <si>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</si>
  <si>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</si>
  <si>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</si>
  <si>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</si>
  <si>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</si>
  <si>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</si>
  <si>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</si>
  <si>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</si>
  <si>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</si>
  <si>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</si>
  <si>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</si>
  <si>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</si>
  <si>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</si>
  <si>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</si>
  <si>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</si>
  <si>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</si>
  <si>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</si>
  <si>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</si>
  <si>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</si>
  <si>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</si>
  <si>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</si>
  <si>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</si>
  <si>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</si>
  <si>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</si>
  <si>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</si>
  <si>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</si>
  <si>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</si>
  <si>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</si>
  <si>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</si>
  <si>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</si>
  <si>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</si>
  <si>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</si>
  <si>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</si>
  <si>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</si>
  <si>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</si>
  <si>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</si>
  <si>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</si>
  <si>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</si>
  <si>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</si>
  <si>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</si>
  <si>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</si>
  <si>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</si>
  <si>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</si>
  <si>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</si>
  <si>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</si>
  <si>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</si>
  <si>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</si>
  <si>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</si>
  <si>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</si>
  <si>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</si>
  <si>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</si>
  <si>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</si>
  <si>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</si>
  <si>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</si>
  <si>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</si>
  <si>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</si>
  <si>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</si>
  <si>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</si>
  <si>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</si>
  <si>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</si>
  <si>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</si>
  <si>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</si>
  <si>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</si>
  <si>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</si>
  <si>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</si>
  <si>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</si>
  <si>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</si>
  <si>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</si>
  <si>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</si>
  <si>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</si>
  <si>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</si>
  <si>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</si>
  <si>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</si>
  <si>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</si>
  <si>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</si>
  <si>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</si>
  <si>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</si>
  <si>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</si>
  <si>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</si>
  <si>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</si>
  <si>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</si>
  <si>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</si>
  <si>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</si>
  <si>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</si>
  <si>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</si>
  <si>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</si>
  <si>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</si>
  <si>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</si>
  <si>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</si>
  <si>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</si>
  <si>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</si>
  <si>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</si>
  <si>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</si>
  <si>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</si>
  <si>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</si>
  <si>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</si>
  <si>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</si>
  <si>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</si>
  <si>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</si>
  <si>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</si>
  <si>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</si>
  <si>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</si>
  <si>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</si>
  <si>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</si>
  <si>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</si>
  <si>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</si>
  <si>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</si>
  <si>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</si>
  <si>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</si>
  <si>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</si>
  <si>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</si>
  <si>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</si>
  <si>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</si>
  <si>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</si>
  <si>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</si>
  <si>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</si>
  <si>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</si>
  <si>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</si>
  <si>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</si>
  <si>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</si>
  <si>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</si>
  <si>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</si>
  <si>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</si>
  <si>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</si>
  <si>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</si>
  <si>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</si>
  <si>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</si>
  <si>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</si>
  <si>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</si>
  <si>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</si>
  <si>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</si>
  <si>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</si>
  <si>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</si>
  <si>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</si>
  <si>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</si>
  <si>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</si>
  <si>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</si>
  <si>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</si>
  <si>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</si>
  <si>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</si>
  <si>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</si>
  <si>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</si>
  <si>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</si>
  <si>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</si>
  <si>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</si>
  <si>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</si>
  <si>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</si>
  <si>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</si>
  <si>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</si>
  <si>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</si>
  <si>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</si>
  <si>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</si>
  <si>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</si>
  <si>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</si>
  <si>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</si>
  <si>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</si>
  <si>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</si>
  <si>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</si>
  <si>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</si>
  <si>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</si>
  <si>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</si>
  <si>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</si>
  <si>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</si>
  <si>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</si>
  <si>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</si>
  <si>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</si>
  <si>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</si>
  <si>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</si>
  <si>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</si>
  <si>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</si>
  <si>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</si>
  <si>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</si>
  <si>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</si>
  <si>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</si>
  <si>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</si>
  <si>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</si>
  <si>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</si>
  <si>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</si>
  <si>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</si>
  <si>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</si>
  <si>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</si>
  <si>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</si>
  <si>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</si>
  <si>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</si>
  <si>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</si>
  <si>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</si>
  <si>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</si>
  <si>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</si>
  <si>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</si>
  <si>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</si>
  <si>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</si>
  <si>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</si>
  <si>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</si>
  <si>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</si>
  <si>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</si>
  <si>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</si>
  <si>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</si>
  <si>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</si>
  <si>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</si>
  <si>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</si>
  <si>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</si>
  <si>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</si>
  <si>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</si>
  <si>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</si>
  <si>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</si>
  <si>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</si>
  <si>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</si>
  <si>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</si>
  <si>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</si>
  <si>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</si>
  <si>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</si>
  <si>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</si>
  <si>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</si>
  <si>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</si>
  <si>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</si>
  <si>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</si>
  <si>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</si>
  <si>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</si>
  <si>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</si>
  <si>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</si>
  <si>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</si>
  <si>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</si>
  <si>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</si>
  <si>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</si>
  <si>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</si>
  <si>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</si>
  <si>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</si>
  <si>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</si>
  <si>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</si>
  <si>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</si>
  <si>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</si>
  <si>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</si>
  <si>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</si>
  <si>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</si>
  <si>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</si>
  <si>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</si>
  <si>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</si>
  <si>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</si>
  <si>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</si>
  <si>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</si>
  <si>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</si>
  <si>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</si>
  <si>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</si>
  <si>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</si>
  <si>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</si>
  <si>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</si>
  <si>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</si>
  <si>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</si>
  <si>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</si>
  <si>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</si>
  <si>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</si>
  <si>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</si>
  <si>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</si>
  <si>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</si>
  <si>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</si>
  <si>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</si>
  <si>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</si>
  <si>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</si>
  <si>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</si>
  <si>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</si>
  <si>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</si>
  <si>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</si>
  <si>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</si>
  <si>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</si>
  <si>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</si>
  <si>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</si>
  <si>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</si>
  <si>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</si>
  <si>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</si>
  <si>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</si>
  <si>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</si>
  <si>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</si>
  <si>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</si>
  <si>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</si>
  <si>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</si>
  <si>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</si>
  <si>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</si>
  <si>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</si>
  <si>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</si>
  <si>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</si>
  <si>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</si>
  <si>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</si>
  <si>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</si>
  <si>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</si>
  <si>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</si>
  <si>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</si>
  <si>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</si>
  <si>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</si>
  <si>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</si>
  <si>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</si>
  <si>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</si>
  <si>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</si>
  <si>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</si>
  <si>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</si>
  <si>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</si>
  <si>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</si>
  <si>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</si>
  <si>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</si>
  <si>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</si>
  <si>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</si>
  <si>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</si>
  <si>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</si>
  <si>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</si>
  <si>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</si>
  <si>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</si>
  <si>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</si>
  <si>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</si>
  <si>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</si>
  <si>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</si>
  <si>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</si>
  <si>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</si>
  <si>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</si>
  <si>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</si>
  <si>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</si>
  <si>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</si>
  <si>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</si>
  <si>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</si>
  <si>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</si>
  <si>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</si>
  <si>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</si>
  <si>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</si>
  <si>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</si>
  <si>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</si>
  <si>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</si>
  <si>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</si>
  <si>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</si>
  <si>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</si>
  <si>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</si>
  <si>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</si>
  <si>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</si>
  <si>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</si>
  <si>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</si>
  <si>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</si>
  <si>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</si>
  <si>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</si>
  <si>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</si>
  <si>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</si>
  <si>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</si>
  <si>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</si>
  <si>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</si>
  <si>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</si>
  <si>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</si>
  <si>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</si>
  <si>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</si>
  <si>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</si>
  <si>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</si>
  <si>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</si>
  <si>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</si>
  <si>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</si>
  <si>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</si>
  <si>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</si>
  <si>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</si>
  <si>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</si>
  <si>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</si>
  <si>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</si>
  <si>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</si>
  <si>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</si>
  <si>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</si>
  <si>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</si>
  <si>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</si>
  <si>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</si>
  <si>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</si>
  <si>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</si>
  <si>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</si>
  <si>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</si>
  <si>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</si>
  <si>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</si>
  <si>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</si>
  <si>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</si>
  <si>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</si>
  <si>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</si>
  <si>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</si>
  <si>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</si>
  <si>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</si>
  <si>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</si>
  <si>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</si>
  <si>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</si>
  <si>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</si>
  <si>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</si>
  <si>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</si>
  <si>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</si>
  <si>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</si>
  <si>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</si>
  <si>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</si>
  <si>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</si>
  <si>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</si>
  <si>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</si>
  <si>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</si>
  <si>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</si>
  <si>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</si>
  <si>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</si>
  <si>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</si>
  <si>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</si>
  <si>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</si>
  <si>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</si>
  <si>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</si>
  <si>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</si>
  <si>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</si>
  <si>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</si>
  <si>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</si>
  <si>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</si>
  <si>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</si>
  <si>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</si>
  <si>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</si>
  <si>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</si>
  <si>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</si>
  <si>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</si>
  <si>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</si>
  <si>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</si>
  <si>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</si>
  <si>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</si>
  <si>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</si>
  <si>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</si>
  <si>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</si>
  <si>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</si>
  <si>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</si>
  <si>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</si>
  <si>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</si>
  <si>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</si>
  <si>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</si>
  <si>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</si>
  <si>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</si>
  <si>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</si>
  <si>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</si>
  <si>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</si>
  <si>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</si>
  <si>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</si>
  <si>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</si>
  <si>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</si>
  <si>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</si>
  <si>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</si>
  <si>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</si>
  <si>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</si>
  <si>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</si>
  <si>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</si>
  <si>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</si>
  <si>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</si>
  <si>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</si>
  <si>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</si>
  <si>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</si>
  <si>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</si>
  <si>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</si>
  <si>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</si>
  <si>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</si>
  <si>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</si>
  <si>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</si>
  <si>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</si>
  <si>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</si>
  <si>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</si>
  <si>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</si>
  <si>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</si>
  <si>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</si>
  <si>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</si>
  <si>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</si>
  <si>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</si>
  <si>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</si>
  <si>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</si>
  <si>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</si>
  <si>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</si>
  <si>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</si>
  <si>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</si>
  <si>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</si>
  <si>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</si>
  <si>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</si>
  <si>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</si>
  <si>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</si>
  <si>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</si>
  <si>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</si>
  <si>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</si>
  <si>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</si>
  <si>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</si>
  <si>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</si>
  <si>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</si>
  <si>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</si>
  <si>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</si>
  <si>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</si>
  <si>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</si>
  <si>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</si>
  <si>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</si>
  <si>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</si>
  <si>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</si>
  <si>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</si>
  <si>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</si>
  <si>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</si>
  <si>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</si>
  <si>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</si>
  <si>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</si>
  <si>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</si>
  <si>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</si>
  <si>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</si>
  <si>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</si>
  <si>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</si>
  <si>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</si>
  <si>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</si>
  <si>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</si>
  <si>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</si>
  <si>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</si>
  <si>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</si>
  <si>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</si>
  <si>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</si>
  <si>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</si>
  <si>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</si>
  <si>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</si>
  <si>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</si>
  <si>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</si>
  <si>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</si>
  <si>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</si>
  <si>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</si>
  <si>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</si>
  <si>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</si>
  <si>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</si>
  <si>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</si>
  <si>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</si>
  <si>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</si>
  <si>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</si>
  <si>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</si>
  <si>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</si>
  <si>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</si>
  <si>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</si>
  <si>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</si>
  <si>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</si>
  <si>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</si>
  <si>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</si>
  <si>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</si>
  <si>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</si>
  <si>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</si>
  <si>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</si>
  <si>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</si>
  <si>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</si>
  <si>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</si>
  <si>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</si>
  <si>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</si>
  <si>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</si>
  <si>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</si>
  <si>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</si>
  <si>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</si>
  <si>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</si>
  <si>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</si>
  <si>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</si>
  <si>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</si>
  <si>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</si>
  <si>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</si>
  <si>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</si>
  <si>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</si>
  <si>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</si>
  <si>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</si>
  <si>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</si>
  <si>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</si>
  <si>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</si>
  <si>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</si>
  <si>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</si>
  <si>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</si>
  <si>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</si>
  <si>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</si>
  <si>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</si>
  <si>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</si>
  <si>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</si>
  <si>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</si>
  <si>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</si>
  <si>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</si>
  <si>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</si>
  <si>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</si>
  <si>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</si>
  <si>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</si>
  <si>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</si>
  <si>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</si>
  <si>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</si>
  <si>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</si>
  <si>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</si>
  <si>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</si>
  <si>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</si>
  <si>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</si>
  <si>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</si>
  <si>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</si>
  <si>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</si>
  <si>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</si>
  <si>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</si>
  <si>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</si>
  <si>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</si>
  <si>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</si>
  <si>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</si>
  <si>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</si>
  <si>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</si>
  <si>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</si>
  <si>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</si>
  <si>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</si>
  <si>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</si>
  <si>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</si>
  <si>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</si>
  <si>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</si>
  <si>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</si>
  <si>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</si>
  <si>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</si>
  <si>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</si>
  <si>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</si>
  <si>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</si>
  <si>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</si>
  <si>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</si>
  <si>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</si>
  <si>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</si>
  <si>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</si>
  <si>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</si>
  <si>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</si>
  <si>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</si>
  <si>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</si>
  <si>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</si>
  <si>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</si>
  <si>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</si>
  <si>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</si>
  <si>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</si>
  <si>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</si>
  <si>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</si>
  <si>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</si>
  <si>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</si>
  <si>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</si>
  <si>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</si>
  <si>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</si>
  <si>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</si>
  <si>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</si>
  <si>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</si>
  <si>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</si>
  <si>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</si>
  <si>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</si>
  <si>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</si>
  <si>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</si>
  <si>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</si>
  <si>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</si>
  <si>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</si>
  <si>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</si>
  <si>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</si>
  <si>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</si>
  <si>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</si>
  <si>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</si>
  <si>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</si>
  <si>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</si>
  <si>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</si>
  <si>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</si>
  <si>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</si>
  <si>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</si>
  <si>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</si>
  <si>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</si>
  <si>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</si>
  <si>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</si>
  <si>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</si>
  <si>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</si>
  <si>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</si>
  <si>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</si>
  <si>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</si>
  <si>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</si>
  <si>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</si>
  <si>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</si>
  <si>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</si>
  <si>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</si>
  <si>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</si>
  <si>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</si>
  <si>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</si>
  <si>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</si>
  <si>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</si>
  <si>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</si>
  <si>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</si>
  <si>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</si>
  <si>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</si>
  <si>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</si>
  <si>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</si>
  <si>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</si>
  <si>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</si>
  <si>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</si>
  <si>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</si>
  <si>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</si>
  <si>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</si>
  <si>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</si>
  <si>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</si>
  <si>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</si>
  <si>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</si>
  <si>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</si>
  <si>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</si>
  <si>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</si>
  <si>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</si>
  <si>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</si>
  <si>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</si>
  <si>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</si>
  <si>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</si>
  <si>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</si>
  <si>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</si>
  <si>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</si>
  <si>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</si>
  <si>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</si>
  <si>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</si>
  <si>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</si>
  <si>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</si>
  <si>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</si>
  <si>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</si>
  <si>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</si>
  <si>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</si>
  <si>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</si>
  <si>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</si>
  <si>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</si>
  <si>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</si>
  <si>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</si>
  <si>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</si>
  <si>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</si>
  <si>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</si>
  <si>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</si>
  <si>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</si>
  <si>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</si>
  <si>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</si>
  <si>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</si>
  <si>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</si>
  <si>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</si>
  <si>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</si>
  <si>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</si>
  <si>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</si>
  <si>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</si>
  <si>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</si>
  <si>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</si>
  <si>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</si>
  <si>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</si>
  <si>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</si>
  <si>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</si>
  <si>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</si>
  <si>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</si>
  <si>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</si>
  <si>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</si>
  <si>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</si>
  <si>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</si>
  <si>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</si>
  <si>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</si>
  <si>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</si>
  <si>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</si>
  <si>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</si>
  <si>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</si>
  <si>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</si>
  <si>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</si>
  <si>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</si>
  <si>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</si>
  <si>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</si>
  <si>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</si>
  <si>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</si>
  <si>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</si>
  <si>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</si>
  <si>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</si>
  <si>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</si>
  <si>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</si>
  <si>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</si>
  <si>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</si>
  <si>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</si>
  <si>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</si>
  <si>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</si>
  <si>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</si>
  <si>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</si>
  <si>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</si>
  <si>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</si>
  <si>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</si>
  <si>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</si>
  <si>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</si>
  <si>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</si>
  <si>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</si>
  <si>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</si>
  <si>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</si>
  <si>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</si>
  <si>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</si>
  <si>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</si>
  <si>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</si>
  <si>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</si>
  <si>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</si>
  <si>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</si>
  <si>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</si>
  <si>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</si>
  <si>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</si>
  <si>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</si>
  <si>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</si>
  <si>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</si>
  <si>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</si>
  <si>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</si>
  <si>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</si>
  <si>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</si>
  <si>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</si>
  <si>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</si>
  <si>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</si>
  <si>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</si>
  <si>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</si>
  <si>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</si>
  <si>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</si>
  <si>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</si>
  <si>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</si>
  <si>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</si>
  <si>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</si>
  <si>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</si>
  <si>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</si>
  <si>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</si>
  <si>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</si>
  <si>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</si>
  <si>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</si>
  <si>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</si>
  <si>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</si>
  <si>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</si>
  <si>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</si>
  <si>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</si>
  <si>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</si>
  <si>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</si>
  <si>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</si>
  <si>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</si>
  <si>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</si>
  <si>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</si>
  <si>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</si>
  <si>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</si>
  <si>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</si>
  <si>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</si>
  <si>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</si>
  <si>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</si>
  <si>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</si>
  <si>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</si>
  <si>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</si>
  <si>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</si>
  <si>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</si>
  <si>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</si>
  <si>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</si>
  <si>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</si>
  <si>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</si>
  <si>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</si>
  <si>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</si>
  <si>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</si>
  <si>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</si>
  <si>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</si>
  <si>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</si>
  <si>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</si>
  <si>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</si>
  <si>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</si>
  <si>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</si>
  <si>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</si>
  <si>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</si>
  <si>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</si>
  <si>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</si>
  <si>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</si>
  <si>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</si>
  <si>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</si>
  <si>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</si>
  <si>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</si>
  <si>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</si>
  <si>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</si>
  <si>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</si>
  <si>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</si>
  <si>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</si>
  <si>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</si>
  <si>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</si>
  <si>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</si>
  <si>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</si>
  <si>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</si>
  <si>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</si>
  <si>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</si>
  <si>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</si>
  <si>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</si>
  <si>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</si>
  <si>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</si>
  <si>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</si>
  <si>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</si>
  <si>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</si>
  <si>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</si>
  <si>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</si>
  <si>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</si>
  <si>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</si>
  <si>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</si>
  <si>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</si>
  <si>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</si>
  <si>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</si>
  <si>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</si>
  <si>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</si>
  <si>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</si>
  <si>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</si>
  <si>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</si>
  <si>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</si>
  <si>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</si>
  <si>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</si>
  <si>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</si>
  <si>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</si>
  <si>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</si>
  <si>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</si>
  <si>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</si>
  <si>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</si>
  <si>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</si>
  <si>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</si>
  <si>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</si>
  <si>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</si>
  <si>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</si>
  <si>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</si>
  <si>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</si>
  <si>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</si>
  <si>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</si>
  <si>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</si>
  <si>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</si>
  <si>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</si>
  <si>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</si>
  <si>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</si>
  <si>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</si>
  <si>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</si>
  <si>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</si>
  <si>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</si>
  <si>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</si>
  <si>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</si>
  <si>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</si>
  <si>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</si>
  <si>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</si>
  <si>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</si>
  <si>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</si>
  <si>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</si>
  <si>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</si>
  <si>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</si>
  <si>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</si>
  <si>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</si>
  <si>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</si>
  <si>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</si>
  <si>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</si>
  <si>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</si>
  <si>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</si>
  <si>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</si>
  <si>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</si>
  <si>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</si>
  <si>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</si>
  <si>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</si>
  <si>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</si>
  <si>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</si>
  <si>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</si>
  <si>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</si>
  <si>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</si>
  <si>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</si>
  <si>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</si>
  <si>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</si>
  <si>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</si>
  <si>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</si>
  <si>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</si>
  <si>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</si>
  <si>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</si>
  <si>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</si>
  <si>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</si>
  <si>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</si>
  <si>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</si>
  <si>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</si>
  <si>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</si>
  <si>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</si>
  <si>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</si>
  <si>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</si>
  <si>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</si>
  <si>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</si>
  <si>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</si>
  <si>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</si>
  <si>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</si>
  <si>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</si>
  <si>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</si>
  <si>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</si>
  <si>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</si>
  <si>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</si>
  <si>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</si>
  <si>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</si>
  <si>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</si>
  <si>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</si>
  <si>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</si>
  <si>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</si>
  <si>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</si>
  <si>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</si>
  <si>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</si>
  <si>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</si>
  <si>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</si>
  <si>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</si>
  <si>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</si>
  <si>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</si>
  <si>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</si>
  <si>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</si>
  <si>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</si>
  <si>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</si>
  <si>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</si>
  <si>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</si>
  <si>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</si>
  <si>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</si>
  <si>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</si>
  <si>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</si>
  <si>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</si>
  <si>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</si>
  <si>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</si>
  <si>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</si>
  <si>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</si>
  <si>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</si>
  <si>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</si>
  <si>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</si>
  <si>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</si>
  <si>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</si>
  <si>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</si>
  <si>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</si>
  <si>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</si>
  <si>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</si>
  <si>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</si>
  <si>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</si>
  <si>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</si>
  <si>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</si>
  <si>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</si>
  <si>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</si>
  <si>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</si>
  <si>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</si>
  <si>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</si>
  <si>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</si>
  <si>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</si>
  <si>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</si>
  <si>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</si>
  <si>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</si>
  <si>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</si>
  <si>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</si>
  <si>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</si>
  <si>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</si>
  <si>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</si>
  <si>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</si>
  <si>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</si>
  <si>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</si>
  <si>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</si>
  <si>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</si>
  <si>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</si>
  <si>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</si>
  <si>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</si>
  <si>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</si>
  <si>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</si>
  <si>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</si>
  <si>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</si>
  <si>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</si>
  <si>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</si>
  <si>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</si>
  <si>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</si>
  <si>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</si>
  <si>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</si>
  <si>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</si>
  <si>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</si>
  <si>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</si>
  <si>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</si>
  <si>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</si>
  <si>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</si>
  <si>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</si>
  <si>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</si>
  <si>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</si>
  <si>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</si>
  <si>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</si>
  <si>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</si>
  <si>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</si>
  <si>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</si>
  <si>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</si>
  <si>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</si>
  <si>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</si>
  <si>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</si>
  <si>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</si>
  <si>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</si>
  <si>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</si>
  <si>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</si>
  <si>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</si>
  <si>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</si>
  <si>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</si>
  <si>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</si>
  <si>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</si>
  <si>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</si>
  <si>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</si>
  <si>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</si>
  <si>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</si>
  <si>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</si>
  <si>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</si>
  <si>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</si>
  <si>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</si>
  <si>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</si>
  <si>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</si>
  <si>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</si>
  <si>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</si>
  <si>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</si>
  <si>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</si>
  <si>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</si>
  <si>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</si>
  <si>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</si>
  <si>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</si>
  <si>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</si>
  <si>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</si>
  <si>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</si>
  <si>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</si>
  <si>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</si>
  <si>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</si>
  <si>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</si>
  <si>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</si>
  <si>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</si>
  <si>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</si>
  <si>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</si>
  <si>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</si>
  <si>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</si>
  <si>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</si>
  <si>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</si>
  <si>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</si>
  <si>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</si>
  <si>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</si>
  <si>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</si>
  <si>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</si>
  <si>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</si>
  <si>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</si>
  <si>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</si>
  <si>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</si>
  <si>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</si>
  <si>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</si>
  <si>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</si>
  <si>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</si>
  <si>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</si>
  <si>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</si>
  <si>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</si>
  <si>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</si>
  <si>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</si>
  <si>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</si>
  <si>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</si>
  <si>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</si>
  <si>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</si>
  <si>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</si>
  <si>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</si>
  <si>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</si>
  <si>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</si>
  <si>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</si>
  <si>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</si>
  <si>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</si>
  <si>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</si>
  <si>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</si>
  <si>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</si>
  <si>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</si>
  <si>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</si>
  <si>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</si>
  <si>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</si>
  <si>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</si>
  <si>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</si>
  <si>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</si>
  <si>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</si>
  <si>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</si>
  <si>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</si>
  <si>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</si>
  <si>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</si>
  <si>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</si>
  <si>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</si>
  <si>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</si>
  <si>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</si>
  <si>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</si>
  <si>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</si>
  <si>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</si>
  <si>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</si>
  <si>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</si>
  <si>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</si>
  <si>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</si>
  <si>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</si>
  <si>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</si>
  <si>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</si>
  <si>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</si>
  <si>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</si>
  <si>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</si>
  <si>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</si>
  <si>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</si>
  <si>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</si>
  <si>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</si>
  <si>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</si>
  <si>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</si>
  <si>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</si>
  <si>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</si>
  <si>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</si>
  <si>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</si>
  <si>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</si>
  <si>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</si>
  <si>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</si>
  <si>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</si>
  <si>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</si>
  <si>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</si>
  <si>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</si>
  <si>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</si>
  <si>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</si>
  <si>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</si>
  <si>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</si>
  <si>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</si>
  <si>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</si>
  <si>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</si>
  <si>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</si>
  <si>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</si>
  <si>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</si>
  <si>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</si>
  <si>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</si>
  <si>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</si>
  <si>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</si>
  <si>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</si>
  <si>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</si>
  <si>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</si>
  <si>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</si>
  <si>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</si>
  <si>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</si>
  <si>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</si>
  <si>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</si>
  <si>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</si>
  <si>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</si>
  <si>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</si>
  <si>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</si>
  <si>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</si>
  <si>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</si>
  <si>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</si>
  <si>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</si>
  <si>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</si>
  <si>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</si>
  <si>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</si>
  <si>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</si>
  <si>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</si>
  <si>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</si>
  <si>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</si>
  <si>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</si>
  <si>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</si>
  <si>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</si>
  <si>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</si>
  <si>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</si>
  <si>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</si>
  <si>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</si>
  <si>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</si>
  <si>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</si>
  <si>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</si>
  <si>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</si>
  <si>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</si>
  <si>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</si>
  <si>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</si>
  <si>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</si>
  <si>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</si>
  <si>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</si>
  <si>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</si>
  <si>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</si>
  <si>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</si>
  <si>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</si>
  <si>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</si>
  <si>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</si>
  <si>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</si>
  <si>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</si>
  <si>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</si>
  <si>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</si>
  <si>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</si>
  <si>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</si>
  <si>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</si>
  <si>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</si>
  <si>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</si>
  <si>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</si>
  <si>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</si>
  <si>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</si>
  <si>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</si>
  <si>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</si>
  <si>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</si>
  <si>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</si>
  <si>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</si>
  <si>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</si>
  <si>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</si>
  <si>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</si>
  <si>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</si>
  <si>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</si>
  <si>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</si>
  <si>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</si>
  <si>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</si>
  <si>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</si>
  <si>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</si>
  <si>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</si>
  <si>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</si>
  <si>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</si>
  <si>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</si>
  <si>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</si>
  <si>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</si>
  <si>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</si>
  <si>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</si>
  <si>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</si>
  <si>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</si>
  <si>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</si>
  <si>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</si>
  <si>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</si>
  <si>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</si>
  <si>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</si>
  <si>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</si>
  <si>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</si>
  <si>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</si>
  <si>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</si>
  <si>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</si>
  <si>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</si>
  <si>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</si>
  <si>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</si>
  <si>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</si>
  <si>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</si>
  <si>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</si>
  <si>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</si>
  <si>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</si>
  <si>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</si>
  <si>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</si>
  <si>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</si>
  <si>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</si>
  <si>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</si>
  <si>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</si>
  <si>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</si>
  <si>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</si>
  <si>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</si>
  <si>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</si>
  <si>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</si>
  <si>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</si>
  <si>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</si>
  <si>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</si>
  <si>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</si>
  <si>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</si>
  <si>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</si>
  <si>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</si>
  <si>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</si>
  <si>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</si>
  <si>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</si>
  <si>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</si>
  <si>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</si>
  <si>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</si>
  <si>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</si>
  <si>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</si>
  <si>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</si>
  <si>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</si>
  <si>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</si>
  <si>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</si>
  <si>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</si>
  <si>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</si>
  <si>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</si>
  <si>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</si>
  <si>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</si>
  <si>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</si>
  <si>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</si>
  <si>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</si>
  <si>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</si>
  <si>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</si>
  <si>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</si>
  <si>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</si>
  <si>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</si>
  <si>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</si>
  <si>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</si>
  <si>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</si>
  <si>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</si>
  <si>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</si>
  <si>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</si>
  <si>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</si>
  <si>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</si>
  <si>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</si>
  <si>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</si>
  <si>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</si>
  <si>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</si>
  <si>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</si>
  <si>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</si>
  <si>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</si>
  <si>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</si>
  <si>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</si>
  <si>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</si>
  <si>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</si>
  <si>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</si>
  <si>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</si>
  <si>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</si>
  <si>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</si>
  <si>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</si>
  <si>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</si>
  <si>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</si>
  <si>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</si>
  <si>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</si>
  <si>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</si>
  <si>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</si>
  <si>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</si>
  <si>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</si>
  <si>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</si>
  <si>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</si>
  <si>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</si>
  <si>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</si>
  <si>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</si>
  <si>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</si>
  <si>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</si>
  <si>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</si>
  <si>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</si>
  <si>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</si>
  <si>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</si>
  <si>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</si>
  <si>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</si>
  <si>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</si>
  <si>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</si>
  <si>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</si>
  <si>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</si>
  <si>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</si>
  <si>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</si>
  <si>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</si>
  <si>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</si>
  <si>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</si>
  <si>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</si>
  <si>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</si>
  <si>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</si>
  <si>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</si>
  <si>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</si>
  <si>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</si>
  <si>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</si>
  <si>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</si>
  <si>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</si>
  <si>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</si>
  <si>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</si>
  <si>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</si>
  <si>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</si>
  <si>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</si>
  <si>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</si>
  <si>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</si>
  <si>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</si>
  <si>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</si>
  <si>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</si>
  <si>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</si>
  <si>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</si>
  <si>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</si>
  <si>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</si>
  <si>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</si>
  <si>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</si>
  <si>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</si>
  <si>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</si>
  <si>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</si>
  <si>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</si>
  <si>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</si>
  <si>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</si>
  <si>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</si>
  <si>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</si>
  <si>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</si>
  <si>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</si>
  <si>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</si>
  <si>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</si>
  <si>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</si>
  <si>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</si>
  <si>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</si>
  <si>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</si>
  <si>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</si>
  <si>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</si>
  <si>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</si>
  <si>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</si>
  <si>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</si>
  <si>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</si>
  <si>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</si>
  <si>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</si>
  <si>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</si>
  <si>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</si>
  <si>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</si>
  <si>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</si>
  <si>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</si>
  <si>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</si>
  <si>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</si>
  <si>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</si>
  <si>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</si>
  <si>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</si>
  <si>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</si>
  <si>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</si>
  <si>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</si>
  <si>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</si>
  <si>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</si>
  <si>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</si>
  <si>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</si>
  <si>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</si>
  <si>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</si>
  <si>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</si>
  <si>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</si>
  <si>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</si>
  <si>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</si>
  <si>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</si>
  <si>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</si>
  <si>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</si>
  <si>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</si>
  <si>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</si>
  <si>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</si>
  <si>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</si>
  <si>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</si>
  <si>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</si>
  <si>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</si>
  <si>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</si>
  <si>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</si>
  <si>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</si>
  <si>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</si>
  <si>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</si>
  <si>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</si>
  <si>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</si>
  <si>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</si>
  <si>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</si>
  <si>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</si>
  <si>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</si>
  <si>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</si>
  <si>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</si>
  <si>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</si>
  <si>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</si>
  <si>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</si>
  <si>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</si>
  <si>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</si>
  <si>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</si>
  <si>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</si>
  <si>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</si>
  <si>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</si>
  <si>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</si>
  <si>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</si>
  <si>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</si>
  <si>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</si>
  <si>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</si>
  <si>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</si>
  <si>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</si>
  <si>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</si>
  <si>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</si>
  <si>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</si>
  <si>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</si>
  <si>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</si>
  <si>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</si>
  <si>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</si>
  <si>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</si>
  <si>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</si>
  <si>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</si>
  <si>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</si>
  <si>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</si>
  <si>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</si>
  <si>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</si>
  <si>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</si>
  <si>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</si>
  <si>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</si>
  <si>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</si>
  <si>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</si>
  <si>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</si>
  <si>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</si>
  <si>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</si>
  <si>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</si>
  <si>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</si>
  <si>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</si>
  <si>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</si>
  <si>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</si>
  <si>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</si>
  <si>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</si>
  <si>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</si>
  <si>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</si>
  <si>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</si>
  <si>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</si>
  <si>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</si>
  <si>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</si>
  <si>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</si>
  <si>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</si>
  <si>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</si>
  <si>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</si>
  <si>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</si>
  <si>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</si>
  <si>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</si>
  <si>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</si>
  <si>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</si>
  <si>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</si>
  <si>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</si>
  <si>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</si>
  <si>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</si>
  <si>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</si>
  <si>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</si>
  <si>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</si>
  <si>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</si>
  <si>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</si>
  <si>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</si>
  <si>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</si>
  <si>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</si>
  <si>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</si>
  <si>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</si>
  <si>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</si>
  <si>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</si>
  <si>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</si>
  <si>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</si>
  <si>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</si>
  <si>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</si>
  <si>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</si>
  <si>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</si>
  <si>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</si>
  <si>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</si>
  <si>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</si>
  <si>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</si>
  <si>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</si>
  <si>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</si>
  <si>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</si>
  <si>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</si>
  <si>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</si>
  <si>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</si>
  <si>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</si>
  <si>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</si>
  <si>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</si>
  <si>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</si>
  <si>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</si>
  <si>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</si>
  <si>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</si>
  <si>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</si>
  <si>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</si>
  <si>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</si>
  <si>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</si>
  <si>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</si>
  <si>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</si>
  <si>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</si>
  <si>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</si>
  <si>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</si>
  <si>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</si>
  <si>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</si>
  <si>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</si>
  <si>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</si>
  <si>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</si>
  <si>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</si>
  <si>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</si>
  <si>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</si>
  <si>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</si>
  <si>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</si>
  <si>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</si>
  <si>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</si>
  <si>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</si>
  <si>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</si>
  <si>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</si>
  <si>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</si>
  <si>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</si>
  <si>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</si>
  <si>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</si>
  <si>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</si>
  <si>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</si>
  <si>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</si>
  <si>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</si>
  <si>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</si>
  <si>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</si>
  <si>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</si>
  <si>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</si>
  <si>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</si>
  <si>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</si>
  <si>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</si>
  <si>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</si>
  <si>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</si>
  <si>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</si>
  <si>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</si>
  <si>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</si>
  <si>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</si>
  <si>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</si>
  <si>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</si>
  <si>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</si>
  <si>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</si>
  <si>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</si>
  <si>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</si>
  <si>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</si>
  <si>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</si>
  <si>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</si>
  <si>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</si>
  <si>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</si>
  <si>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</si>
  <si>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</si>
  <si>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</si>
  <si>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</si>
  <si>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</si>
  <si>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</si>
  <si>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</si>
  <si>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</si>
  <si>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</si>
  <si>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</si>
  <si>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</si>
  <si>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</si>
  <si>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</si>
  <si>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</si>
  <si>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</si>
  <si>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</si>
  <si>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</si>
  <si>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</si>
  <si>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</si>
  <si>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</si>
  <si>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</si>
  <si>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</si>
  <si>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</si>
  <si>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</si>
  <si>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</si>
  <si>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</si>
  <si>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</si>
  <si>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</si>
  <si>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</si>
  <si>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</si>
  <si>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</si>
  <si>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</si>
  <si>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</si>
  <si>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</si>
  <si>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</si>
  <si>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</si>
  <si>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</si>
  <si>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</si>
  <si>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</si>
  <si>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</si>
  <si>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</si>
  <si>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</si>
  <si>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</si>
  <si>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</si>
  <si>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</si>
  <si>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</si>
  <si>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</si>
  <si>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</si>
  <si>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</si>
  <si>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</si>
  <si>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</si>
  <si>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</si>
  <si>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</si>
  <si>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</si>
  <si>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</si>
  <si>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</si>
  <si>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</si>
  <si>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</si>
  <si>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</si>
  <si>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</si>
  <si>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</si>
  <si>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</si>
  <si>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</si>
  <si>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</si>
  <si>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</si>
  <si>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</si>
  <si>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</si>
  <si>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</si>
  <si>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</si>
  <si>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</si>
  <si>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</si>
  <si>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</si>
  <si>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</si>
  <si>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</si>
  <si>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</si>
  <si>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</si>
  <si>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</si>
  <si>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</si>
  <si>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</si>
  <si>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makerspaces</t>
  </si>
  <si>
    <t>small batch</t>
  </si>
  <si>
    <t>metal</t>
  </si>
  <si>
    <t>television</t>
  </si>
  <si>
    <t>rock</t>
  </si>
  <si>
    <t>shorts</t>
  </si>
  <si>
    <t>nonfiction</t>
  </si>
  <si>
    <t>pop</t>
  </si>
  <si>
    <t>tabletop games</t>
  </si>
  <si>
    <t>documentary</t>
  </si>
  <si>
    <t>electronic music</t>
  </si>
  <si>
    <t>classical music</t>
  </si>
  <si>
    <t>hardware</t>
  </si>
  <si>
    <t>radio &amp; podcasts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</si>
  <si>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</si>
  <si>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</si>
  <si>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</si>
  <si>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</si>
  <si>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</si>
  <si>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</si>
  <si>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</si>
  <si>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</si>
  <si>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</si>
  <si>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</si>
  <si>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</si>
  <si>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</si>
  <si>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</si>
  <si>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</si>
  <si>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</si>
  <si>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</si>
  <si>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</si>
  <si>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</si>
  <si>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</si>
  <si>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</si>
  <si>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</si>
  <si>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</si>
  <si>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</si>
  <si>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</si>
  <si>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</si>
  <si>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</si>
  <si>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</si>
  <si>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</si>
  <si>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</si>
  <si>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</si>
  <si>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</si>
  <si>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</si>
  <si>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</si>
  <si>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</si>
  <si>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</si>
  <si>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</si>
  <si>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</si>
  <si>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</si>
  <si>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</si>
  <si>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</si>
  <si>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</si>
  <si>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</si>
  <si>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</si>
  <si>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</si>
  <si>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</si>
  <si>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</si>
  <si>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</si>
  <si>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</si>
  <si>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</si>
  <si>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</si>
  <si>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</si>
  <si>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</si>
  <si>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</si>
  <si>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</si>
  <si>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</si>
  <si>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</si>
  <si>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</si>
  <si>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</si>
  <si>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</si>
  <si>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</si>
  <si>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</si>
  <si>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</si>
  <si>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</si>
  <si>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</si>
  <si>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BLURB</t>
  </si>
  <si>
    <t>NAME</t>
  </si>
  <si>
    <t>GOAL</t>
  </si>
  <si>
    <t>PLEDGED</t>
  </si>
  <si>
    <t>VLOOKUP</t>
  </si>
  <si>
    <t>XLOOKUP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</si>
  <si>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</si>
  <si>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</si>
  <si>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</si>
  <si>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</si>
  <si>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</si>
  <si>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</si>
  <si>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</si>
  <si>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</si>
  <si>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of Goal</t>
  </si>
  <si>
    <t>Upper Quartile of Goal</t>
  </si>
  <si>
    <t>Lower Quartile of Goal</t>
  </si>
  <si>
    <t>IQR of Goal</t>
  </si>
  <si>
    <t>STD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</si>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</sst>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NumberFormat="1" applyFon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 wrapText="1"/>
    </xf>
    <xf numFmtId="0" fontId="0" fillId="2" borderId="0" xfId="0" applyFill="1"/>
    <xf numFmtId="44" fontId="0" fillId="2" borderId="0" xfId="0" applyNumberFormat="1" applyFill="1"/>
    <xf numFmtId="1" fontId="0" fillId="0" borderId="0" xfId="0" applyNumberForma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3" borderId="0" xfId="0" applyFill="1"/>
    <xf numFmtId="44" fontId="0" fillId="3" borderId="0" xfId="0" applyNumberFormat="1" applyFill="1"/>
    <xf numFmtId="1" fontId="0" fillId="2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4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  <dxf>
      <numFmt numFmtId="1" formatCode="0"/>
      <alignment horizontal="center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left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center" vertical="center" textRotation="0" wrapText="1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D7D"/>
        </patternFill>
      </fill>
    </dxf>
  </dxfs>
  <tableStyles count="0" defaultTableStyle="TableStyleMedium2" defaultPivotStyle="PivotStyleLight16"/>
  <colors>
    <mruColors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64259708258635"/>
          <c:y val="3.1929557192447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5-4B2E-8385-26D03BB449B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85-4B2E-8385-26D03BB449B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85-4B2E-8385-26D03BB449B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85-4B2E-8385-26D03BB4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486112"/>
        <c:axId val="321489440"/>
      </c:barChart>
      <c:catAx>
        <c:axId val="32148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89440"/>
        <c:crosses val="autoZero"/>
        <c:auto val="1"/>
        <c:lblAlgn val="ctr"/>
        <c:lblOffset val="100"/>
        <c:noMultiLvlLbl val="0"/>
      </c:catAx>
      <c:valAx>
        <c:axId val="3214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8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Analysis.xlsx]Subcategory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1-4034-AE89-BB9C11BBCB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1-4034-AE89-BB9C11BBCB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21-4034-AE89-BB9C11BBC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257232"/>
        <c:axId val="109258480"/>
      </c:barChart>
      <c:catAx>
        <c:axId val="1092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58480"/>
        <c:crosses val="autoZero"/>
        <c:auto val="1"/>
        <c:lblAlgn val="ctr"/>
        <c:lblOffset val="100"/>
        <c:noMultiLvlLbl val="0"/>
      </c:catAx>
      <c:valAx>
        <c:axId val="1092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Analysis.xlsx]Outcomes Based on Launched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Launched Date</a:t>
            </a:r>
          </a:p>
        </c:rich>
      </c:tx>
      <c:layout>
        <c:manualLayout>
          <c:xMode val="edge"/>
          <c:yMode val="edge"/>
          <c:x val="0.62204085186984825"/>
          <c:y val="1.601303415873384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7-41FD-9B06-7E79C1AB4D75}"/>
            </c:ext>
          </c:extLst>
        </c:ser>
        <c:ser>
          <c:idx val="1"/>
          <c:order val="1"/>
          <c:tx>
            <c:strRef>
              <c:f>'Outcomes Based on Launched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57-41FD-9B06-7E79C1AB4D75}"/>
            </c:ext>
          </c:extLst>
        </c:ser>
        <c:ser>
          <c:idx val="2"/>
          <c:order val="2"/>
          <c:tx>
            <c:strRef>
              <c:f>'Outcomes Based on Launched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57-41FD-9B06-7E79C1AB4D75}"/>
            </c:ext>
          </c:extLst>
        </c:ser>
        <c:ser>
          <c:idx val="3"/>
          <c:order val="3"/>
          <c:tx>
            <c:strRef>
              <c:f>'Outcomes Based on Launched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57-41FD-9B06-7E79C1AB4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134032"/>
        <c:axId val="985135280"/>
      </c:lineChart>
      <c:catAx>
        <c:axId val="98513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35280"/>
        <c:crosses val="autoZero"/>
        <c:auto val="1"/>
        <c:lblAlgn val="ctr"/>
        <c:lblOffset val="100"/>
        <c:noMultiLvlLbl val="0"/>
      </c:catAx>
      <c:valAx>
        <c:axId val="98513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13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5A965CA-C800-4C3A-A2A2-BC85541E23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E2DC00-52F1-49C8-8FFB-AC8053333A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9BBB19-AE33-49F3-B300-52465DA37E36}">
  <sheetPr/>
  <sheetViews>
    <sheetView zoomScale="12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152400</xdr:rowOff>
    </xdr:from>
    <xdr:to>
      <xdr:col>13</xdr:col>
      <xdr:colOff>323849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DEDFF-43F8-4E9D-8526-101ABA345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4</xdr:row>
      <xdr:rowOff>90486</xdr:rowOff>
    </xdr:from>
    <xdr:to>
      <xdr:col>18</xdr:col>
      <xdr:colOff>400050</xdr:colOff>
      <xdr:row>46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7A0C3-9B8A-4F09-B04D-D73F1A452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24</xdr:row>
      <xdr:rowOff>14287</xdr:rowOff>
    </xdr:from>
    <xdr:to>
      <xdr:col>11</xdr:col>
      <xdr:colOff>438151</xdr:colOff>
      <xdr:row>47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40C17-E1A2-40FD-B470-DF15B07E5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359" cy="62987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4F6156-61C7-4037-84C2-7B89A8E2598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05D00B-D224-4053-843B-B6987922A13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359" cy="62987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loa" refreshedDate="44418.637202314814" createdVersion="7" refreshedVersion="7" minRefreshableVersion="3" recordCount="4114" xr:uid="{F37CDD00-1265-4B31-AA97-40E7C020D65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Cloa" refreshedDate="44418.637235648152" createdVersion="7" refreshedVersion="7" minRefreshableVersion="3" recordCount="4114" xr:uid="{0E4EC6CB-CFBA-414D-9453-8CC82BF8897B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7EF97-69F7-4036-BEA2-7E62C74A1D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56146-51AE-4CD3-AF13-187BB01CD3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68DD0-6EF0-45A5-B587-741374CD332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1626F0-CD56-4362-82C5-D255FF5ADCAA}" name="Table1" displayName="Table1" ref="A2:F7" totalsRowShown="0" headerRowDxfId="35" dataDxfId="34">
  <autoFilter ref="A2:F7" xr:uid="{C21626F0-CD56-4362-82C5-D255FF5ADCAA}"/>
  <tableColumns count="6">
    <tableColumn id="1" xr3:uid="{86FAD955-5894-4761-830D-609E3B4423CD}" name="NAME" dataDxfId="33"/>
    <tableColumn id="2" xr3:uid="{5C34B4FA-95B9-44EF-9DA8-19701698E57B}" name="BLURB" dataDxfId="32">
      <calculatedColumnFormula>VLOOKUP($A3,Dataset!$B:$E, 2, FALSE)</calculatedColumnFormula>
    </tableColumn>
    <tableColumn id="3" xr3:uid="{EF6C6B26-07F7-46F1-8048-355B7F53863D}" name="GOAL" dataDxfId="31">
      <calculatedColumnFormula>VLOOKUP($A3,Dataset!$B:$E, 3, FALSE)</calculatedColumnFormula>
    </tableColumn>
    <tableColumn id="4" xr3:uid="{3A0E34FF-2382-4836-A4D3-9313AACB33E4}" name="PLEDGED" dataDxfId="30">
      <calculatedColumnFormula>VLOOKUP($A3,Dataset!$B:$E, 4, FALSE)</calculatedColumnFormula>
    </tableColumn>
    <tableColumn id="5" xr3:uid="{3604D829-A9E5-49A6-86D0-ACB7C050EA1E}" name="AVERAGE DONATION" dataDxfId="29">
      <calculatedColumnFormula>VLOOKUP($A3,Dataset!$B:$P, 14, FALSE)</calculatedColumnFormula>
    </tableColumn>
    <tableColumn id="6" xr3:uid="{B3B8DF35-7B11-47D8-AC9D-5BDBC3A5406B}" name="BACKERS" dataDxfId="28">
      <calculatedColumnFormula>VLOOKUP($A3,Dataset!$B:$L, 11, FALSE)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ACD299-13AA-4BD5-9141-E101C60FA331}" name="Table3" displayName="Table3" ref="A13:F18" totalsRowShown="0" headerRowDxfId="27" dataDxfId="26">
  <autoFilter ref="A13:F18" xr:uid="{B1ACD299-13AA-4BD5-9141-E101C60FA331}"/>
  <tableColumns count="6">
    <tableColumn id="1" xr3:uid="{D859975E-A195-4D00-9FCD-12F0FA3A9C62}" name="NAME" dataDxfId="25"/>
    <tableColumn id="2" xr3:uid="{DAEAE57E-E9DE-4E44-B812-78DDA88AA7CE}" name="BLURB" dataDxfId="24">
      <calculatedColumnFormula>_xlfn.XLOOKUP($A14,Dataset!B:B,Dataset!C:C)</calculatedColumnFormula>
    </tableColumn>
    <tableColumn id="3" xr3:uid="{C5C84C7D-73F1-426E-9D89-6AB50BCAC768}" name="GOAL" dataDxfId="23">
      <calculatedColumnFormula>_xlfn.XLOOKUP($A14,Dataset!$B:$B,Dataset!$D:$D)</calculatedColumnFormula>
    </tableColumn>
    <tableColumn id="4" xr3:uid="{87700A54-7EA9-4699-8A8A-116E6DD350F1}" name="PLEDGED" dataDxfId="22">
      <calculatedColumnFormula>_xlfn.XLOOKUP($A14,Dataset!$B:$B,Dataset!$E:$E)</calculatedColumnFormula>
    </tableColumn>
    <tableColumn id="5" xr3:uid="{D0B7A0D1-FE6C-4F1C-BCEF-61FB77109006}" name="AVERAGE DONATION" dataDxfId="21">
      <calculatedColumnFormula>_xlfn.XLOOKUP($A14,Dataset!$B:$B,Dataset!$P:$P)</calculatedColumnFormula>
    </tableColumn>
    <tableColumn id="6" xr3:uid="{416AE8B6-1877-4E77-9225-5652C5793A2A}" name="BACKERS" dataDxfId="20">
      <calculatedColumnFormula>_xlfn.XLOOKUP($A14,Dataset!$B:$B,Dataset!$L:$L)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3" zoomScaleNormal="93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3649" sqref="H364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4.140625" style="9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6.42578125" style="19" customWidth="1"/>
    <col min="15" max="15" width="18.42578125" style="11" bestFit="1" customWidth="1"/>
    <col min="16" max="16" width="17" style="25" bestFit="1" customWidth="1"/>
    <col min="17" max="17" width="20.7109375" bestFit="1" customWidth="1"/>
    <col min="18" max="18" width="14.42578125" bestFit="1" customWidth="1"/>
    <col min="19" max="19" width="24.140625" style="17" bestFit="1" customWidth="1"/>
    <col min="20" max="20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60" hidden="1" x14ac:dyDescent="0.25">
      <c r="A2">
        <v>0</v>
      </c>
      <c r="B2" s="22" t="s">
        <v>2</v>
      </c>
      <c r="C2" s="22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s="19" t="s">
        <v>8339</v>
      </c>
      <c r="O2" s="11">
        <f t="shared" ref="O2:O65" si="0">ROUND(E2/D2*100,0)</f>
        <v>137</v>
      </c>
      <c r="P2" s="25">
        <f t="shared" ref="P2:P65" si="1">IFERROR(ROUND(E2/L2,2),0)</f>
        <v>63.92</v>
      </c>
      <c r="Q2" s="13" t="s">
        <v>8266</v>
      </c>
      <c r="R2" t="s">
        <v>8305</v>
      </c>
      <c r="S2" s="17">
        <f t="shared" ref="S2:S65" si="2">(J2/86400)+DATE(1970,1,1)</f>
        <v>42177.007071759261</v>
      </c>
      <c r="T2" s="17">
        <f t="shared" ref="T2:T65" si="3">(I2/86400)+DATE(1970,1,1)</f>
        <v>42208.125</v>
      </c>
    </row>
    <row r="3" spans="1:20" ht="30" hidden="1" x14ac:dyDescent="0.25">
      <c r="A3">
        <v>1</v>
      </c>
      <c r="B3" s="22" t="s">
        <v>3</v>
      </c>
      <c r="C3" s="22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s="19" t="s">
        <v>8339</v>
      </c>
      <c r="O3" s="11">
        <f t="shared" si="0"/>
        <v>143</v>
      </c>
      <c r="P3" s="25">
        <f t="shared" si="1"/>
        <v>185.48</v>
      </c>
      <c r="Q3" s="13" t="s">
        <v>8266</v>
      </c>
      <c r="R3" t="s">
        <v>8305</v>
      </c>
      <c r="S3" s="17">
        <f t="shared" si="2"/>
        <v>42766.600497685184</v>
      </c>
      <c r="T3" s="17">
        <f t="shared" si="3"/>
        <v>42796.600497685184</v>
      </c>
    </row>
    <row r="4" spans="1:20" ht="45" hidden="1" x14ac:dyDescent="0.25">
      <c r="A4">
        <v>2</v>
      </c>
      <c r="B4" s="22" t="s">
        <v>4</v>
      </c>
      <c r="C4" s="22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s="19" t="s">
        <v>8339</v>
      </c>
      <c r="O4" s="11">
        <f t="shared" si="0"/>
        <v>105</v>
      </c>
      <c r="P4" s="25">
        <f t="shared" si="1"/>
        <v>15</v>
      </c>
      <c r="Q4" s="13" t="s">
        <v>8266</v>
      </c>
      <c r="R4" t="s">
        <v>8305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22" t="s">
        <v>5</v>
      </c>
      <c r="C5" s="22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s="19" t="s">
        <v>8339</v>
      </c>
      <c r="O5" s="11">
        <f t="shared" si="0"/>
        <v>104</v>
      </c>
      <c r="P5" s="25">
        <f t="shared" si="1"/>
        <v>69.27</v>
      </c>
      <c r="Q5" s="13" t="s">
        <v>8266</v>
      </c>
      <c r="R5" t="s">
        <v>8305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22" t="s">
        <v>6</v>
      </c>
      <c r="C6" s="22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s="19" t="s">
        <v>8339</v>
      </c>
      <c r="O6" s="11">
        <f t="shared" si="0"/>
        <v>123</v>
      </c>
      <c r="P6" s="25">
        <f t="shared" si="1"/>
        <v>190.55</v>
      </c>
      <c r="Q6" s="13" t="s">
        <v>8266</v>
      </c>
      <c r="R6" t="s">
        <v>8305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22" t="s">
        <v>7</v>
      </c>
      <c r="C7" s="22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s="19" t="s">
        <v>8339</v>
      </c>
      <c r="O7" s="11">
        <f t="shared" si="0"/>
        <v>110</v>
      </c>
      <c r="P7" s="25">
        <f t="shared" si="1"/>
        <v>93.4</v>
      </c>
      <c r="Q7" s="13" t="s">
        <v>8266</v>
      </c>
      <c r="R7" t="s">
        <v>8305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22" t="s">
        <v>8</v>
      </c>
      <c r="C8" s="22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s="19" t="s">
        <v>8339</v>
      </c>
      <c r="O8" s="11">
        <f t="shared" si="0"/>
        <v>106</v>
      </c>
      <c r="P8" s="25">
        <f t="shared" si="1"/>
        <v>146.88</v>
      </c>
      <c r="Q8" s="13" t="s">
        <v>8266</v>
      </c>
      <c r="R8" t="s">
        <v>8305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22" t="s">
        <v>9</v>
      </c>
      <c r="C9" s="22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s="19" t="s">
        <v>8339</v>
      </c>
      <c r="O9" s="11">
        <f t="shared" si="0"/>
        <v>101</v>
      </c>
      <c r="P9" s="25">
        <f t="shared" si="1"/>
        <v>159.82</v>
      </c>
      <c r="Q9" s="13" t="s">
        <v>8266</v>
      </c>
      <c r="R9" t="s">
        <v>8305</v>
      </c>
      <c r="S9" s="17">
        <f t="shared" si="2"/>
        <v>42516.047071759254</v>
      </c>
      <c r="T9" s="17">
        <f t="shared" si="3"/>
        <v>42556.047071759254</v>
      </c>
    </row>
    <row r="10" spans="1:20" ht="30" hidden="1" x14ac:dyDescent="0.25">
      <c r="A10">
        <v>8</v>
      </c>
      <c r="B10" s="22" t="s">
        <v>10</v>
      </c>
      <c r="C10" s="22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s="19" t="s">
        <v>8339</v>
      </c>
      <c r="O10" s="11">
        <f t="shared" si="0"/>
        <v>100</v>
      </c>
      <c r="P10" s="25">
        <f t="shared" si="1"/>
        <v>291.79000000000002</v>
      </c>
      <c r="Q10" s="13" t="s">
        <v>8266</v>
      </c>
      <c r="R10" t="s">
        <v>8305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22" t="s">
        <v>11</v>
      </c>
      <c r="C11" s="22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s="19" t="s">
        <v>8339</v>
      </c>
      <c r="O11" s="11">
        <f t="shared" si="0"/>
        <v>126</v>
      </c>
      <c r="P11" s="25">
        <f t="shared" si="1"/>
        <v>31.5</v>
      </c>
      <c r="Q11" s="13" t="s">
        <v>8266</v>
      </c>
      <c r="R11" t="s">
        <v>8305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22" t="s">
        <v>12</v>
      </c>
      <c r="C12" s="22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s="19" t="s">
        <v>8339</v>
      </c>
      <c r="O12" s="11">
        <f t="shared" si="0"/>
        <v>101</v>
      </c>
      <c r="P12" s="25">
        <f t="shared" si="1"/>
        <v>158.68</v>
      </c>
      <c r="Q12" s="13" t="s">
        <v>8266</v>
      </c>
      <c r="R12" t="s">
        <v>8305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22" t="s">
        <v>13</v>
      </c>
      <c r="C13" s="22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s="19" t="s">
        <v>8339</v>
      </c>
      <c r="O13" s="11">
        <f t="shared" si="0"/>
        <v>121</v>
      </c>
      <c r="P13" s="25">
        <f t="shared" si="1"/>
        <v>80.33</v>
      </c>
      <c r="Q13" s="13" t="s">
        <v>8266</v>
      </c>
      <c r="R13" t="s">
        <v>8305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22" t="s">
        <v>14</v>
      </c>
      <c r="C14" s="22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s="19" t="s">
        <v>8339</v>
      </c>
      <c r="O14" s="11">
        <f t="shared" si="0"/>
        <v>165</v>
      </c>
      <c r="P14" s="25">
        <f t="shared" si="1"/>
        <v>59.96</v>
      </c>
      <c r="Q14" s="13" t="s">
        <v>8266</v>
      </c>
      <c r="R14" t="s">
        <v>8305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22" t="s">
        <v>15</v>
      </c>
      <c r="C15" s="22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s="19" t="s">
        <v>8339</v>
      </c>
      <c r="O15" s="11">
        <f t="shared" si="0"/>
        <v>160</v>
      </c>
      <c r="P15" s="25">
        <f t="shared" si="1"/>
        <v>109.78</v>
      </c>
      <c r="Q15" s="13" t="s">
        <v>8266</v>
      </c>
      <c r="R15" t="s">
        <v>8305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22" t="s">
        <v>16</v>
      </c>
      <c r="C16" s="22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s="19" t="s">
        <v>8339</v>
      </c>
      <c r="O16" s="11">
        <f t="shared" si="0"/>
        <v>101</v>
      </c>
      <c r="P16" s="25">
        <f t="shared" si="1"/>
        <v>147.71</v>
      </c>
      <c r="Q16" s="13" t="s">
        <v>8266</v>
      </c>
      <c r="R16" t="s">
        <v>8305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22" t="s">
        <v>17</v>
      </c>
      <c r="C17" s="22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s="19" t="s">
        <v>8339</v>
      </c>
      <c r="O17" s="11">
        <f t="shared" si="0"/>
        <v>107</v>
      </c>
      <c r="P17" s="25">
        <f t="shared" si="1"/>
        <v>21.76</v>
      </c>
      <c r="Q17" s="13" t="s">
        <v>8266</v>
      </c>
      <c r="R17" t="s">
        <v>8305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22" t="s">
        <v>18</v>
      </c>
      <c r="C18" s="22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s="19" t="s">
        <v>8339</v>
      </c>
      <c r="O18" s="11">
        <f t="shared" si="0"/>
        <v>100</v>
      </c>
      <c r="P18" s="25">
        <f t="shared" si="1"/>
        <v>171.84</v>
      </c>
      <c r="Q18" s="13" t="s">
        <v>8266</v>
      </c>
      <c r="R18" t="s">
        <v>8305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22" t="s">
        <v>19</v>
      </c>
      <c r="C19" s="22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s="19" t="s">
        <v>8339</v>
      </c>
      <c r="O19" s="11">
        <f t="shared" si="0"/>
        <v>101</v>
      </c>
      <c r="P19" s="25">
        <f t="shared" si="1"/>
        <v>41.94</v>
      </c>
      <c r="Q19" s="13" t="s">
        <v>8266</v>
      </c>
      <c r="R19" t="s">
        <v>8305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22" t="s">
        <v>20</v>
      </c>
      <c r="C20" s="22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s="19" t="s">
        <v>8339</v>
      </c>
      <c r="O20" s="11">
        <f t="shared" si="0"/>
        <v>106</v>
      </c>
      <c r="P20" s="25">
        <f t="shared" si="1"/>
        <v>93.26</v>
      </c>
      <c r="Q20" s="13" t="s">
        <v>8266</v>
      </c>
      <c r="R20" t="s">
        <v>8305</v>
      </c>
      <c r="S20" s="17">
        <f t="shared" si="2"/>
        <v>41869.542314814811</v>
      </c>
      <c r="T20" s="17">
        <f t="shared" si="3"/>
        <v>41899.542314814811</v>
      </c>
    </row>
    <row r="21" spans="1:20" ht="60" hidden="1" x14ac:dyDescent="0.25">
      <c r="A21">
        <v>19</v>
      </c>
      <c r="B21" s="22" t="s">
        <v>21</v>
      </c>
      <c r="C21" s="22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s="19" t="s">
        <v>8339</v>
      </c>
      <c r="O21" s="11">
        <f t="shared" si="0"/>
        <v>145</v>
      </c>
      <c r="P21" s="25">
        <f t="shared" si="1"/>
        <v>56.14</v>
      </c>
      <c r="Q21" s="13" t="s">
        <v>8266</v>
      </c>
      <c r="R21" t="s">
        <v>8305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22" t="s">
        <v>22</v>
      </c>
      <c r="C22" s="22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s="19" t="s">
        <v>8339</v>
      </c>
      <c r="O22" s="11">
        <f t="shared" si="0"/>
        <v>100</v>
      </c>
      <c r="P22" s="25">
        <f t="shared" si="1"/>
        <v>80.16</v>
      </c>
      <c r="Q22" s="13" t="s">
        <v>8266</v>
      </c>
      <c r="R22" t="s">
        <v>8305</v>
      </c>
      <c r="S22" s="17">
        <f t="shared" si="2"/>
        <v>42200.758240740739</v>
      </c>
      <c r="T22" s="17">
        <f t="shared" si="3"/>
        <v>42260.758240740739</v>
      </c>
    </row>
    <row r="23" spans="1:20" ht="45" hidden="1" x14ac:dyDescent="0.25">
      <c r="A23">
        <v>21</v>
      </c>
      <c r="B23" s="22" t="s">
        <v>23</v>
      </c>
      <c r="C23" s="22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s="19" t="s">
        <v>8339</v>
      </c>
      <c r="O23" s="11">
        <f t="shared" si="0"/>
        <v>109</v>
      </c>
      <c r="P23" s="25">
        <f t="shared" si="1"/>
        <v>199.9</v>
      </c>
      <c r="Q23" s="13" t="s">
        <v>8266</v>
      </c>
      <c r="R23" t="s">
        <v>8305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22" t="s">
        <v>24</v>
      </c>
      <c r="C24" s="22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s="19" t="s">
        <v>8339</v>
      </c>
      <c r="O24" s="11">
        <f t="shared" si="0"/>
        <v>117</v>
      </c>
      <c r="P24" s="25">
        <f t="shared" si="1"/>
        <v>51.25</v>
      </c>
      <c r="Q24" s="13" t="s">
        <v>8266</v>
      </c>
      <c r="R24" t="s">
        <v>8305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22" t="s">
        <v>25</v>
      </c>
      <c r="C25" s="22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s="19" t="s">
        <v>8339</v>
      </c>
      <c r="O25" s="11">
        <f t="shared" si="0"/>
        <v>119</v>
      </c>
      <c r="P25" s="25">
        <f t="shared" si="1"/>
        <v>103.04</v>
      </c>
      <c r="Q25" s="13" t="s">
        <v>8266</v>
      </c>
      <c r="R25" t="s">
        <v>8305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22" t="s">
        <v>26</v>
      </c>
      <c r="C26" s="22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s="19" t="s">
        <v>8339</v>
      </c>
      <c r="O26" s="11">
        <f t="shared" si="0"/>
        <v>109</v>
      </c>
      <c r="P26" s="25">
        <f t="shared" si="1"/>
        <v>66.349999999999994</v>
      </c>
      <c r="Q26" s="13" t="s">
        <v>8266</v>
      </c>
      <c r="R26" t="s">
        <v>8305</v>
      </c>
      <c r="S26" s="17">
        <f t="shared" si="2"/>
        <v>42229.820173611108</v>
      </c>
      <c r="T26" s="17">
        <f t="shared" si="3"/>
        <v>42262.818749999999</v>
      </c>
    </row>
    <row r="27" spans="1:20" ht="60" hidden="1" x14ac:dyDescent="0.25">
      <c r="A27">
        <v>25</v>
      </c>
      <c r="B27" s="22" t="s">
        <v>27</v>
      </c>
      <c r="C27" s="22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s="19" t="s">
        <v>8339</v>
      </c>
      <c r="O27" s="11">
        <f t="shared" si="0"/>
        <v>133</v>
      </c>
      <c r="P27" s="25">
        <f t="shared" si="1"/>
        <v>57.14</v>
      </c>
      <c r="Q27" s="13" t="s">
        <v>8266</v>
      </c>
      <c r="R27" t="s">
        <v>8305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22" t="s">
        <v>28</v>
      </c>
      <c r="C28" s="22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s="19" t="s">
        <v>8339</v>
      </c>
      <c r="O28" s="11">
        <f t="shared" si="0"/>
        <v>155</v>
      </c>
      <c r="P28" s="25">
        <f t="shared" si="1"/>
        <v>102.11</v>
      </c>
      <c r="Q28" s="13" t="s">
        <v>8266</v>
      </c>
      <c r="R28" t="s">
        <v>8305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22" t="s">
        <v>29</v>
      </c>
      <c r="C29" s="22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s="19" t="s">
        <v>8339</v>
      </c>
      <c r="O29" s="11">
        <f t="shared" si="0"/>
        <v>112</v>
      </c>
      <c r="P29" s="25">
        <f t="shared" si="1"/>
        <v>148.97</v>
      </c>
      <c r="Q29" s="13" t="s">
        <v>8266</v>
      </c>
      <c r="R29" t="s">
        <v>8305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22" t="s">
        <v>30</v>
      </c>
      <c r="C30" s="22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s="19" t="s">
        <v>8339</v>
      </c>
      <c r="O30" s="11">
        <f t="shared" si="0"/>
        <v>100</v>
      </c>
      <c r="P30" s="25">
        <f t="shared" si="1"/>
        <v>169.61</v>
      </c>
      <c r="Q30" s="13" t="s">
        <v>8266</v>
      </c>
      <c r="R30" t="s">
        <v>8305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22" t="s">
        <v>31</v>
      </c>
      <c r="C31" s="22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s="19" t="s">
        <v>8339</v>
      </c>
      <c r="O31" s="11">
        <f t="shared" si="0"/>
        <v>123</v>
      </c>
      <c r="P31" s="25">
        <f t="shared" si="1"/>
        <v>31.62</v>
      </c>
      <c r="Q31" s="13" t="s">
        <v>8266</v>
      </c>
      <c r="R31" t="s">
        <v>8305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22" t="s">
        <v>32</v>
      </c>
      <c r="C32" s="22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s="19" t="s">
        <v>8339</v>
      </c>
      <c r="O32" s="11">
        <f t="shared" si="0"/>
        <v>101</v>
      </c>
      <c r="P32" s="25">
        <f t="shared" si="1"/>
        <v>76.45</v>
      </c>
      <c r="Q32" s="13" t="s">
        <v>8266</v>
      </c>
      <c r="R32" t="s">
        <v>8305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22" t="s">
        <v>33</v>
      </c>
      <c r="C33" s="22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s="19" t="s">
        <v>8339</v>
      </c>
      <c r="O33" s="11">
        <f t="shared" si="0"/>
        <v>100</v>
      </c>
      <c r="P33" s="25">
        <f t="shared" si="1"/>
        <v>13</v>
      </c>
      <c r="Q33" s="13" t="s">
        <v>8266</v>
      </c>
      <c r="R33" t="s">
        <v>8305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22" t="s">
        <v>34</v>
      </c>
      <c r="C34" s="22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s="19" t="s">
        <v>8339</v>
      </c>
      <c r="O34" s="11">
        <f t="shared" si="0"/>
        <v>100</v>
      </c>
      <c r="P34" s="25">
        <f t="shared" si="1"/>
        <v>320.45</v>
      </c>
      <c r="Q34" s="13" t="s">
        <v>8266</v>
      </c>
      <c r="R34" t="s">
        <v>8305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22" t="s">
        <v>35</v>
      </c>
      <c r="C35" s="22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s="19" t="s">
        <v>8339</v>
      </c>
      <c r="O35" s="11">
        <f t="shared" si="0"/>
        <v>102</v>
      </c>
      <c r="P35" s="25">
        <f t="shared" si="1"/>
        <v>83.75</v>
      </c>
      <c r="Q35" s="13" t="s">
        <v>8266</v>
      </c>
      <c r="R35" t="s">
        <v>8305</v>
      </c>
      <c r="S35" s="17">
        <f t="shared" si="2"/>
        <v>42286.660891203705</v>
      </c>
      <c r="T35" s="17">
        <f t="shared" si="3"/>
        <v>42316.702557870369</v>
      </c>
    </row>
    <row r="36" spans="1:20" ht="60" hidden="1" x14ac:dyDescent="0.25">
      <c r="A36">
        <v>34</v>
      </c>
      <c r="B36" s="22" t="s">
        <v>36</v>
      </c>
      <c r="C36" s="22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s="19" t="s">
        <v>8339</v>
      </c>
      <c r="O36" s="11">
        <f t="shared" si="0"/>
        <v>130</v>
      </c>
      <c r="P36" s="25">
        <f t="shared" si="1"/>
        <v>49.88</v>
      </c>
      <c r="Q36" s="13" t="s">
        <v>8266</v>
      </c>
      <c r="R36" t="s">
        <v>8305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22" t="s">
        <v>37</v>
      </c>
      <c r="C37" s="22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s="19" t="s">
        <v>8339</v>
      </c>
      <c r="O37" s="11">
        <f t="shared" si="0"/>
        <v>167</v>
      </c>
      <c r="P37" s="25">
        <f t="shared" si="1"/>
        <v>59.46</v>
      </c>
      <c r="Q37" s="13" t="s">
        <v>8266</v>
      </c>
      <c r="R37" t="s">
        <v>8305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22" t="s">
        <v>38</v>
      </c>
      <c r="C38" s="22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s="19" t="s">
        <v>8339</v>
      </c>
      <c r="O38" s="11">
        <f t="shared" si="0"/>
        <v>142</v>
      </c>
      <c r="P38" s="25">
        <f t="shared" si="1"/>
        <v>193.84</v>
      </c>
      <c r="Q38" s="13" t="s">
        <v>8266</v>
      </c>
      <c r="R38" t="s">
        <v>8305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22" t="s">
        <v>39</v>
      </c>
      <c r="C39" s="22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s="19" t="s">
        <v>8339</v>
      </c>
      <c r="O39" s="11">
        <f t="shared" si="0"/>
        <v>183</v>
      </c>
      <c r="P39" s="25">
        <f t="shared" si="1"/>
        <v>159.51</v>
      </c>
      <c r="Q39" s="13" t="s">
        <v>8266</v>
      </c>
      <c r="R39" t="s">
        <v>8305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22" t="s">
        <v>40</v>
      </c>
      <c r="C40" s="22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s="19" t="s">
        <v>8339</v>
      </c>
      <c r="O40" s="11">
        <f t="shared" si="0"/>
        <v>110</v>
      </c>
      <c r="P40" s="25">
        <f t="shared" si="1"/>
        <v>41.68</v>
      </c>
      <c r="Q40" s="13" t="s">
        <v>8266</v>
      </c>
      <c r="R40" t="s">
        <v>8305</v>
      </c>
      <c r="S40" s="17">
        <f t="shared" si="2"/>
        <v>41375.057222222225</v>
      </c>
      <c r="T40" s="17">
        <f t="shared" si="3"/>
        <v>41405.057222222225</v>
      </c>
    </row>
    <row r="41" spans="1:20" ht="60" hidden="1" x14ac:dyDescent="0.25">
      <c r="A41">
        <v>39</v>
      </c>
      <c r="B41" s="22" t="s">
        <v>41</v>
      </c>
      <c r="C41" s="22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s="19" t="s">
        <v>8339</v>
      </c>
      <c r="O41" s="11">
        <f t="shared" si="0"/>
        <v>131</v>
      </c>
      <c r="P41" s="25">
        <f t="shared" si="1"/>
        <v>150.9</v>
      </c>
      <c r="Q41" s="13" t="s">
        <v>8266</v>
      </c>
      <c r="R41" t="s">
        <v>8305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22" t="s">
        <v>42</v>
      </c>
      <c r="C42" s="22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s="19" t="s">
        <v>8339</v>
      </c>
      <c r="O42" s="11">
        <f t="shared" si="0"/>
        <v>101</v>
      </c>
      <c r="P42" s="25">
        <f t="shared" si="1"/>
        <v>126.69</v>
      </c>
      <c r="Q42" s="13" t="s">
        <v>8266</v>
      </c>
      <c r="R42" t="s">
        <v>8305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22" t="s">
        <v>43</v>
      </c>
      <c r="C43" s="22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s="19" t="s">
        <v>8339</v>
      </c>
      <c r="O43" s="11">
        <f t="shared" si="0"/>
        <v>100</v>
      </c>
      <c r="P43" s="25">
        <f t="shared" si="1"/>
        <v>105.26</v>
      </c>
      <c r="Q43" s="13" t="s">
        <v>8266</v>
      </c>
      <c r="R43" t="s">
        <v>8305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22" t="s">
        <v>44</v>
      </c>
      <c r="C44" s="22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s="19" t="s">
        <v>8339</v>
      </c>
      <c r="O44" s="11">
        <f t="shared" si="0"/>
        <v>142</v>
      </c>
      <c r="P44" s="25">
        <f t="shared" si="1"/>
        <v>117.51</v>
      </c>
      <c r="Q44" s="13" t="s">
        <v>8266</v>
      </c>
      <c r="R44" t="s">
        <v>8305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22" t="s">
        <v>45</v>
      </c>
      <c r="C45" s="22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s="19" t="s">
        <v>8339</v>
      </c>
      <c r="O45" s="11">
        <f t="shared" si="0"/>
        <v>309</v>
      </c>
      <c r="P45" s="25">
        <f t="shared" si="1"/>
        <v>117.36</v>
      </c>
      <c r="Q45" s="13" t="s">
        <v>8266</v>
      </c>
      <c r="R45" t="s">
        <v>8305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22" t="s">
        <v>46</v>
      </c>
      <c r="C46" s="22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s="19" t="s">
        <v>8339</v>
      </c>
      <c r="O46" s="11">
        <f t="shared" si="0"/>
        <v>100</v>
      </c>
      <c r="P46" s="25">
        <f t="shared" si="1"/>
        <v>133.33000000000001</v>
      </c>
      <c r="Q46" s="13" t="s">
        <v>8266</v>
      </c>
      <c r="R46" t="s">
        <v>8305</v>
      </c>
      <c r="S46" s="17">
        <f t="shared" si="2"/>
        <v>41874.098807870367</v>
      </c>
      <c r="T46" s="17">
        <f t="shared" si="3"/>
        <v>41919.098807870367</v>
      </c>
    </row>
    <row r="47" spans="1:20" ht="45" hidden="1" x14ac:dyDescent="0.25">
      <c r="A47">
        <v>45</v>
      </c>
      <c r="B47" s="22" t="s">
        <v>47</v>
      </c>
      <c r="C47" s="22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s="19" t="s">
        <v>8339</v>
      </c>
      <c r="O47" s="11">
        <f t="shared" si="0"/>
        <v>120</v>
      </c>
      <c r="P47" s="25">
        <f t="shared" si="1"/>
        <v>98.36</v>
      </c>
      <c r="Q47" s="13" t="s">
        <v>8266</v>
      </c>
      <c r="R47" t="s">
        <v>8305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22" t="s">
        <v>48</v>
      </c>
      <c r="C48" s="22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s="19" t="s">
        <v>8339</v>
      </c>
      <c r="O48" s="11">
        <f t="shared" si="0"/>
        <v>104</v>
      </c>
      <c r="P48" s="25">
        <f t="shared" si="1"/>
        <v>194.44</v>
      </c>
      <c r="Q48" s="13" t="s">
        <v>8266</v>
      </c>
      <c r="R48" t="s">
        <v>8305</v>
      </c>
      <c r="S48" s="17">
        <f t="shared" si="2"/>
        <v>42323.96497685185</v>
      </c>
      <c r="T48" s="17">
        <f t="shared" si="3"/>
        <v>42353.96497685185</v>
      </c>
    </row>
    <row r="49" spans="1:20" ht="60" hidden="1" x14ac:dyDescent="0.25">
      <c r="A49">
        <v>47</v>
      </c>
      <c r="B49" s="22" t="s">
        <v>49</v>
      </c>
      <c r="C49" s="22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s="19" t="s">
        <v>8339</v>
      </c>
      <c r="O49" s="11">
        <f t="shared" si="0"/>
        <v>108</v>
      </c>
      <c r="P49" s="25">
        <f t="shared" si="1"/>
        <v>76.87</v>
      </c>
      <c r="Q49" s="13" t="s">
        <v>8266</v>
      </c>
      <c r="R49" t="s">
        <v>8305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22" t="s">
        <v>50</v>
      </c>
      <c r="C50" s="22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s="19" t="s">
        <v>8339</v>
      </c>
      <c r="O50" s="11">
        <f t="shared" si="0"/>
        <v>108</v>
      </c>
      <c r="P50" s="25">
        <f t="shared" si="1"/>
        <v>56.82</v>
      </c>
      <c r="Q50" s="13" t="s">
        <v>8266</v>
      </c>
      <c r="R50" t="s">
        <v>8305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22" t="s">
        <v>51</v>
      </c>
      <c r="C51" s="22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s="19" t="s">
        <v>8339</v>
      </c>
      <c r="O51" s="11">
        <f t="shared" si="0"/>
        <v>100</v>
      </c>
      <c r="P51" s="25">
        <f t="shared" si="1"/>
        <v>137.93</v>
      </c>
      <c r="Q51" s="13" t="s">
        <v>8266</v>
      </c>
      <c r="R51" t="s">
        <v>8305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22" t="s">
        <v>52</v>
      </c>
      <c r="C52" s="22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s="19" t="s">
        <v>8339</v>
      </c>
      <c r="O52" s="11">
        <f t="shared" si="0"/>
        <v>100</v>
      </c>
      <c r="P52" s="25">
        <f t="shared" si="1"/>
        <v>27.27</v>
      </c>
      <c r="Q52" s="13" t="s">
        <v>8266</v>
      </c>
      <c r="R52" t="s">
        <v>8305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22" t="s">
        <v>53</v>
      </c>
      <c r="C53" s="22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s="19" t="s">
        <v>8339</v>
      </c>
      <c r="O53" s="11">
        <f t="shared" si="0"/>
        <v>128</v>
      </c>
      <c r="P53" s="25">
        <f t="shared" si="1"/>
        <v>118.34</v>
      </c>
      <c r="Q53" s="13" t="s">
        <v>8266</v>
      </c>
      <c r="R53" t="s">
        <v>8305</v>
      </c>
      <c r="S53" s="17">
        <f t="shared" si="2"/>
        <v>42196.928668981476</v>
      </c>
      <c r="T53" s="17">
        <f t="shared" si="3"/>
        <v>42226.928668981476</v>
      </c>
    </row>
    <row r="54" spans="1:20" ht="45" hidden="1" x14ac:dyDescent="0.25">
      <c r="A54">
        <v>52</v>
      </c>
      <c r="B54" s="22" t="s">
        <v>54</v>
      </c>
      <c r="C54" s="22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s="19" t="s">
        <v>8339</v>
      </c>
      <c r="O54" s="11">
        <f t="shared" si="0"/>
        <v>116</v>
      </c>
      <c r="P54" s="25">
        <f t="shared" si="1"/>
        <v>223.48</v>
      </c>
      <c r="Q54" s="13" t="s">
        <v>8266</v>
      </c>
      <c r="R54" t="s">
        <v>8305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22" t="s">
        <v>55</v>
      </c>
      <c r="C55" s="22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s="19" t="s">
        <v>8339</v>
      </c>
      <c r="O55" s="11">
        <f t="shared" si="0"/>
        <v>110</v>
      </c>
      <c r="P55" s="25">
        <f t="shared" si="1"/>
        <v>28.11</v>
      </c>
      <c r="Q55" s="13" t="s">
        <v>8266</v>
      </c>
      <c r="R55" t="s">
        <v>8305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22" t="s">
        <v>56</v>
      </c>
      <c r="C56" s="22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s="19" t="s">
        <v>8339</v>
      </c>
      <c r="O56" s="11">
        <f t="shared" si="0"/>
        <v>101</v>
      </c>
      <c r="P56" s="25">
        <f t="shared" si="1"/>
        <v>194.23</v>
      </c>
      <c r="Q56" s="13" t="s">
        <v>8266</v>
      </c>
      <c r="R56" t="s">
        <v>8305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22" t="s">
        <v>57</v>
      </c>
      <c r="C57" s="22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s="19" t="s">
        <v>8339</v>
      </c>
      <c r="O57" s="11">
        <f t="shared" si="0"/>
        <v>129</v>
      </c>
      <c r="P57" s="25">
        <f t="shared" si="1"/>
        <v>128.94999999999999</v>
      </c>
      <c r="Q57" s="13" t="s">
        <v>8266</v>
      </c>
      <c r="R57" t="s">
        <v>8305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22" t="s">
        <v>58</v>
      </c>
      <c r="C58" s="22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s="19" t="s">
        <v>8339</v>
      </c>
      <c r="O58" s="11">
        <f t="shared" si="0"/>
        <v>107</v>
      </c>
      <c r="P58" s="25">
        <f t="shared" si="1"/>
        <v>49.32</v>
      </c>
      <c r="Q58" s="13" t="s">
        <v>8266</v>
      </c>
      <c r="R58" t="s">
        <v>8305</v>
      </c>
      <c r="S58" s="17">
        <f t="shared" si="2"/>
        <v>42149.548888888894</v>
      </c>
      <c r="T58" s="17">
        <f t="shared" si="3"/>
        <v>42163.666666666672</v>
      </c>
    </row>
    <row r="59" spans="1:20" ht="60" hidden="1" x14ac:dyDescent="0.25">
      <c r="A59">
        <v>57</v>
      </c>
      <c r="B59" s="22" t="s">
        <v>59</v>
      </c>
      <c r="C59" s="22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s="19" t="s">
        <v>8339</v>
      </c>
      <c r="O59" s="11">
        <f t="shared" si="0"/>
        <v>102</v>
      </c>
      <c r="P59" s="25">
        <f t="shared" si="1"/>
        <v>221.52</v>
      </c>
      <c r="Q59" s="13" t="s">
        <v>8266</v>
      </c>
      <c r="R59" t="s">
        <v>8305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22" t="s">
        <v>60</v>
      </c>
      <c r="C60" s="22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s="19" t="s">
        <v>8339</v>
      </c>
      <c r="O60" s="11">
        <f t="shared" si="0"/>
        <v>103</v>
      </c>
      <c r="P60" s="25">
        <f t="shared" si="1"/>
        <v>137.21</v>
      </c>
      <c r="Q60" s="13" t="s">
        <v>8266</v>
      </c>
      <c r="R60" t="s">
        <v>8305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22" t="s">
        <v>61</v>
      </c>
      <c r="C61" s="22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s="19" t="s">
        <v>8339</v>
      </c>
      <c r="O61" s="11">
        <f t="shared" si="0"/>
        <v>100</v>
      </c>
      <c r="P61" s="25">
        <f t="shared" si="1"/>
        <v>606.82000000000005</v>
      </c>
      <c r="Q61" s="13" t="s">
        <v>8266</v>
      </c>
      <c r="R61" t="s">
        <v>8305</v>
      </c>
      <c r="S61" s="17">
        <f t="shared" si="2"/>
        <v>42230.235833333332</v>
      </c>
      <c r="T61" s="17">
        <f t="shared" si="3"/>
        <v>42261.875</v>
      </c>
    </row>
    <row r="62" spans="1:20" ht="45" hidden="1" x14ac:dyDescent="0.25">
      <c r="A62">
        <v>60</v>
      </c>
      <c r="B62" s="22" t="s">
        <v>62</v>
      </c>
      <c r="C62" s="22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s="19" t="s">
        <v>8340</v>
      </c>
      <c r="O62" s="11">
        <f t="shared" si="0"/>
        <v>103</v>
      </c>
      <c r="P62" s="25">
        <f t="shared" si="1"/>
        <v>43.04</v>
      </c>
      <c r="Q62" s="13" t="s">
        <v>8266</v>
      </c>
      <c r="R62" t="s">
        <v>8307</v>
      </c>
      <c r="S62" s="17">
        <f t="shared" si="2"/>
        <v>41701.901817129634</v>
      </c>
      <c r="T62" s="17">
        <f t="shared" si="3"/>
        <v>41721</v>
      </c>
    </row>
    <row r="63" spans="1:20" ht="60" hidden="1" x14ac:dyDescent="0.25">
      <c r="A63">
        <v>61</v>
      </c>
      <c r="B63" s="22" t="s">
        <v>63</v>
      </c>
      <c r="C63" s="22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s="19" t="s">
        <v>8340</v>
      </c>
      <c r="O63" s="11">
        <f t="shared" si="0"/>
        <v>148</v>
      </c>
      <c r="P63" s="25">
        <f t="shared" si="1"/>
        <v>322.39</v>
      </c>
      <c r="Q63" s="13" t="s">
        <v>8266</v>
      </c>
      <c r="R63" t="s">
        <v>8307</v>
      </c>
      <c r="S63" s="17">
        <f t="shared" si="2"/>
        <v>41409.814317129625</v>
      </c>
      <c r="T63" s="17">
        <f t="shared" si="3"/>
        <v>41431.814317129625</v>
      </c>
    </row>
    <row r="64" spans="1:20" ht="60" hidden="1" x14ac:dyDescent="0.25">
      <c r="A64">
        <v>62</v>
      </c>
      <c r="B64" s="22" t="s">
        <v>64</v>
      </c>
      <c r="C64" s="22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s="19" t="s">
        <v>8340</v>
      </c>
      <c r="O64" s="11">
        <f t="shared" si="0"/>
        <v>155</v>
      </c>
      <c r="P64" s="25">
        <f t="shared" si="1"/>
        <v>96.71</v>
      </c>
      <c r="Q64" s="13" t="s">
        <v>8266</v>
      </c>
      <c r="R64" t="s">
        <v>8307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22" t="s">
        <v>65</v>
      </c>
      <c r="C65" s="22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s="19" t="s">
        <v>8340</v>
      </c>
      <c r="O65" s="11">
        <f t="shared" si="0"/>
        <v>114</v>
      </c>
      <c r="P65" s="25">
        <f t="shared" si="1"/>
        <v>35.47</v>
      </c>
      <c r="Q65" s="13" t="s">
        <v>8266</v>
      </c>
      <c r="R65" t="s">
        <v>8307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22" t="s">
        <v>66</v>
      </c>
      <c r="C66" s="22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s="19" t="s">
        <v>8340</v>
      </c>
      <c r="O66" s="11">
        <f t="shared" ref="O66:O129" si="4">ROUND(E66/D66*100,0)</f>
        <v>173</v>
      </c>
      <c r="P66" s="25">
        <f t="shared" ref="P66:P129" si="5">IFERROR(ROUND(E66/L66,2),0)</f>
        <v>86.67</v>
      </c>
      <c r="Q66" s="13" t="s">
        <v>8266</v>
      </c>
      <c r="R66" t="s">
        <v>8307</v>
      </c>
      <c r="S66" s="17">
        <f t="shared" ref="S66:S129" si="6">(J66/86400)+DATE(1970,1,1)</f>
        <v>41433.01829861111</v>
      </c>
      <c r="T66" s="17">
        <f t="shared" ref="T66:T129" si="7">(I66/86400)+DATE(1970,1,1)</f>
        <v>41463.01829861111</v>
      </c>
    </row>
    <row r="67" spans="1:20" ht="45" hidden="1" x14ac:dyDescent="0.25">
      <c r="A67">
        <v>65</v>
      </c>
      <c r="B67" s="22" t="s">
        <v>67</v>
      </c>
      <c r="C67" s="22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s="19" t="s">
        <v>8340</v>
      </c>
      <c r="O67" s="11">
        <f t="shared" si="4"/>
        <v>108</v>
      </c>
      <c r="P67" s="25">
        <f t="shared" si="5"/>
        <v>132.05000000000001</v>
      </c>
      <c r="Q67" s="13" t="s">
        <v>8266</v>
      </c>
      <c r="R67" t="s">
        <v>8307</v>
      </c>
      <c r="S67" s="17">
        <f t="shared" si="6"/>
        <v>41835.821226851855</v>
      </c>
      <c r="T67" s="17">
        <f t="shared" si="7"/>
        <v>41862.249305555553</v>
      </c>
    </row>
    <row r="68" spans="1:20" ht="30" hidden="1" x14ac:dyDescent="0.25">
      <c r="A68">
        <v>66</v>
      </c>
      <c r="B68" s="22" t="s">
        <v>68</v>
      </c>
      <c r="C68" s="22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s="19" t="s">
        <v>8340</v>
      </c>
      <c r="O68" s="11">
        <f t="shared" si="4"/>
        <v>119</v>
      </c>
      <c r="P68" s="25">
        <f t="shared" si="5"/>
        <v>91.23</v>
      </c>
      <c r="Q68" s="13" t="s">
        <v>8266</v>
      </c>
      <c r="R68" t="s">
        <v>8307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22" t="s">
        <v>69</v>
      </c>
      <c r="C69" s="22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s="19" t="s">
        <v>8340</v>
      </c>
      <c r="O69" s="11">
        <f t="shared" si="4"/>
        <v>116</v>
      </c>
      <c r="P69" s="25">
        <f t="shared" si="5"/>
        <v>116.25</v>
      </c>
      <c r="Q69" s="13" t="s">
        <v>8266</v>
      </c>
      <c r="R69" t="s">
        <v>8307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22" t="s">
        <v>70</v>
      </c>
      <c r="C70" s="22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s="19" t="s">
        <v>8340</v>
      </c>
      <c r="O70" s="11">
        <f t="shared" si="4"/>
        <v>127</v>
      </c>
      <c r="P70" s="25">
        <f t="shared" si="5"/>
        <v>21.19</v>
      </c>
      <c r="Q70" s="13" t="s">
        <v>8266</v>
      </c>
      <c r="R70" t="s">
        <v>8307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22" t="s">
        <v>71</v>
      </c>
      <c r="C71" s="22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s="19" t="s">
        <v>8340</v>
      </c>
      <c r="O71" s="11">
        <f t="shared" si="4"/>
        <v>111</v>
      </c>
      <c r="P71" s="25">
        <f t="shared" si="5"/>
        <v>62.33</v>
      </c>
      <c r="Q71" s="13" t="s">
        <v>8266</v>
      </c>
      <c r="R71" t="s">
        <v>8307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22" t="s">
        <v>72</v>
      </c>
      <c r="C72" s="22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s="19" t="s">
        <v>8340</v>
      </c>
      <c r="O72" s="11">
        <f t="shared" si="4"/>
        <v>127</v>
      </c>
      <c r="P72" s="25">
        <f t="shared" si="5"/>
        <v>37.409999999999997</v>
      </c>
      <c r="Q72" s="13" t="s">
        <v>8266</v>
      </c>
      <c r="R72" t="s">
        <v>8307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22" t="s">
        <v>73</v>
      </c>
      <c r="C73" s="22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s="19" t="s">
        <v>8340</v>
      </c>
      <c r="O73" s="11">
        <f t="shared" si="4"/>
        <v>124</v>
      </c>
      <c r="P73" s="25">
        <f t="shared" si="5"/>
        <v>69.72</v>
      </c>
      <c r="Q73" s="13" t="s">
        <v>8266</v>
      </c>
      <c r="R73" t="s">
        <v>8307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22" t="s">
        <v>74</v>
      </c>
      <c r="C74" s="22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s="19" t="s">
        <v>8340</v>
      </c>
      <c r="O74" s="11">
        <f t="shared" si="4"/>
        <v>108</v>
      </c>
      <c r="P74" s="25">
        <f t="shared" si="5"/>
        <v>58.17</v>
      </c>
      <c r="Q74" s="13" t="s">
        <v>8266</v>
      </c>
      <c r="R74" t="s">
        <v>8307</v>
      </c>
      <c r="S74" s="17">
        <f t="shared" si="6"/>
        <v>41208.010196759264</v>
      </c>
      <c r="T74" s="17">
        <f t="shared" si="7"/>
        <v>41228</v>
      </c>
    </row>
    <row r="75" spans="1:20" ht="60" hidden="1" x14ac:dyDescent="0.25">
      <c r="A75">
        <v>73</v>
      </c>
      <c r="B75" s="22" t="s">
        <v>75</v>
      </c>
      <c r="C75" s="22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s="19" t="s">
        <v>8340</v>
      </c>
      <c r="O75" s="11">
        <f t="shared" si="4"/>
        <v>100</v>
      </c>
      <c r="P75" s="25">
        <f t="shared" si="5"/>
        <v>50</v>
      </c>
      <c r="Q75" s="13" t="s">
        <v>8266</v>
      </c>
      <c r="R75" t="s">
        <v>8307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22" t="s">
        <v>76</v>
      </c>
      <c r="C76" s="22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s="19" t="s">
        <v>8340</v>
      </c>
      <c r="O76" s="11">
        <f t="shared" si="4"/>
        <v>113</v>
      </c>
      <c r="P76" s="25">
        <f t="shared" si="5"/>
        <v>19.47</v>
      </c>
      <c r="Q76" s="13" t="s">
        <v>8266</v>
      </c>
      <c r="R76" t="s">
        <v>8307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22" t="s">
        <v>77</v>
      </c>
      <c r="C77" s="22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s="19" t="s">
        <v>8340</v>
      </c>
      <c r="O77" s="11">
        <f t="shared" si="4"/>
        <v>115</v>
      </c>
      <c r="P77" s="25">
        <f t="shared" si="5"/>
        <v>85.96</v>
      </c>
      <c r="Q77" s="13" t="s">
        <v>8266</v>
      </c>
      <c r="R77" t="s">
        <v>8307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22" t="s">
        <v>78</v>
      </c>
      <c r="C78" s="22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s="19" t="s">
        <v>8340</v>
      </c>
      <c r="O78" s="11">
        <f t="shared" si="4"/>
        <v>153</v>
      </c>
      <c r="P78" s="25">
        <f t="shared" si="5"/>
        <v>30.67</v>
      </c>
      <c r="Q78" s="13" t="s">
        <v>8266</v>
      </c>
      <c r="R78" t="s">
        <v>8307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22" t="s">
        <v>79</v>
      </c>
      <c r="C79" s="22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s="19" t="s">
        <v>8340</v>
      </c>
      <c r="O79" s="11">
        <f t="shared" si="4"/>
        <v>393</v>
      </c>
      <c r="P79" s="25">
        <f t="shared" si="5"/>
        <v>60.38</v>
      </c>
      <c r="Q79" s="13" t="s">
        <v>8266</v>
      </c>
      <c r="R79" t="s">
        <v>8307</v>
      </c>
      <c r="S79" s="17">
        <f t="shared" si="6"/>
        <v>40997.144872685181</v>
      </c>
      <c r="T79" s="17">
        <f t="shared" si="7"/>
        <v>41050.124305555553</v>
      </c>
    </row>
    <row r="80" spans="1:20" ht="105" hidden="1" x14ac:dyDescent="0.25">
      <c r="A80">
        <v>78</v>
      </c>
      <c r="B80" s="22" t="s">
        <v>80</v>
      </c>
      <c r="C80" s="22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s="19" t="s">
        <v>8340</v>
      </c>
      <c r="O80" s="11">
        <f t="shared" si="4"/>
        <v>2702</v>
      </c>
      <c r="P80" s="25">
        <f t="shared" si="5"/>
        <v>38.6</v>
      </c>
      <c r="Q80" s="13" t="s">
        <v>8266</v>
      </c>
      <c r="R80" t="s">
        <v>8307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22" t="s">
        <v>81</v>
      </c>
      <c r="C81" s="22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s="19" t="s">
        <v>8340</v>
      </c>
      <c r="O81" s="11">
        <f t="shared" si="4"/>
        <v>127</v>
      </c>
      <c r="P81" s="25">
        <f t="shared" si="5"/>
        <v>40.270000000000003</v>
      </c>
      <c r="Q81" s="13" t="s">
        <v>8266</v>
      </c>
      <c r="R81" t="s">
        <v>8307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22" t="s">
        <v>82</v>
      </c>
      <c r="C82" s="22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s="19" t="s">
        <v>8340</v>
      </c>
      <c r="O82" s="11">
        <f t="shared" si="4"/>
        <v>107</v>
      </c>
      <c r="P82" s="25">
        <f t="shared" si="5"/>
        <v>273.83</v>
      </c>
      <c r="Q82" s="13" t="s">
        <v>8266</v>
      </c>
      <c r="R82" t="s">
        <v>8307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22" t="s">
        <v>83</v>
      </c>
      <c r="C83" s="22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s="19" t="s">
        <v>8340</v>
      </c>
      <c r="O83" s="11">
        <f t="shared" si="4"/>
        <v>198</v>
      </c>
      <c r="P83" s="25">
        <f t="shared" si="5"/>
        <v>53.04</v>
      </c>
      <c r="Q83" s="13" t="s">
        <v>8266</v>
      </c>
      <c r="R83" t="s">
        <v>8307</v>
      </c>
      <c r="S83" s="17">
        <f t="shared" si="6"/>
        <v>41100.158877314811</v>
      </c>
      <c r="T83" s="17">
        <f t="shared" si="7"/>
        <v>41104.126388888893</v>
      </c>
    </row>
    <row r="84" spans="1:20" ht="60" hidden="1" x14ac:dyDescent="0.25">
      <c r="A84">
        <v>82</v>
      </c>
      <c r="B84" s="22" t="s">
        <v>84</v>
      </c>
      <c r="C84" s="22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s="19" t="s">
        <v>8340</v>
      </c>
      <c r="O84" s="11">
        <f t="shared" si="4"/>
        <v>100</v>
      </c>
      <c r="P84" s="25">
        <f t="shared" si="5"/>
        <v>40.01</v>
      </c>
      <c r="Q84" s="13" t="s">
        <v>8266</v>
      </c>
      <c r="R84" t="s">
        <v>8307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22" t="s">
        <v>85</v>
      </c>
      <c r="C85" s="22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s="19" t="s">
        <v>8340</v>
      </c>
      <c r="O85" s="11">
        <f t="shared" si="4"/>
        <v>103</v>
      </c>
      <c r="P85" s="25">
        <f t="shared" si="5"/>
        <v>15.77</v>
      </c>
      <c r="Q85" s="13" t="s">
        <v>8266</v>
      </c>
      <c r="R85" t="s">
        <v>8307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22" t="s">
        <v>86</v>
      </c>
      <c r="C86" s="22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s="19" t="s">
        <v>8340</v>
      </c>
      <c r="O86" s="11">
        <f t="shared" si="4"/>
        <v>100</v>
      </c>
      <c r="P86" s="25">
        <f t="shared" si="5"/>
        <v>71.430000000000007</v>
      </c>
      <c r="Q86" s="13" t="s">
        <v>8266</v>
      </c>
      <c r="R86" t="s">
        <v>8307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22" t="s">
        <v>87</v>
      </c>
      <c r="C87" s="22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s="19" t="s">
        <v>8340</v>
      </c>
      <c r="O87" s="11">
        <f t="shared" si="4"/>
        <v>126</v>
      </c>
      <c r="P87" s="25">
        <f t="shared" si="5"/>
        <v>71.709999999999994</v>
      </c>
      <c r="Q87" s="13" t="s">
        <v>8266</v>
      </c>
      <c r="R87" t="s">
        <v>8307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22" t="s">
        <v>88</v>
      </c>
      <c r="C88" s="22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s="19" t="s">
        <v>8340</v>
      </c>
      <c r="O88" s="11">
        <f t="shared" si="4"/>
        <v>106</v>
      </c>
      <c r="P88" s="25">
        <f t="shared" si="5"/>
        <v>375.76</v>
      </c>
      <c r="Q88" s="13" t="s">
        <v>8266</v>
      </c>
      <c r="R88" t="s">
        <v>8307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22" t="s">
        <v>89</v>
      </c>
      <c r="C89" s="22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s="19" t="s">
        <v>8340</v>
      </c>
      <c r="O89" s="11">
        <f t="shared" si="4"/>
        <v>105</v>
      </c>
      <c r="P89" s="25">
        <f t="shared" si="5"/>
        <v>104.6</v>
      </c>
      <c r="Q89" s="13" t="s">
        <v>8266</v>
      </c>
      <c r="R89" t="s">
        <v>8307</v>
      </c>
      <c r="S89" s="17">
        <f t="shared" si="6"/>
        <v>40322.539386574077</v>
      </c>
      <c r="T89" s="17">
        <f t="shared" si="7"/>
        <v>40332.070138888885</v>
      </c>
    </row>
    <row r="90" spans="1:20" ht="60" hidden="1" x14ac:dyDescent="0.25">
      <c r="A90">
        <v>88</v>
      </c>
      <c r="B90" s="22" t="s">
        <v>90</v>
      </c>
      <c r="C90" s="22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s="19" t="s">
        <v>8340</v>
      </c>
      <c r="O90" s="11">
        <f t="shared" si="4"/>
        <v>103</v>
      </c>
      <c r="P90" s="25">
        <f t="shared" si="5"/>
        <v>60</v>
      </c>
      <c r="Q90" s="13" t="s">
        <v>8266</v>
      </c>
      <c r="R90" t="s">
        <v>8307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22" t="s">
        <v>91</v>
      </c>
      <c r="C91" s="22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s="19" t="s">
        <v>8340</v>
      </c>
      <c r="O91" s="11">
        <f t="shared" si="4"/>
        <v>115</v>
      </c>
      <c r="P91" s="25">
        <f t="shared" si="5"/>
        <v>123.29</v>
      </c>
      <c r="Q91" s="13" t="s">
        <v>8266</v>
      </c>
      <c r="R91" t="s">
        <v>8307</v>
      </c>
      <c r="S91" s="17">
        <f t="shared" si="6"/>
        <v>41402.752222222218</v>
      </c>
      <c r="T91" s="17">
        <f t="shared" si="7"/>
        <v>41427.752222222218</v>
      </c>
    </row>
    <row r="92" spans="1:20" ht="30" hidden="1" x14ac:dyDescent="0.25">
      <c r="A92">
        <v>90</v>
      </c>
      <c r="B92" s="22" t="s">
        <v>92</v>
      </c>
      <c r="C92" s="22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s="19" t="s">
        <v>8340</v>
      </c>
      <c r="O92" s="11">
        <f t="shared" si="4"/>
        <v>100</v>
      </c>
      <c r="P92" s="25">
        <f t="shared" si="5"/>
        <v>31.38</v>
      </c>
      <c r="Q92" s="13" t="s">
        <v>8266</v>
      </c>
      <c r="R92" t="s">
        <v>8307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22" t="s">
        <v>93</v>
      </c>
      <c r="C93" s="22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s="19" t="s">
        <v>8340</v>
      </c>
      <c r="O93" s="11">
        <f t="shared" si="4"/>
        <v>120</v>
      </c>
      <c r="P93" s="25">
        <f t="shared" si="5"/>
        <v>78.260000000000005</v>
      </c>
      <c r="Q93" s="13" t="s">
        <v>8266</v>
      </c>
      <c r="R93" t="s">
        <v>8307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22" t="s">
        <v>94</v>
      </c>
      <c r="C94" s="22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s="19" t="s">
        <v>8340</v>
      </c>
      <c r="O94" s="11">
        <f t="shared" si="4"/>
        <v>105</v>
      </c>
      <c r="P94" s="25">
        <f t="shared" si="5"/>
        <v>122.33</v>
      </c>
      <c r="Q94" s="13" t="s">
        <v>8266</v>
      </c>
      <c r="R94" t="s">
        <v>8307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22" t="s">
        <v>95</v>
      </c>
      <c r="C95" s="22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s="19" t="s">
        <v>8340</v>
      </c>
      <c r="O95" s="11">
        <f t="shared" si="4"/>
        <v>111</v>
      </c>
      <c r="P95" s="25">
        <f t="shared" si="5"/>
        <v>73.73</v>
      </c>
      <c r="Q95" s="13" t="s">
        <v>8266</v>
      </c>
      <c r="R95" t="s">
        <v>8307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22" t="s">
        <v>96</v>
      </c>
      <c r="C96" s="22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s="19" t="s">
        <v>8340</v>
      </c>
      <c r="O96" s="11">
        <f t="shared" si="4"/>
        <v>104</v>
      </c>
      <c r="P96" s="25">
        <f t="shared" si="5"/>
        <v>21.67</v>
      </c>
      <c r="Q96" s="13" t="s">
        <v>8266</v>
      </c>
      <c r="R96" t="s">
        <v>8307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22" t="s">
        <v>97</v>
      </c>
      <c r="C97" s="22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s="19" t="s">
        <v>8340</v>
      </c>
      <c r="O97" s="11">
        <f t="shared" si="4"/>
        <v>131</v>
      </c>
      <c r="P97" s="25">
        <f t="shared" si="5"/>
        <v>21.9</v>
      </c>
      <c r="Q97" s="13" t="s">
        <v>8266</v>
      </c>
      <c r="R97" t="s">
        <v>8307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22" t="s">
        <v>98</v>
      </c>
      <c r="C98" s="22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s="19" t="s">
        <v>8340</v>
      </c>
      <c r="O98" s="11">
        <f t="shared" si="4"/>
        <v>115</v>
      </c>
      <c r="P98" s="25">
        <f t="shared" si="5"/>
        <v>50.59</v>
      </c>
      <c r="Q98" s="13" t="s">
        <v>8266</v>
      </c>
      <c r="R98" t="s">
        <v>8307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22" t="s">
        <v>99</v>
      </c>
      <c r="C99" s="22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s="19" t="s">
        <v>8340</v>
      </c>
      <c r="O99" s="11">
        <f t="shared" si="4"/>
        <v>106</v>
      </c>
      <c r="P99" s="25">
        <f t="shared" si="5"/>
        <v>53.13</v>
      </c>
      <c r="Q99" s="13" t="s">
        <v>8266</v>
      </c>
      <c r="R99" t="s">
        <v>8307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22" t="s">
        <v>100</v>
      </c>
      <c r="C100" s="22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s="19" t="s">
        <v>8340</v>
      </c>
      <c r="O100" s="11">
        <f t="shared" si="4"/>
        <v>106</v>
      </c>
      <c r="P100" s="25">
        <f t="shared" si="5"/>
        <v>56.67</v>
      </c>
      <c r="Q100" s="13" t="s">
        <v>8266</v>
      </c>
      <c r="R100" t="s">
        <v>8307</v>
      </c>
      <c r="S100" s="17">
        <f t="shared" si="6"/>
        <v>41214.794837962967</v>
      </c>
      <c r="T100" s="17">
        <f t="shared" si="7"/>
        <v>41250.979166666664</v>
      </c>
    </row>
    <row r="101" spans="1:20" ht="45" hidden="1" x14ac:dyDescent="0.25">
      <c r="A101">
        <v>99</v>
      </c>
      <c r="B101" s="22" t="s">
        <v>101</v>
      </c>
      <c r="C101" s="22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s="19" t="s">
        <v>8340</v>
      </c>
      <c r="O101" s="11">
        <f t="shared" si="4"/>
        <v>106</v>
      </c>
      <c r="P101" s="25">
        <f t="shared" si="5"/>
        <v>40.78</v>
      </c>
      <c r="Q101" s="13" t="s">
        <v>8266</v>
      </c>
      <c r="R101" t="s">
        <v>8307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22" t="s">
        <v>102</v>
      </c>
      <c r="C102" s="22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s="19" t="s">
        <v>8340</v>
      </c>
      <c r="O102" s="11">
        <f t="shared" si="4"/>
        <v>100</v>
      </c>
      <c r="P102" s="25">
        <f t="shared" si="5"/>
        <v>192.31</v>
      </c>
      <c r="Q102" s="13" t="s">
        <v>8266</v>
      </c>
      <c r="R102" t="s">
        <v>8307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22" t="s">
        <v>103</v>
      </c>
      <c r="C103" s="22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s="19" t="s">
        <v>8340</v>
      </c>
      <c r="O103" s="11">
        <f t="shared" si="4"/>
        <v>100</v>
      </c>
      <c r="P103" s="25">
        <f t="shared" si="5"/>
        <v>100</v>
      </c>
      <c r="Q103" s="13" t="s">
        <v>8266</v>
      </c>
      <c r="R103" t="s">
        <v>8307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22" t="s">
        <v>104</v>
      </c>
      <c r="C104" s="22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s="19" t="s">
        <v>8340</v>
      </c>
      <c r="O104" s="11">
        <f t="shared" si="4"/>
        <v>128</v>
      </c>
      <c r="P104" s="25">
        <f t="shared" si="5"/>
        <v>117.92</v>
      </c>
      <c r="Q104" s="13" t="s">
        <v>8266</v>
      </c>
      <c r="R104" t="s">
        <v>8307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22" t="s">
        <v>105</v>
      </c>
      <c r="C105" s="22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s="19" t="s">
        <v>8340</v>
      </c>
      <c r="O105" s="11">
        <f t="shared" si="4"/>
        <v>105</v>
      </c>
      <c r="P105" s="25">
        <f t="shared" si="5"/>
        <v>27.9</v>
      </c>
      <c r="Q105" s="13" t="s">
        <v>8266</v>
      </c>
      <c r="R105" t="s">
        <v>8307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22" t="s">
        <v>106</v>
      </c>
      <c r="C106" s="22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s="19" t="s">
        <v>8340</v>
      </c>
      <c r="O106" s="11">
        <f t="shared" si="4"/>
        <v>120</v>
      </c>
      <c r="P106" s="25">
        <f t="shared" si="5"/>
        <v>60</v>
      </c>
      <c r="Q106" s="13" t="s">
        <v>8266</v>
      </c>
      <c r="R106" t="s">
        <v>8307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22" t="s">
        <v>107</v>
      </c>
      <c r="C107" s="22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s="19" t="s">
        <v>8340</v>
      </c>
      <c r="O107" s="11">
        <f t="shared" si="4"/>
        <v>107</v>
      </c>
      <c r="P107" s="25">
        <f t="shared" si="5"/>
        <v>39.380000000000003</v>
      </c>
      <c r="Q107" s="13" t="s">
        <v>8266</v>
      </c>
      <c r="R107" t="s">
        <v>8307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22" t="s">
        <v>108</v>
      </c>
      <c r="C108" s="22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s="19" t="s">
        <v>8340</v>
      </c>
      <c r="O108" s="11">
        <f t="shared" si="4"/>
        <v>101</v>
      </c>
      <c r="P108" s="25">
        <f t="shared" si="5"/>
        <v>186.11</v>
      </c>
      <c r="Q108" s="13" t="s">
        <v>8266</v>
      </c>
      <c r="R108" t="s">
        <v>8307</v>
      </c>
      <c r="S108" s="17">
        <f t="shared" si="6"/>
        <v>40987.776631944442</v>
      </c>
      <c r="T108" s="17">
        <f t="shared" si="7"/>
        <v>41001.776631944442</v>
      </c>
    </row>
    <row r="109" spans="1:20" ht="60" hidden="1" x14ac:dyDescent="0.25">
      <c r="A109">
        <v>107</v>
      </c>
      <c r="B109" s="22" t="s">
        <v>109</v>
      </c>
      <c r="C109" s="22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s="19" t="s">
        <v>8340</v>
      </c>
      <c r="O109" s="11">
        <f t="shared" si="4"/>
        <v>102</v>
      </c>
      <c r="P109" s="25">
        <f t="shared" si="5"/>
        <v>111.38</v>
      </c>
      <c r="Q109" s="13" t="s">
        <v>8266</v>
      </c>
      <c r="R109" t="s">
        <v>8307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22" t="s">
        <v>110</v>
      </c>
      <c r="C110" s="22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s="19" t="s">
        <v>8340</v>
      </c>
      <c r="O110" s="11">
        <f t="shared" si="4"/>
        <v>247</v>
      </c>
      <c r="P110" s="25">
        <f t="shared" si="5"/>
        <v>78.72</v>
      </c>
      <c r="Q110" s="13" t="s">
        <v>8266</v>
      </c>
      <c r="R110" t="s">
        <v>8307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22" t="s">
        <v>111</v>
      </c>
      <c r="C111" s="22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s="19" t="s">
        <v>8340</v>
      </c>
      <c r="O111" s="11">
        <f t="shared" si="4"/>
        <v>220</v>
      </c>
      <c r="P111" s="25">
        <f t="shared" si="5"/>
        <v>46.7</v>
      </c>
      <c r="Q111" s="13" t="s">
        <v>8266</v>
      </c>
      <c r="R111" t="s">
        <v>8307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22" t="s">
        <v>112</v>
      </c>
      <c r="C112" s="22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s="19" t="s">
        <v>8340</v>
      </c>
      <c r="O112" s="11">
        <f t="shared" si="4"/>
        <v>131</v>
      </c>
      <c r="P112" s="25">
        <f t="shared" si="5"/>
        <v>65.38</v>
      </c>
      <c r="Q112" s="13" t="s">
        <v>8266</v>
      </c>
      <c r="R112" t="s">
        <v>8307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22" t="s">
        <v>113</v>
      </c>
      <c r="C113" s="22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s="19" t="s">
        <v>8340</v>
      </c>
      <c r="O113" s="11">
        <f t="shared" si="4"/>
        <v>155</v>
      </c>
      <c r="P113" s="25">
        <f t="shared" si="5"/>
        <v>102.08</v>
      </c>
      <c r="Q113" s="13" t="s">
        <v>8266</v>
      </c>
      <c r="R113" t="s">
        <v>8307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22" t="s">
        <v>114</v>
      </c>
      <c r="C114" s="22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s="19" t="s">
        <v>8340</v>
      </c>
      <c r="O114" s="11">
        <f t="shared" si="4"/>
        <v>104</v>
      </c>
      <c r="P114" s="25">
        <f t="shared" si="5"/>
        <v>64.2</v>
      </c>
      <c r="Q114" s="13" t="s">
        <v>8266</v>
      </c>
      <c r="R114" t="s">
        <v>8307</v>
      </c>
      <c r="S114" s="17">
        <f t="shared" si="6"/>
        <v>41718.043032407411</v>
      </c>
      <c r="T114" s="17">
        <f t="shared" si="7"/>
        <v>41742.083333333336</v>
      </c>
    </row>
    <row r="115" spans="1:20" ht="30" hidden="1" x14ac:dyDescent="0.25">
      <c r="A115">
        <v>113</v>
      </c>
      <c r="B115" s="22" t="s">
        <v>115</v>
      </c>
      <c r="C115" s="22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s="19" t="s">
        <v>8340</v>
      </c>
      <c r="O115" s="11">
        <f t="shared" si="4"/>
        <v>141</v>
      </c>
      <c r="P115" s="25">
        <f t="shared" si="5"/>
        <v>90.38</v>
      </c>
      <c r="Q115" s="13" t="s">
        <v>8266</v>
      </c>
      <c r="R115" t="s">
        <v>8307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22" t="s">
        <v>116</v>
      </c>
      <c r="C116" s="22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s="19" t="s">
        <v>8340</v>
      </c>
      <c r="O116" s="11">
        <f t="shared" si="4"/>
        <v>103</v>
      </c>
      <c r="P116" s="25">
        <f t="shared" si="5"/>
        <v>88.57</v>
      </c>
      <c r="Q116" s="13" t="s">
        <v>8266</v>
      </c>
      <c r="R116" t="s">
        <v>8307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22" t="s">
        <v>117</v>
      </c>
      <c r="C117" s="22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s="19" t="s">
        <v>8340</v>
      </c>
      <c r="O117" s="11">
        <f t="shared" si="4"/>
        <v>140</v>
      </c>
      <c r="P117" s="25">
        <f t="shared" si="5"/>
        <v>28.73</v>
      </c>
      <c r="Q117" s="13" t="s">
        <v>8266</v>
      </c>
      <c r="R117" t="s">
        <v>8307</v>
      </c>
      <c r="S117" s="17">
        <f t="shared" si="6"/>
        <v>40918.738935185189</v>
      </c>
      <c r="T117" s="17">
        <f t="shared" si="7"/>
        <v>40943.738935185189</v>
      </c>
    </row>
    <row r="118" spans="1:20" ht="60" hidden="1" x14ac:dyDescent="0.25">
      <c r="A118">
        <v>116</v>
      </c>
      <c r="B118" s="22" t="s">
        <v>118</v>
      </c>
      <c r="C118" s="22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s="19" t="s">
        <v>8340</v>
      </c>
      <c r="O118" s="11">
        <f t="shared" si="4"/>
        <v>114</v>
      </c>
      <c r="P118" s="25">
        <f t="shared" si="5"/>
        <v>69.790000000000006</v>
      </c>
      <c r="Q118" s="13" t="s">
        <v>8266</v>
      </c>
      <c r="R118" t="s">
        <v>8307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22" t="s">
        <v>119</v>
      </c>
      <c r="C119" s="22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s="19" t="s">
        <v>8340</v>
      </c>
      <c r="O119" s="11">
        <f t="shared" si="4"/>
        <v>100</v>
      </c>
      <c r="P119" s="25">
        <f t="shared" si="5"/>
        <v>167.49</v>
      </c>
      <c r="Q119" s="13" t="s">
        <v>8266</v>
      </c>
      <c r="R119" t="s">
        <v>8307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22" t="s">
        <v>120</v>
      </c>
      <c r="C120" s="22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s="19" t="s">
        <v>8340</v>
      </c>
      <c r="O120" s="11">
        <f t="shared" si="4"/>
        <v>113</v>
      </c>
      <c r="P120" s="25">
        <f t="shared" si="5"/>
        <v>144.91</v>
      </c>
      <c r="Q120" s="13" t="s">
        <v>8266</v>
      </c>
      <c r="R120" t="s">
        <v>8307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22" t="s">
        <v>121</v>
      </c>
      <c r="C121" s="22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s="19" t="s">
        <v>8340</v>
      </c>
      <c r="O121" s="11">
        <f t="shared" si="4"/>
        <v>105</v>
      </c>
      <c r="P121" s="25">
        <f t="shared" si="5"/>
        <v>91.84</v>
      </c>
      <c r="Q121" s="13" t="s">
        <v>8266</v>
      </c>
      <c r="R121" t="s">
        <v>8307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22" t="s">
        <v>122</v>
      </c>
      <c r="C122" s="22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s="19" t="s">
        <v>8341</v>
      </c>
      <c r="O122" s="11">
        <f t="shared" si="4"/>
        <v>0</v>
      </c>
      <c r="P122" s="25">
        <f t="shared" si="5"/>
        <v>10</v>
      </c>
      <c r="Q122" s="13" t="s">
        <v>8266</v>
      </c>
      <c r="R122" t="s">
        <v>8267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22" t="s">
        <v>123</v>
      </c>
      <c r="C123" s="22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s="19" t="s">
        <v>8341</v>
      </c>
      <c r="O123" s="11">
        <f t="shared" si="4"/>
        <v>0</v>
      </c>
      <c r="P123" s="25">
        <f t="shared" si="5"/>
        <v>1</v>
      </c>
      <c r="Q123" s="13" t="s">
        <v>8266</v>
      </c>
      <c r="R123" t="s">
        <v>8267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22" t="s">
        <v>124</v>
      </c>
      <c r="C124" s="22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s="19" t="s">
        <v>8341</v>
      </c>
      <c r="O124" s="11">
        <f t="shared" si="4"/>
        <v>0</v>
      </c>
      <c r="P124" s="25">
        <f t="shared" si="5"/>
        <v>0</v>
      </c>
      <c r="Q124" s="13" t="s">
        <v>8266</v>
      </c>
      <c r="R124" t="s">
        <v>8267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22" t="s">
        <v>125</v>
      </c>
      <c r="C125" s="22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s="19" t="s">
        <v>8341</v>
      </c>
      <c r="O125" s="11">
        <f t="shared" si="4"/>
        <v>0</v>
      </c>
      <c r="P125" s="25">
        <f t="shared" si="5"/>
        <v>25.17</v>
      </c>
      <c r="Q125" s="13" t="s">
        <v>8266</v>
      </c>
      <c r="R125" t="s">
        <v>8267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22" t="s">
        <v>126</v>
      </c>
      <c r="C126" s="22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s="19" t="s">
        <v>8341</v>
      </c>
      <c r="O126" s="11">
        <f t="shared" si="4"/>
        <v>0</v>
      </c>
      <c r="P126" s="25">
        <f t="shared" si="5"/>
        <v>0</v>
      </c>
      <c r="Q126" s="13" t="s">
        <v>8266</v>
      </c>
      <c r="R126" t="s">
        <v>8267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22" t="s">
        <v>127</v>
      </c>
      <c r="C127" s="22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s="19" t="s">
        <v>8341</v>
      </c>
      <c r="O127" s="11">
        <f t="shared" si="4"/>
        <v>14</v>
      </c>
      <c r="P127" s="25">
        <f t="shared" si="5"/>
        <v>11.67</v>
      </c>
      <c r="Q127" s="13" t="s">
        <v>8266</v>
      </c>
      <c r="R127" t="s">
        <v>8267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22" t="s">
        <v>128</v>
      </c>
      <c r="C128" s="22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s="19" t="s">
        <v>8341</v>
      </c>
      <c r="O128" s="11">
        <f t="shared" si="4"/>
        <v>6</v>
      </c>
      <c r="P128" s="25">
        <f t="shared" si="5"/>
        <v>106.69</v>
      </c>
      <c r="Q128" s="13" t="s">
        <v>8266</v>
      </c>
      <c r="R128" t="s">
        <v>8267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22" t="s">
        <v>129</v>
      </c>
      <c r="C129" s="22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s="19" t="s">
        <v>8341</v>
      </c>
      <c r="O129" s="11">
        <f t="shared" si="4"/>
        <v>2</v>
      </c>
      <c r="P129" s="25">
        <f t="shared" si="5"/>
        <v>47.5</v>
      </c>
      <c r="Q129" s="13" t="s">
        <v>8266</v>
      </c>
      <c r="R129" t="s">
        <v>8267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22" t="s">
        <v>130</v>
      </c>
      <c r="C130" s="22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s="19" t="s">
        <v>8341</v>
      </c>
      <c r="O130" s="11">
        <f t="shared" ref="O130:O193" si="8">ROUND(E130/D130*100,0)</f>
        <v>2</v>
      </c>
      <c r="P130" s="25">
        <f t="shared" ref="P130:P193" si="9">IFERROR(ROUND(E130/L130,2),0)</f>
        <v>311.17</v>
      </c>
      <c r="Q130" s="13" t="s">
        <v>8266</v>
      </c>
      <c r="R130" t="s">
        <v>8267</v>
      </c>
      <c r="S130" s="17">
        <f t="shared" ref="S130:S193" si="10">(J130/86400)+DATE(1970,1,1)</f>
        <v>42628.22792824074</v>
      </c>
      <c r="T130" s="17">
        <f t="shared" ref="T130:T193" si="11">(I130/86400)+DATE(1970,1,1)</f>
        <v>42663.22792824074</v>
      </c>
    </row>
    <row r="131" spans="1:20" ht="60" hidden="1" x14ac:dyDescent="0.25">
      <c r="A131">
        <v>129</v>
      </c>
      <c r="B131" s="22" t="s">
        <v>131</v>
      </c>
      <c r="C131" s="22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s="19" t="s">
        <v>8341</v>
      </c>
      <c r="O131" s="11">
        <f t="shared" si="8"/>
        <v>0</v>
      </c>
      <c r="P131" s="25">
        <f t="shared" si="9"/>
        <v>0</v>
      </c>
      <c r="Q131" s="13" t="s">
        <v>8266</v>
      </c>
      <c r="R131" t="s">
        <v>8267</v>
      </c>
      <c r="S131" s="17">
        <f t="shared" si="10"/>
        <v>41882.937303240738</v>
      </c>
      <c r="T131" s="17">
        <f t="shared" si="11"/>
        <v>41942.937303240738</v>
      </c>
    </row>
    <row r="132" spans="1:20" ht="60" hidden="1" x14ac:dyDescent="0.25">
      <c r="A132">
        <v>130</v>
      </c>
      <c r="B132" s="22" t="s">
        <v>132</v>
      </c>
      <c r="C132" s="22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s="19" t="s">
        <v>8341</v>
      </c>
      <c r="O132" s="11">
        <f t="shared" si="8"/>
        <v>0</v>
      </c>
      <c r="P132" s="25">
        <f t="shared" si="9"/>
        <v>0</v>
      </c>
      <c r="Q132" s="13" t="s">
        <v>8266</v>
      </c>
      <c r="R132" t="s">
        <v>8267</v>
      </c>
      <c r="S132" s="17">
        <f t="shared" si="10"/>
        <v>41778.91541666667</v>
      </c>
      <c r="T132" s="17">
        <f t="shared" si="11"/>
        <v>41806.844444444447</v>
      </c>
    </row>
    <row r="133" spans="1:20" hidden="1" x14ac:dyDescent="0.25">
      <c r="A133">
        <v>131</v>
      </c>
      <c r="B133" s="22" t="s">
        <v>133</v>
      </c>
      <c r="C133" s="22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s="19" t="s">
        <v>8341</v>
      </c>
      <c r="O133" s="11">
        <f t="shared" si="8"/>
        <v>0</v>
      </c>
      <c r="P133" s="25">
        <f t="shared" si="9"/>
        <v>0</v>
      </c>
      <c r="Q133" s="13" t="s">
        <v>8266</v>
      </c>
      <c r="R133" t="s">
        <v>8267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22" t="s">
        <v>134</v>
      </c>
      <c r="C134" s="22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s="19" t="s">
        <v>8341</v>
      </c>
      <c r="O134" s="11">
        <f t="shared" si="8"/>
        <v>10</v>
      </c>
      <c r="P134" s="25">
        <f t="shared" si="9"/>
        <v>94.51</v>
      </c>
      <c r="Q134" s="13" t="s">
        <v>8266</v>
      </c>
      <c r="R134" t="s">
        <v>8267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22" t="s">
        <v>135</v>
      </c>
      <c r="C135" s="22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s="19" t="s">
        <v>8341</v>
      </c>
      <c r="O135" s="11">
        <f t="shared" si="8"/>
        <v>0</v>
      </c>
      <c r="P135" s="25">
        <f t="shared" si="9"/>
        <v>0</v>
      </c>
      <c r="Q135" s="13" t="s">
        <v>8266</v>
      </c>
      <c r="R135" t="s">
        <v>8267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22" t="s">
        <v>136</v>
      </c>
      <c r="C136" s="22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s="19" t="s">
        <v>8341</v>
      </c>
      <c r="O136" s="11">
        <f t="shared" si="8"/>
        <v>0</v>
      </c>
      <c r="P136" s="25">
        <f t="shared" si="9"/>
        <v>0</v>
      </c>
      <c r="Q136" s="13" t="s">
        <v>8266</v>
      </c>
      <c r="R136" t="s">
        <v>8267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22" t="s">
        <v>137</v>
      </c>
      <c r="C137" s="22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s="19" t="s">
        <v>8341</v>
      </c>
      <c r="O137" s="11">
        <f t="shared" si="8"/>
        <v>13</v>
      </c>
      <c r="P137" s="25">
        <f t="shared" si="9"/>
        <v>80.599999999999994</v>
      </c>
      <c r="Q137" s="13" t="s">
        <v>8266</v>
      </c>
      <c r="R137" t="s">
        <v>8267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22" t="s">
        <v>138</v>
      </c>
      <c r="C138" s="22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s="19" t="s">
        <v>8341</v>
      </c>
      <c r="O138" s="11">
        <f t="shared" si="8"/>
        <v>0</v>
      </c>
      <c r="P138" s="25">
        <f t="shared" si="9"/>
        <v>0</v>
      </c>
      <c r="Q138" s="13" t="s">
        <v>8266</v>
      </c>
      <c r="R138" t="s">
        <v>8267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22" t="s">
        <v>139</v>
      </c>
      <c r="C139" s="22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s="19" t="s">
        <v>8341</v>
      </c>
      <c r="O139" s="11">
        <f t="shared" si="8"/>
        <v>0</v>
      </c>
      <c r="P139" s="25">
        <f t="shared" si="9"/>
        <v>0</v>
      </c>
      <c r="Q139" s="13" t="s">
        <v>8266</v>
      </c>
      <c r="R139" t="s">
        <v>8267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22" t="s">
        <v>140</v>
      </c>
      <c r="C140" s="22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s="19" t="s">
        <v>8341</v>
      </c>
      <c r="O140" s="11">
        <f t="shared" si="8"/>
        <v>3</v>
      </c>
      <c r="P140" s="25">
        <f t="shared" si="9"/>
        <v>81.239999999999995</v>
      </c>
      <c r="Q140" s="13" t="s">
        <v>8266</v>
      </c>
      <c r="R140" t="s">
        <v>8267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22" t="s">
        <v>141</v>
      </c>
      <c r="C141" s="22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s="19" t="s">
        <v>8341</v>
      </c>
      <c r="O141" s="11">
        <f t="shared" si="8"/>
        <v>100</v>
      </c>
      <c r="P141" s="25">
        <f t="shared" si="9"/>
        <v>500</v>
      </c>
      <c r="Q141" s="13" t="s">
        <v>8266</v>
      </c>
      <c r="R141" t="s">
        <v>8267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22" t="s">
        <v>142</v>
      </c>
      <c r="C142" s="22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s="19" t="s">
        <v>8341</v>
      </c>
      <c r="O142" s="11">
        <f t="shared" si="8"/>
        <v>0</v>
      </c>
      <c r="P142" s="25">
        <f t="shared" si="9"/>
        <v>0</v>
      </c>
      <c r="Q142" s="13" t="s">
        <v>8266</v>
      </c>
      <c r="R142" t="s">
        <v>8267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22" t="s">
        <v>143</v>
      </c>
      <c r="C143" s="22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s="19" t="s">
        <v>8341</v>
      </c>
      <c r="O143" s="11">
        <f t="shared" si="8"/>
        <v>11</v>
      </c>
      <c r="P143" s="25">
        <f t="shared" si="9"/>
        <v>46.18</v>
      </c>
      <c r="Q143" s="13" t="s">
        <v>8266</v>
      </c>
      <c r="R143" t="s">
        <v>8267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22" t="s">
        <v>144</v>
      </c>
      <c r="C144" s="22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s="19" t="s">
        <v>8341</v>
      </c>
      <c r="O144" s="11">
        <f t="shared" si="8"/>
        <v>0</v>
      </c>
      <c r="P144" s="25">
        <f t="shared" si="9"/>
        <v>10</v>
      </c>
      <c r="Q144" s="13" t="s">
        <v>8266</v>
      </c>
      <c r="R144" t="s">
        <v>8267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22" t="s">
        <v>145</v>
      </c>
      <c r="C145" s="22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s="19" t="s">
        <v>8341</v>
      </c>
      <c r="O145" s="11">
        <f t="shared" si="8"/>
        <v>0</v>
      </c>
      <c r="P145" s="25">
        <f t="shared" si="9"/>
        <v>0</v>
      </c>
      <c r="Q145" s="13" t="s">
        <v>8266</v>
      </c>
      <c r="R145" t="s">
        <v>8267</v>
      </c>
      <c r="S145" s="17">
        <f t="shared" si="10"/>
        <v>42559.064143518517</v>
      </c>
      <c r="T145" s="17">
        <f t="shared" si="11"/>
        <v>42616.246527777781</v>
      </c>
    </row>
    <row r="146" spans="1:20" ht="45" hidden="1" x14ac:dyDescent="0.25">
      <c r="A146">
        <v>144</v>
      </c>
      <c r="B146" s="22" t="s">
        <v>146</v>
      </c>
      <c r="C146" s="22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s="19" t="s">
        <v>8341</v>
      </c>
      <c r="O146" s="11">
        <f t="shared" si="8"/>
        <v>28</v>
      </c>
      <c r="P146" s="25">
        <f t="shared" si="9"/>
        <v>55.95</v>
      </c>
      <c r="Q146" s="13" t="s">
        <v>8266</v>
      </c>
      <c r="R146" t="s">
        <v>8267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22" t="s">
        <v>147</v>
      </c>
      <c r="C147" s="22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s="19" t="s">
        <v>8341</v>
      </c>
      <c r="O147" s="11">
        <f t="shared" si="8"/>
        <v>8</v>
      </c>
      <c r="P147" s="25">
        <f t="shared" si="9"/>
        <v>37.56</v>
      </c>
      <c r="Q147" s="13" t="s">
        <v>8266</v>
      </c>
      <c r="R147" t="s">
        <v>8267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22" t="s">
        <v>148</v>
      </c>
      <c r="C148" s="22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s="19" t="s">
        <v>8341</v>
      </c>
      <c r="O148" s="11">
        <f t="shared" si="8"/>
        <v>1</v>
      </c>
      <c r="P148" s="25">
        <f t="shared" si="9"/>
        <v>38.33</v>
      </c>
      <c r="Q148" s="13" t="s">
        <v>8266</v>
      </c>
      <c r="R148" t="s">
        <v>8267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22" t="s">
        <v>149</v>
      </c>
      <c r="C149" s="22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s="19" t="s">
        <v>8341</v>
      </c>
      <c r="O149" s="11">
        <f t="shared" si="8"/>
        <v>0</v>
      </c>
      <c r="P149" s="25">
        <f t="shared" si="9"/>
        <v>0</v>
      </c>
      <c r="Q149" s="13" t="s">
        <v>8266</v>
      </c>
      <c r="R149" t="s">
        <v>8267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22" t="s">
        <v>150</v>
      </c>
      <c r="C150" s="22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s="19" t="s">
        <v>8341</v>
      </c>
      <c r="O150" s="11">
        <f t="shared" si="8"/>
        <v>0</v>
      </c>
      <c r="P150" s="25">
        <f t="shared" si="9"/>
        <v>20</v>
      </c>
      <c r="Q150" s="13" t="s">
        <v>8266</v>
      </c>
      <c r="R150" t="s">
        <v>8267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22" t="s">
        <v>151</v>
      </c>
      <c r="C151" s="22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s="19" t="s">
        <v>8341</v>
      </c>
      <c r="O151" s="11">
        <f t="shared" si="8"/>
        <v>1</v>
      </c>
      <c r="P151" s="25">
        <f t="shared" si="9"/>
        <v>15.33</v>
      </c>
      <c r="Q151" s="13" t="s">
        <v>8266</v>
      </c>
      <c r="R151" t="s">
        <v>8267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22" t="s">
        <v>152</v>
      </c>
      <c r="C152" s="22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s="19" t="s">
        <v>8341</v>
      </c>
      <c r="O152" s="11">
        <f t="shared" si="8"/>
        <v>23</v>
      </c>
      <c r="P152" s="25">
        <f t="shared" si="9"/>
        <v>449.43</v>
      </c>
      <c r="Q152" s="13" t="s">
        <v>8266</v>
      </c>
      <c r="R152" t="s">
        <v>8267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22" t="s">
        <v>153</v>
      </c>
      <c r="C153" s="22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s="19" t="s">
        <v>8341</v>
      </c>
      <c r="O153" s="11">
        <f t="shared" si="8"/>
        <v>0</v>
      </c>
      <c r="P153" s="25">
        <f t="shared" si="9"/>
        <v>28</v>
      </c>
      <c r="Q153" s="13" t="s">
        <v>8266</v>
      </c>
      <c r="R153" t="s">
        <v>8267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22" t="s">
        <v>154</v>
      </c>
      <c r="C154" s="22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s="19" t="s">
        <v>8341</v>
      </c>
      <c r="O154" s="11">
        <f t="shared" si="8"/>
        <v>0</v>
      </c>
      <c r="P154" s="25">
        <f t="shared" si="9"/>
        <v>15</v>
      </c>
      <c r="Q154" s="13" t="s">
        <v>8266</v>
      </c>
      <c r="R154" t="s">
        <v>8267</v>
      </c>
      <c r="S154" s="17">
        <f t="shared" si="10"/>
        <v>41875.077546296292</v>
      </c>
      <c r="T154" s="17">
        <f t="shared" si="11"/>
        <v>41905.077546296292</v>
      </c>
    </row>
    <row r="155" spans="1:20" ht="45" hidden="1" x14ac:dyDescent="0.25">
      <c r="A155">
        <v>153</v>
      </c>
      <c r="B155" s="22" t="s">
        <v>155</v>
      </c>
      <c r="C155" s="22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s="19" t="s">
        <v>8341</v>
      </c>
      <c r="O155" s="11">
        <f t="shared" si="8"/>
        <v>1</v>
      </c>
      <c r="P155" s="25">
        <f t="shared" si="9"/>
        <v>35.9</v>
      </c>
      <c r="Q155" s="13" t="s">
        <v>8266</v>
      </c>
      <c r="R155" t="s">
        <v>8267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22" t="s">
        <v>156</v>
      </c>
      <c r="C156" s="22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s="19" t="s">
        <v>8341</v>
      </c>
      <c r="O156" s="11">
        <f t="shared" si="8"/>
        <v>3</v>
      </c>
      <c r="P156" s="25">
        <f t="shared" si="9"/>
        <v>13.33</v>
      </c>
      <c r="Q156" s="13" t="s">
        <v>8266</v>
      </c>
      <c r="R156" t="s">
        <v>8267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22" t="s">
        <v>157</v>
      </c>
      <c r="C157" s="22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s="19" t="s">
        <v>8341</v>
      </c>
      <c r="O157" s="11">
        <f t="shared" si="8"/>
        <v>0</v>
      </c>
      <c r="P157" s="25">
        <f t="shared" si="9"/>
        <v>20.25</v>
      </c>
      <c r="Q157" s="13" t="s">
        <v>8266</v>
      </c>
      <c r="R157" t="s">
        <v>8267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22" t="s">
        <v>158</v>
      </c>
      <c r="C158" s="22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s="19" t="s">
        <v>8341</v>
      </c>
      <c r="O158" s="11">
        <f t="shared" si="8"/>
        <v>5</v>
      </c>
      <c r="P158" s="25">
        <f t="shared" si="9"/>
        <v>119</v>
      </c>
      <c r="Q158" s="13" t="s">
        <v>8266</v>
      </c>
      <c r="R158" t="s">
        <v>8267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22" t="s">
        <v>159</v>
      </c>
      <c r="C159" s="22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s="19" t="s">
        <v>8341</v>
      </c>
      <c r="O159" s="11">
        <f t="shared" si="8"/>
        <v>0</v>
      </c>
      <c r="P159" s="25">
        <f t="shared" si="9"/>
        <v>4</v>
      </c>
      <c r="Q159" s="13" t="s">
        <v>8266</v>
      </c>
      <c r="R159" t="s">
        <v>8267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22" t="s">
        <v>160</v>
      </c>
      <c r="C160" s="22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s="19" t="s">
        <v>8341</v>
      </c>
      <c r="O160" s="11">
        <f t="shared" si="8"/>
        <v>0</v>
      </c>
      <c r="P160" s="25">
        <f t="shared" si="9"/>
        <v>0</v>
      </c>
      <c r="Q160" s="13" t="s">
        <v>8266</v>
      </c>
      <c r="R160" t="s">
        <v>8267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22" t="s">
        <v>161</v>
      </c>
      <c r="C161" s="22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s="19" t="s">
        <v>8341</v>
      </c>
      <c r="O161" s="11">
        <f t="shared" si="8"/>
        <v>0</v>
      </c>
      <c r="P161" s="25">
        <f t="shared" si="9"/>
        <v>10</v>
      </c>
      <c r="Q161" s="13" t="s">
        <v>8266</v>
      </c>
      <c r="R161" t="s">
        <v>8267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22" t="s">
        <v>162</v>
      </c>
      <c r="C162" s="22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s="19" t="s">
        <v>8342</v>
      </c>
      <c r="O162" s="11">
        <f t="shared" si="8"/>
        <v>0</v>
      </c>
      <c r="P162" s="25">
        <f t="shared" si="9"/>
        <v>0</v>
      </c>
      <c r="Q162" s="13" t="s">
        <v>8266</v>
      </c>
      <c r="R162" t="s">
        <v>8268</v>
      </c>
      <c r="S162" s="17">
        <f t="shared" si="10"/>
        <v>42171.913090277776</v>
      </c>
      <c r="T162" s="17">
        <f t="shared" si="11"/>
        <v>42231.913090277776</v>
      </c>
    </row>
    <row r="163" spans="1:20" ht="60" hidden="1" x14ac:dyDescent="0.25">
      <c r="A163">
        <v>161</v>
      </c>
      <c r="B163" s="22" t="s">
        <v>163</v>
      </c>
      <c r="C163" s="22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s="19" t="s">
        <v>8342</v>
      </c>
      <c r="O163" s="11">
        <f t="shared" si="8"/>
        <v>0</v>
      </c>
      <c r="P163" s="25">
        <f t="shared" si="9"/>
        <v>5</v>
      </c>
      <c r="Q163" s="13" t="s">
        <v>8266</v>
      </c>
      <c r="R163" t="s">
        <v>8268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22" t="s">
        <v>164</v>
      </c>
      <c r="C164" s="22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s="19" t="s">
        <v>8342</v>
      </c>
      <c r="O164" s="11">
        <f t="shared" si="8"/>
        <v>16</v>
      </c>
      <c r="P164" s="25">
        <f t="shared" si="9"/>
        <v>43.5</v>
      </c>
      <c r="Q164" s="13" t="s">
        <v>8266</v>
      </c>
      <c r="R164" t="s">
        <v>8268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22" t="s">
        <v>165</v>
      </c>
      <c r="C165" s="22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s="19" t="s">
        <v>8342</v>
      </c>
      <c r="O165" s="11">
        <f t="shared" si="8"/>
        <v>0</v>
      </c>
      <c r="P165" s="25">
        <f t="shared" si="9"/>
        <v>0</v>
      </c>
      <c r="Q165" s="13" t="s">
        <v>8266</v>
      </c>
      <c r="R165" t="s">
        <v>8268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22" t="s">
        <v>166</v>
      </c>
      <c r="C166" s="22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s="19" t="s">
        <v>8342</v>
      </c>
      <c r="O166" s="11">
        <f t="shared" si="8"/>
        <v>1</v>
      </c>
      <c r="P166" s="25">
        <f t="shared" si="9"/>
        <v>91.43</v>
      </c>
      <c r="Q166" s="13" t="s">
        <v>8266</v>
      </c>
      <c r="R166" t="s">
        <v>8268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22" t="s">
        <v>167</v>
      </c>
      <c r="C167" s="22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s="19" t="s">
        <v>8342</v>
      </c>
      <c r="O167" s="11">
        <f t="shared" si="8"/>
        <v>0</v>
      </c>
      <c r="P167" s="25">
        <f t="shared" si="9"/>
        <v>0</v>
      </c>
      <c r="Q167" s="13" t="s">
        <v>8266</v>
      </c>
      <c r="R167" t="s">
        <v>8268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22" t="s">
        <v>168</v>
      </c>
      <c r="C168" s="22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s="19" t="s">
        <v>8342</v>
      </c>
      <c r="O168" s="11">
        <f t="shared" si="8"/>
        <v>60</v>
      </c>
      <c r="P168" s="25">
        <f t="shared" si="9"/>
        <v>3000</v>
      </c>
      <c r="Q168" s="13" t="s">
        <v>8266</v>
      </c>
      <c r="R168" t="s">
        <v>8268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22" t="s">
        <v>169</v>
      </c>
      <c r="C169" s="22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s="19" t="s">
        <v>8342</v>
      </c>
      <c r="O169" s="11">
        <f t="shared" si="8"/>
        <v>0</v>
      </c>
      <c r="P169" s="25">
        <f t="shared" si="9"/>
        <v>5.5</v>
      </c>
      <c r="Q169" s="13" t="s">
        <v>8266</v>
      </c>
      <c r="R169" t="s">
        <v>8268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22" t="s">
        <v>170</v>
      </c>
      <c r="C170" s="22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s="19" t="s">
        <v>8342</v>
      </c>
      <c r="O170" s="11">
        <f t="shared" si="8"/>
        <v>4</v>
      </c>
      <c r="P170" s="25">
        <f t="shared" si="9"/>
        <v>108.33</v>
      </c>
      <c r="Q170" s="13" t="s">
        <v>8266</v>
      </c>
      <c r="R170" t="s">
        <v>8268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22" t="s">
        <v>171</v>
      </c>
      <c r="C171" s="22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s="19" t="s">
        <v>8342</v>
      </c>
      <c r="O171" s="11">
        <f t="shared" si="8"/>
        <v>22</v>
      </c>
      <c r="P171" s="25">
        <f t="shared" si="9"/>
        <v>56</v>
      </c>
      <c r="Q171" s="13" t="s">
        <v>8266</v>
      </c>
      <c r="R171" t="s">
        <v>8268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22" t="s">
        <v>172</v>
      </c>
      <c r="C172" s="22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s="19" t="s">
        <v>8342</v>
      </c>
      <c r="O172" s="11">
        <f t="shared" si="8"/>
        <v>3</v>
      </c>
      <c r="P172" s="25">
        <f t="shared" si="9"/>
        <v>32.5</v>
      </c>
      <c r="Q172" s="13" t="s">
        <v>8266</v>
      </c>
      <c r="R172" t="s">
        <v>8268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22" t="s">
        <v>173</v>
      </c>
      <c r="C173" s="22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s="19" t="s">
        <v>8342</v>
      </c>
      <c r="O173" s="11">
        <f t="shared" si="8"/>
        <v>0</v>
      </c>
      <c r="P173" s="25">
        <f t="shared" si="9"/>
        <v>1</v>
      </c>
      <c r="Q173" s="13" t="s">
        <v>8266</v>
      </c>
      <c r="R173" t="s">
        <v>8268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22" t="s">
        <v>174</v>
      </c>
      <c r="C174" s="22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s="19" t="s">
        <v>8342</v>
      </c>
      <c r="O174" s="11">
        <f t="shared" si="8"/>
        <v>0</v>
      </c>
      <c r="P174" s="25">
        <f t="shared" si="9"/>
        <v>0</v>
      </c>
      <c r="Q174" s="13" t="s">
        <v>8266</v>
      </c>
      <c r="R174" t="s">
        <v>8268</v>
      </c>
      <c r="S174" s="17">
        <f t="shared" si="10"/>
        <v>42047.394942129627</v>
      </c>
      <c r="T174" s="17">
        <f t="shared" si="11"/>
        <v>42082.353275462963</v>
      </c>
    </row>
    <row r="175" spans="1:20" ht="45" hidden="1" x14ac:dyDescent="0.25">
      <c r="A175">
        <v>173</v>
      </c>
      <c r="B175" s="22" t="s">
        <v>175</v>
      </c>
      <c r="C175" s="22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s="19" t="s">
        <v>8342</v>
      </c>
      <c r="O175" s="11">
        <f t="shared" si="8"/>
        <v>0</v>
      </c>
      <c r="P175" s="25">
        <f t="shared" si="9"/>
        <v>0</v>
      </c>
      <c r="Q175" s="13" t="s">
        <v>8266</v>
      </c>
      <c r="R175" t="s">
        <v>8268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22" t="s">
        <v>176</v>
      </c>
      <c r="C176" s="22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s="19" t="s">
        <v>8342</v>
      </c>
      <c r="O176" s="11">
        <f t="shared" si="8"/>
        <v>0</v>
      </c>
      <c r="P176" s="25">
        <f t="shared" si="9"/>
        <v>0</v>
      </c>
      <c r="Q176" s="13" t="s">
        <v>8266</v>
      </c>
      <c r="R176" t="s">
        <v>8268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22" t="s">
        <v>177</v>
      </c>
      <c r="C177" s="22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s="19" t="s">
        <v>8342</v>
      </c>
      <c r="O177" s="11">
        <f t="shared" si="8"/>
        <v>6</v>
      </c>
      <c r="P177" s="25">
        <f t="shared" si="9"/>
        <v>49.88</v>
      </c>
      <c r="Q177" s="13" t="s">
        <v>8266</v>
      </c>
      <c r="R177" t="s">
        <v>8268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22" t="s">
        <v>178</v>
      </c>
      <c r="C178" s="22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s="19" t="s">
        <v>8342</v>
      </c>
      <c r="O178" s="11">
        <f t="shared" si="8"/>
        <v>0</v>
      </c>
      <c r="P178" s="25">
        <f t="shared" si="9"/>
        <v>0</v>
      </c>
      <c r="Q178" s="13" t="s">
        <v>8266</v>
      </c>
      <c r="R178" t="s">
        <v>8268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22" t="s">
        <v>179</v>
      </c>
      <c r="C179" s="22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s="19" t="s">
        <v>8342</v>
      </c>
      <c r="O179" s="11">
        <f t="shared" si="8"/>
        <v>40</v>
      </c>
      <c r="P179" s="25">
        <f t="shared" si="9"/>
        <v>25.71</v>
      </c>
      <c r="Q179" s="13" t="s">
        <v>8266</v>
      </c>
      <c r="R179" t="s">
        <v>8268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22" t="s">
        <v>180</v>
      </c>
      <c r="C180" s="22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s="19" t="s">
        <v>8342</v>
      </c>
      <c r="O180" s="11">
        <f t="shared" si="8"/>
        <v>0</v>
      </c>
      <c r="P180" s="25">
        <f t="shared" si="9"/>
        <v>0</v>
      </c>
      <c r="Q180" s="13" t="s">
        <v>8266</v>
      </c>
      <c r="R180" t="s">
        <v>8268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22" t="s">
        <v>181</v>
      </c>
      <c r="C181" s="22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s="19" t="s">
        <v>8342</v>
      </c>
      <c r="O181" s="11">
        <f t="shared" si="8"/>
        <v>20</v>
      </c>
      <c r="P181" s="25">
        <f t="shared" si="9"/>
        <v>100</v>
      </c>
      <c r="Q181" s="13" t="s">
        <v>8266</v>
      </c>
      <c r="R181" t="s">
        <v>8268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22" t="s">
        <v>182</v>
      </c>
      <c r="C182" s="22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s="19" t="s">
        <v>8342</v>
      </c>
      <c r="O182" s="11">
        <f t="shared" si="8"/>
        <v>33</v>
      </c>
      <c r="P182" s="25">
        <f t="shared" si="9"/>
        <v>30.85</v>
      </c>
      <c r="Q182" s="13" t="s">
        <v>8266</v>
      </c>
      <c r="R182" t="s">
        <v>8268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22" t="s">
        <v>183</v>
      </c>
      <c r="C183" s="22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s="19" t="s">
        <v>8342</v>
      </c>
      <c r="O183" s="11">
        <f t="shared" si="8"/>
        <v>21</v>
      </c>
      <c r="P183" s="25">
        <f t="shared" si="9"/>
        <v>180.5</v>
      </c>
      <c r="Q183" s="13" t="s">
        <v>8266</v>
      </c>
      <c r="R183" t="s">
        <v>8268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22" t="s">
        <v>184</v>
      </c>
      <c r="C184" s="22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s="19" t="s">
        <v>8342</v>
      </c>
      <c r="O184" s="11">
        <f t="shared" si="8"/>
        <v>0</v>
      </c>
      <c r="P184" s="25">
        <f t="shared" si="9"/>
        <v>0</v>
      </c>
      <c r="Q184" s="13" t="s">
        <v>8266</v>
      </c>
      <c r="R184" t="s">
        <v>8268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22" t="s">
        <v>185</v>
      </c>
      <c r="C185" s="22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s="19" t="s">
        <v>8342</v>
      </c>
      <c r="O185" s="11">
        <f t="shared" si="8"/>
        <v>36</v>
      </c>
      <c r="P185" s="25">
        <f t="shared" si="9"/>
        <v>373.5</v>
      </c>
      <c r="Q185" s="13" t="s">
        <v>8266</v>
      </c>
      <c r="R185" t="s">
        <v>8268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22" t="s">
        <v>186</v>
      </c>
      <c r="C186" s="22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s="19" t="s">
        <v>8342</v>
      </c>
      <c r="O186" s="11">
        <f t="shared" si="8"/>
        <v>3</v>
      </c>
      <c r="P186" s="25">
        <f t="shared" si="9"/>
        <v>25.5</v>
      </c>
      <c r="Q186" s="13" t="s">
        <v>8266</v>
      </c>
      <c r="R186" t="s">
        <v>8268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22" t="s">
        <v>187</v>
      </c>
      <c r="C187" s="22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s="19" t="s">
        <v>8342</v>
      </c>
      <c r="O187" s="11">
        <f t="shared" si="8"/>
        <v>6</v>
      </c>
      <c r="P187" s="25">
        <f t="shared" si="9"/>
        <v>220</v>
      </c>
      <c r="Q187" s="13" t="s">
        <v>8266</v>
      </c>
      <c r="R187" t="s">
        <v>8268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22" t="s">
        <v>188</v>
      </c>
      <c r="C188" s="22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s="19" t="s">
        <v>8342</v>
      </c>
      <c r="O188" s="11">
        <f t="shared" si="8"/>
        <v>0</v>
      </c>
      <c r="P188" s="25">
        <f t="shared" si="9"/>
        <v>0</v>
      </c>
      <c r="Q188" s="13" t="s">
        <v>8266</v>
      </c>
      <c r="R188" t="s">
        <v>8268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22" t="s">
        <v>189</v>
      </c>
      <c r="C189" s="22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s="19" t="s">
        <v>8342</v>
      </c>
      <c r="O189" s="11">
        <f t="shared" si="8"/>
        <v>16</v>
      </c>
      <c r="P189" s="25">
        <f t="shared" si="9"/>
        <v>160</v>
      </c>
      <c r="Q189" s="13" t="s">
        <v>8266</v>
      </c>
      <c r="R189" t="s">
        <v>8268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22" t="s">
        <v>190</v>
      </c>
      <c r="C190" s="22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s="19" t="s">
        <v>8342</v>
      </c>
      <c r="O190" s="11">
        <f t="shared" si="8"/>
        <v>0</v>
      </c>
      <c r="P190" s="25">
        <f t="shared" si="9"/>
        <v>0</v>
      </c>
      <c r="Q190" s="13" t="s">
        <v>8266</v>
      </c>
      <c r="R190" t="s">
        <v>8268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22" t="s">
        <v>191</v>
      </c>
      <c r="C191" s="22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s="19" t="s">
        <v>8342</v>
      </c>
      <c r="O191" s="11">
        <f t="shared" si="8"/>
        <v>0</v>
      </c>
      <c r="P191" s="25">
        <f t="shared" si="9"/>
        <v>69</v>
      </c>
      <c r="Q191" s="13" t="s">
        <v>8266</v>
      </c>
      <c r="R191" t="s">
        <v>8268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22" t="s">
        <v>192</v>
      </c>
      <c r="C192" s="22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s="19" t="s">
        <v>8342</v>
      </c>
      <c r="O192" s="11">
        <f t="shared" si="8"/>
        <v>0</v>
      </c>
      <c r="P192" s="25">
        <f t="shared" si="9"/>
        <v>50</v>
      </c>
      <c r="Q192" s="13" t="s">
        <v>8266</v>
      </c>
      <c r="R192" t="s">
        <v>8268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22" t="s">
        <v>193</v>
      </c>
      <c r="C193" s="22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s="19" t="s">
        <v>8342</v>
      </c>
      <c r="O193" s="11">
        <f t="shared" si="8"/>
        <v>5</v>
      </c>
      <c r="P193" s="25">
        <f t="shared" si="9"/>
        <v>83.33</v>
      </c>
      <c r="Q193" s="13" t="s">
        <v>8266</v>
      </c>
      <c r="R193" t="s">
        <v>8268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22" t="s">
        <v>194</v>
      </c>
      <c r="C194" s="22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s="19" t="s">
        <v>8342</v>
      </c>
      <c r="O194" s="11">
        <f t="shared" ref="O194:O257" si="12">ROUND(E194/D194*100,0)</f>
        <v>0</v>
      </c>
      <c r="P194" s="25">
        <f t="shared" ref="P194:P257" si="13">IFERROR(ROUND(E194/L194,2),0)</f>
        <v>5.67</v>
      </c>
      <c r="Q194" s="13" t="s">
        <v>8266</v>
      </c>
      <c r="R194" t="s">
        <v>8268</v>
      </c>
      <c r="S194" s="17">
        <f t="shared" ref="S194:S257" si="14">(J194/86400)+DATE(1970,1,1)</f>
        <v>41899.792037037041</v>
      </c>
      <c r="T194" s="17">
        <f t="shared" ref="T194:T257" si="15">(I194/86400)+DATE(1970,1,1)</f>
        <v>41929.792037037041</v>
      </c>
    </row>
    <row r="195" spans="1:20" ht="60" hidden="1" x14ac:dyDescent="0.25">
      <c r="A195">
        <v>193</v>
      </c>
      <c r="B195" s="22" t="s">
        <v>195</v>
      </c>
      <c r="C195" s="22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s="19" t="s">
        <v>8342</v>
      </c>
      <c r="O195" s="11">
        <f t="shared" si="12"/>
        <v>0</v>
      </c>
      <c r="P195" s="25">
        <f t="shared" si="13"/>
        <v>0</v>
      </c>
      <c r="Q195" s="13" t="s">
        <v>8266</v>
      </c>
      <c r="R195" t="s">
        <v>8268</v>
      </c>
      <c r="S195" s="17">
        <f t="shared" si="14"/>
        <v>41911.934791666667</v>
      </c>
      <c r="T195" s="17">
        <f t="shared" si="15"/>
        <v>41971.976458333331</v>
      </c>
    </row>
    <row r="196" spans="1:20" ht="45" hidden="1" x14ac:dyDescent="0.25">
      <c r="A196">
        <v>194</v>
      </c>
      <c r="B196" s="22" t="s">
        <v>196</v>
      </c>
      <c r="C196" s="22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s="19" t="s">
        <v>8342</v>
      </c>
      <c r="O196" s="11">
        <f t="shared" si="12"/>
        <v>0</v>
      </c>
      <c r="P196" s="25">
        <f t="shared" si="13"/>
        <v>1</v>
      </c>
      <c r="Q196" s="13" t="s">
        <v>8266</v>
      </c>
      <c r="R196" t="s">
        <v>8268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22" t="s">
        <v>197</v>
      </c>
      <c r="C197" s="22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s="19" t="s">
        <v>8342</v>
      </c>
      <c r="O197" s="11">
        <f t="shared" si="12"/>
        <v>0</v>
      </c>
      <c r="P197" s="25">
        <f t="shared" si="13"/>
        <v>0</v>
      </c>
      <c r="Q197" s="13" t="s">
        <v>8266</v>
      </c>
      <c r="R197" t="s">
        <v>8268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22" t="s">
        <v>198</v>
      </c>
      <c r="C198" s="22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s="19" t="s">
        <v>8342</v>
      </c>
      <c r="O198" s="11">
        <f t="shared" si="12"/>
        <v>42</v>
      </c>
      <c r="P198" s="25">
        <f t="shared" si="13"/>
        <v>77.11</v>
      </c>
      <c r="Q198" s="13" t="s">
        <v>8266</v>
      </c>
      <c r="R198" t="s">
        <v>8268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22" t="s">
        <v>199</v>
      </c>
      <c r="C199" s="22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s="19" t="s">
        <v>8342</v>
      </c>
      <c r="O199" s="11">
        <f t="shared" si="12"/>
        <v>10</v>
      </c>
      <c r="P199" s="25">
        <f t="shared" si="13"/>
        <v>32.75</v>
      </c>
      <c r="Q199" s="13" t="s">
        <v>8266</v>
      </c>
      <c r="R199" t="s">
        <v>8268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22" t="s">
        <v>200</v>
      </c>
      <c r="C200" s="22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s="19" t="s">
        <v>8342</v>
      </c>
      <c r="O200" s="11">
        <f t="shared" si="12"/>
        <v>1</v>
      </c>
      <c r="P200" s="25">
        <f t="shared" si="13"/>
        <v>46.5</v>
      </c>
      <c r="Q200" s="13" t="s">
        <v>8266</v>
      </c>
      <c r="R200" t="s">
        <v>8268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22" t="s">
        <v>201</v>
      </c>
      <c r="C201" s="22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s="19" t="s">
        <v>8342</v>
      </c>
      <c r="O201" s="11">
        <f t="shared" si="12"/>
        <v>0</v>
      </c>
      <c r="P201" s="25">
        <f t="shared" si="13"/>
        <v>0</v>
      </c>
      <c r="Q201" s="13" t="s">
        <v>8266</v>
      </c>
      <c r="R201" t="s">
        <v>8268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22" t="s">
        <v>202</v>
      </c>
      <c r="C202" s="22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s="19" t="s">
        <v>8342</v>
      </c>
      <c r="O202" s="11">
        <f t="shared" si="12"/>
        <v>26</v>
      </c>
      <c r="P202" s="25">
        <f t="shared" si="13"/>
        <v>87.31</v>
      </c>
      <c r="Q202" s="13" t="s">
        <v>8266</v>
      </c>
      <c r="R202" t="s">
        <v>8268</v>
      </c>
      <c r="S202" s="17">
        <f t="shared" si="14"/>
        <v>41867.083368055552</v>
      </c>
      <c r="T202" s="17">
        <f t="shared" si="15"/>
        <v>41897.083368055552</v>
      </c>
    </row>
    <row r="203" spans="1:20" ht="60" hidden="1" x14ac:dyDescent="0.25">
      <c r="A203">
        <v>201</v>
      </c>
      <c r="B203" s="22" t="s">
        <v>203</v>
      </c>
      <c r="C203" s="22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s="19" t="s">
        <v>8342</v>
      </c>
      <c r="O203" s="11">
        <f t="shared" si="12"/>
        <v>58</v>
      </c>
      <c r="P203" s="25">
        <f t="shared" si="13"/>
        <v>54.29</v>
      </c>
      <c r="Q203" s="13" t="s">
        <v>8266</v>
      </c>
      <c r="R203" t="s">
        <v>8268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22" t="s">
        <v>204</v>
      </c>
      <c r="C204" s="22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s="19" t="s">
        <v>8342</v>
      </c>
      <c r="O204" s="11">
        <f t="shared" si="12"/>
        <v>0</v>
      </c>
      <c r="P204" s="25">
        <f t="shared" si="13"/>
        <v>0</v>
      </c>
      <c r="Q204" s="13" t="s">
        <v>8266</v>
      </c>
      <c r="R204" t="s">
        <v>8268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22" t="s">
        <v>205</v>
      </c>
      <c r="C205" s="22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s="19" t="s">
        <v>8342</v>
      </c>
      <c r="O205" s="11">
        <f t="shared" si="12"/>
        <v>30</v>
      </c>
      <c r="P205" s="25">
        <f t="shared" si="13"/>
        <v>93.25</v>
      </c>
      <c r="Q205" s="13" t="s">
        <v>8266</v>
      </c>
      <c r="R205" t="s">
        <v>8268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22" t="s">
        <v>206</v>
      </c>
      <c r="C206" s="22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s="19" t="s">
        <v>8342</v>
      </c>
      <c r="O206" s="11">
        <f t="shared" si="12"/>
        <v>51</v>
      </c>
      <c r="P206" s="25">
        <f t="shared" si="13"/>
        <v>117.68</v>
      </c>
      <c r="Q206" s="13" t="s">
        <v>8266</v>
      </c>
      <c r="R206" t="s">
        <v>8268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22" t="s">
        <v>207</v>
      </c>
      <c r="C207" s="22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s="19" t="s">
        <v>8342</v>
      </c>
      <c r="O207" s="11">
        <f t="shared" si="12"/>
        <v>16</v>
      </c>
      <c r="P207" s="25">
        <f t="shared" si="13"/>
        <v>76.47</v>
      </c>
      <c r="Q207" s="13" t="s">
        <v>8266</v>
      </c>
      <c r="R207" t="s">
        <v>8268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22" t="s">
        <v>208</v>
      </c>
      <c r="C208" s="22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s="19" t="s">
        <v>8342</v>
      </c>
      <c r="O208" s="11">
        <f t="shared" si="12"/>
        <v>0</v>
      </c>
      <c r="P208" s="25">
        <f t="shared" si="13"/>
        <v>0</v>
      </c>
      <c r="Q208" s="13" t="s">
        <v>8266</v>
      </c>
      <c r="R208" t="s">
        <v>8268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22" t="s">
        <v>209</v>
      </c>
      <c r="C209" s="22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s="19" t="s">
        <v>8342</v>
      </c>
      <c r="O209" s="11">
        <f t="shared" si="12"/>
        <v>15</v>
      </c>
      <c r="P209" s="25">
        <f t="shared" si="13"/>
        <v>163.85</v>
      </c>
      <c r="Q209" s="13" t="s">
        <v>8266</v>
      </c>
      <c r="R209" t="s">
        <v>8268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22" t="s">
        <v>210</v>
      </c>
      <c r="C210" s="22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s="19" t="s">
        <v>8342</v>
      </c>
      <c r="O210" s="11">
        <f t="shared" si="12"/>
        <v>0</v>
      </c>
      <c r="P210" s="25">
        <f t="shared" si="13"/>
        <v>0</v>
      </c>
      <c r="Q210" s="13" t="s">
        <v>8266</v>
      </c>
      <c r="R210" t="s">
        <v>8268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22" t="s">
        <v>211</v>
      </c>
      <c r="C211" s="22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s="19" t="s">
        <v>8342</v>
      </c>
      <c r="O211" s="11">
        <f t="shared" si="12"/>
        <v>0</v>
      </c>
      <c r="P211" s="25">
        <f t="shared" si="13"/>
        <v>0</v>
      </c>
      <c r="Q211" s="13" t="s">
        <v>8266</v>
      </c>
      <c r="R211" t="s">
        <v>8268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22" t="s">
        <v>212</v>
      </c>
      <c r="C212" s="22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s="19" t="s">
        <v>8342</v>
      </c>
      <c r="O212" s="11">
        <f t="shared" si="12"/>
        <v>25</v>
      </c>
      <c r="P212" s="25">
        <f t="shared" si="13"/>
        <v>91.82</v>
      </c>
      <c r="Q212" s="13" t="s">
        <v>8266</v>
      </c>
      <c r="R212" t="s">
        <v>8268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22" t="s">
        <v>213</v>
      </c>
      <c r="C213" s="22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s="19" t="s">
        <v>8342</v>
      </c>
      <c r="O213" s="11">
        <f t="shared" si="12"/>
        <v>45</v>
      </c>
      <c r="P213" s="25">
        <f t="shared" si="13"/>
        <v>185.83</v>
      </c>
      <c r="Q213" s="13" t="s">
        <v>8266</v>
      </c>
      <c r="R213" t="s">
        <v>8268</v>
      </c>
      <c r="S213" s="17">
        <f t="shared" si="14"/>
        <v>42236.159918981481</v>
      </c>
      <c r="T213" s="17">
        <f t="shared" si="15"/>
        <v>42266.159918981481</v>
      </c>
    </row>
    <row r="214" spans="1:20" ht="45" hidden="1" x14ac:dyDescent="0.25">
      <c r="A214">
        <v>212</v>
      </c>
      <c r="B214" s="22" t="s">
        <v>214</v>
      </c>
      <c r="C214" s="22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s="19" t="s">
        <v>8342</v>
      </c>
      <c r="O214" s="11">
        <f t="shared" si="12"/>
        <v>0</v>
      </c>
      <c r="P214" s="25">
        <f t="shared" si="13"/>
        <v>1</v>
      </c>
      <c r="Q214" s="13" t="s">
        <v>8266</v>
      </c>
      <c r="R214" t="s">
        <v>8268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22" t="s">
        <v>215</v>
      </c>
      <c r="C215" s="22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s="19" t="s">
        <v>8342</v>
      </c>
      <c r="O215" s="11">
        <f t="shared" si="12"/>
        <v>0</v>
      </c>
      <c r="P215" s="25">
        <f t="shared" si="13"/>
        <v>20</v>
      </c>
      <c r="Q215" s="13" t="s">
        <v>8266</v>
      </c>
      <c r="R215" t="s">
        <v>8268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22" t="s">
        <v>216</v>
      </c>
      <c r="C216" s="22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s="19" t="s">
        <v>8342</v>
      </c>
      <c r="O216" s="11">
        <f t="shared" si="12"/>
        <v>0</v>
      </c>
      <c r="P216" s="25">
        <f t="shared" si="13"/>
        <v>1</v>
      </c>
      <c r="Q216" s="13" t="s">
        <v>8266</v>
      </c>
      <c r="R216" t="s">
        <v>8268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22" t="s">
        <v>217</v>
      </c>
      <c r="C217" s="22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s="19" t="s">
        <v>8342</v>
      </c>
      <c r="O217" s="11">
        <f t="shared" si="12"/>
        <v>0</v>
      </c>
      <c r="P217" s="25">
        <f t="shared" si="13"/>
        <v>10</v>
      </c>
      <c r="Q217" s="13" t="s">
        <v>8266</v>
      </c>
      <c r="R217" t="s">
        <v>8268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22" t="s">
        <v>218</v>
      </c>
      <c r="C218" s="22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s="19" t="s">
        <v>8342</v>
      </c>
      <c r="O218" s="11">
        <f t="shared" si="12"/>
        <v>56</v>
      </c>
      <c r="P218" s="25">
        <f t="shared" si="13"/>
        <v>331.54</v>
      </c>
      <c r="Q218" s="13" t="s">
        <v>8266</v>
      </c>
      <c r="R218" t="s">
        <v>8268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22" t="s">
        <v>219</v>
      </c>
      <c r="C219" s="22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s="19" t="s">
        <v>8342</v>
      </c>
      <c r="O219" s="11">
        <f t="shared" si="12"/>
        <v>12</v>
      </c>
      <c r="P219" s="25">
        <f t="shared" si="13"/>
        <v>314.29000000000002</v>
      </c>
      <c r="Q219" s="13" t="s">
        <v>8266</v>
      </c>
      <c r="R219" t="s">
        <v>8268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22" t="s">
        <v>220</v>
      </c>
      <c r="C220" s="22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s="19" t="s">
        <v>8342</v>
      </c>
      <c r="O220" s="11">
        <f t="shared" si="12"/>
        <v>2</v>
      </c>
      <c r="P220" s="25">
        <f t="shared" si="13"/>
        <v>100</v>
      </c>
      <c r="Q220" s="13" t="s">
        <v>8266</v>
      </c>
      <c r="R220" t="s">
        <v>8268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22" t="s">
        <v>221</v>
      </c>
      <c r="C221" s="22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s="19" t="s">
        <v>8342</v>
      </c>
      <c r="O221" s="11">
        <f t="shared" si="12"/>
        <v>18</v>
      </c>
      <c r="P221" s="25">
        <f t="shared" si="13"/>
        <v>115.99</v>
      </c>
      <c r="Q221" s="13" t="s">
        <v>8266</v>
      </c>
      <c r="R221" t="s">
        <v>8268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22" t="s">
        <v>222</v>
      </c>
      <c r="C222" s="22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s="19" t="s">
        <v>8342</v>
      </c>
      <c r="O222" s="11">
        <f t="shared" si="12"/>
        <v>1</v>
      </c>
      <c r="P222" s="25">
        <f t="shared" si="13"/>
        <v>120</v>
      </c>
      <c r="Q222" s="13" t="s">
        <v>8266</v>
      </c>
      <c r="R222" t="s">
        <v>8268</v>
      </c>
      <c r="S222" s="17">
        <f t="shared" si="14"/>
        <v>42195.643865740742</v>
      </c>
      <c r="T222" s="17">
        <f t="shared" si="15"/>
        <v>42236.837500000001</v>
      </c>
    </row>
    <row r="223" spans="1:20" ht="30" hidden="1" x14ac:dyDescent="0.25">
      <c r="A223">
        <v>221</v>
      </c>
      <c r="B223" s="22" t="s">
        <v>223</v>
      </c>
      <c r="C223" s="22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s="19" t="s">
        <v>8342</v>
      </c>
      <c r="O223" s="11">
        <f t="shared" si="12"/>
        <v>0</v>
      </c>
      <c r="P223" s="25">
        <f t="shared" si="13"/>
        <v>0</v>
      </c>
      <c r="Q223" s="13" t="s">
        <v>8266</v>
      </c>
      <c r="R223" t="s">
        <v>8268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22" t="s">
        <v>224</v>
      </c>
      <c r="C224" s="22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s="19" t="s">
        <v>8342</v>
      </c>
      <c r="O224" s="11">
        <f t="shared" si="12"/>
        <v>13</v>
      </c>
      <c r="P224" s="25">
        <f t="shared" si="13"/>
        <v>65</v>
      </c>
      <c r="Q224" s="13" t="s">
        <v>8266</v>
      </c>
      <c r="R224" t="s">
        <v>8268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22" t="s">
        <v>225</v>
      </c>
      <c r="C225" s="22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s="19" t="s">
        <v>8342</v>
      </c>
      <c r="O225" s="11">
        <f t="shared" si="12"/>
        <v>0</v>
      </c>
      <c r="P225" s="25">
        <f t="shared" si="13"/>
        <v>0</v>
      </c>
      <c r="Q225" s="13" t="s">
        <v>8266</v>
      </c>
      <c r="R225" t="s">
        <v>8268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22" t="s">
        <v>226</v>
      </c>
      <c r="C226" s="22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s="19" t="s">
        <v>8342</v>
      </c>
      <c r="O226" s="11">
        <f t="shared" si="12"/>
        <v>0</v>
      </c>
      <c r="P226" s="25">
        <f t="shared" si="13"/>
        <v>0</v>
      </c>
      <c r="Q226" s="13" t="s">
        <v>8266</v>
      </c>
      <c r="R226" t="s">
        <v>8268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22" t="s">
        <v>227</v>
      </c>
      <c r="C227" s="22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s="19" t="s">
        <v>8342</v>
      </c>
      <c r="O227" s="11">
        <f t="shared" si="12"/>
        <v>0</v>
      </c>
      <c r="P227" s="25">
        <f t="shared" si="13"/>
        <v>0</v>
      </c>
      <c r="Q227" s="13" t="s">
        <v>8266</v>
      </c>
      <c r="R227" t="s">
        <v>8268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22" t="s">
        <v>228</v>
      </c>
      <c r="C228" s="22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s="19" t="s">
        <v>8342</v>
      </c>
      <c r="O228" s="11">
        <f t="shared" si="12"/>
        <v>1</v>
      </c>
      <c r="P228" s="25">
        <f t="shared" si="13"/>
        <v>125</v>
      </c>
      <c r="Q228" s="13" t="s">
        <v>8266</v>
      </c>
      <c r="R228" t="s">
        <v>8268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22" t="s">
        <v>229</v>
      </c>
      <c r="C229" s="22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s="19" t="s">
        <v>8342</v>
      </c>
      <c r="O229" s="11">
        <f t="shared" si="12"/>
        <v>0</v>
      </c>
      <c r="P229" s="25">
        <f t="shared" si="13"/>
        <v>0</v>
      </c>
      <c r="Q229" s="13" t="s">
        <v>8266</v>
      </c>
      <c r="R229" t="s">
        <v>8268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22" t="s">
        <v>230</v>
      </c>
      <c r="C230" s="22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s="19" t="s">
        <v>8342</v>
      </c>
      <c r="O230" s="11">
        <f t="shared" si="12"/>
        <v>0</v>
      </c>
      <c r="P230" s="25">
        <f t="shared" si="13"/>
        <v>0</v>
      </c>
      <c r="Q230" s="13" t="s">
        <v>8266</v>
      </c>
      <c r="R230" t="s">
        <v>8268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22" t="s">
        <v>231</v>
      </c>
      <c r="C231" s="22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s="19" t="s">
        <v>8342</v>
      </c>
      <c r="O231" s="11">
        <f t="shared" si="12"/>
        <v>0</v>
      </c>
      <c r="P231" s="25">
        <f t="shared" si="13"/>
        <v>0</v>
      </c>
      <c r="Q231" s="13" t="s">
        <v>8266</v>
      </c>
      <c r="R231" t="s">
        <v>8268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22" t="s">
        <v>232</v>
      </c>
      <c r="C232" s="22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s="19" t="s">
        <v>8342</v>
      </c>
      <c r="O232" s="11">
        <f t="shared" si="12"/>
        <v>0</v>
      </c>
      <c r="P232" s="25">
        <f t="shared" si="13"/>
        <v>30</v>
      </c>
      <c r="Q232" s="13" t="s">
        <v>8266</v>
      </c>
      <c r="R232" t="s">
        <v>8268</v>
      </c>
      <c r="S232" s="17">
        <f t="shared" si="14"/>
        <v>42129.77721064815</v>
      </c>
      <c r="T232" s="17">
        <f t="shared" si="15"/>
        <v>42159.77721064815</v>
      </c>
    </row>
    <row r="233" spans="1:20" ht="60" hidden="1" x14ac:dyDescent="0.25">
      <c r="A233">
        <v>231</v>
      </c>
      <c r="B233" s="22" t="s">
        <v>233</v>
      </c>
      <c r="C233" s="22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s="19" t="s">
        <v>8342</v>
      </c>
      <c r="O233" s="11">
        <f t="shared" si="12"/>
        <v>0</v>
      </c>
      <c r="P233" s="25">
        <f t="shared" si="13"/>
        <v>0</v>
      </c>
      <c r="Q233" s="13" t="s">
        <v>8266</v>
      </c>
      <c r="R233" t="s">
        <v>8268</v>
      </c>
      <c r="S233" s="17">
        <f t="shared" si="14"/>
        <v>42341.958923611106</v>
      </c>
      <c r="T233" s="17">
        <f t="shared" si="15"/>
        <v>42371.958923611106</v>
      </c>
    </row>
    <row r="234" spans="1:20" ht="60" hidden="1" x14ac:dyDescent="0.25">
      <c r="A234">
        <v>232</v>
      </c>
      <c r="B234" s="22" t="s">
        <v>234</v>
      </c>
      <c r="C234" s="22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s="19" t="s">
        <v>8342</v>
      </c>
      <c r="O234" s="11">
        <f t="shared" si="12"/>
        <v>3</v>
      </c>
      <c r="P234" s="25">
        <f t="shared" si="13"/>
        <v>15.71</v>
      </c>
      <c r="Q234" s="13" t="s">
        <v>8266</v>
      </c>
      <c r="R234" t="s">
        <v>8268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22" t="s">
        <v>235</v>
      </c>
      <c r="C235" s="22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s="19" t="s">
        <v>8342</v>
      </c>
      <c r="O235" s="11">
        <f t="shared" si="12"/>
        <v>0</v>
      </c>
      <c r="P235" s="25">
        <f t="shared" si="13"/>
        <v>0</v>
      </c>
      <c r="Q235" s="13" t="s">
        <v>8266</v>
      </c>
      <c r="R235" t="s">
        <v>8268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22" t="s">
        <v>236</v>
      </c>
      <c r="C236" s="22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s="19" t="s">
        <v>8342</v>
      </c>
      <c r="O236" s="11">
        <f t="shared" si="12"/>
        <v>40</v>
      </c>
      <c r="P236" s="25">
        <f t="shared" si="13"/>
        <v>80.2</v>
      </c>
      <c r="Q236" s="13" t="s">
        <v>8266</v>
      </c>
      <c r="R236" t="s">
        <v>8268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22" t="s">
        <v>237</v>
      </c>
      <c r="C237" s="22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s="19" t="s">
        <v>8342</v>
      </c>
      <c r="O237" s="11">
        <f t="shared" si="12"/>
        <v>0</v>
      </c>
      <c r="P237" s="25">
        <f t="shared" si="13"/>
        <v>0</v>
      </c>
      <c r="Q237" s="13" t="s">
        <v>8266</v>
      </c>
      <c r="R237" t="s">
        <v>8268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22" t="s">
        <v>238</v>
      </c>
      <c r="C238" s="22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s="19" t="s">
        <v>8342</v>
      </c>
      <c r="O238" s="11">
        <f t="shared" si="12"/>
        <v>0</v>
      </c>
      <c r="P238" s="25">
        <f t="shared" si="13"/>
        <v>0</v>
      </c>
      <c r="Q238" s="13" t="s">
        <v>8266</v>
      </c>
      <c r="R238" t="s">
        <v>8268</v>
      </c>
      <c r="S238" s="17">
        <f t="shared" si="14"/>
        <v>42321.084479166668</v>
      </c>
      <c r="T238" s="17">
        <f t="shared" si="15"/>
        <v>42374</v>
      </c>
    </row>
    <row r="239" spans="1:20" ht="30" hidden="1" x14ac:dyDescent="0.25">
      <c r="A239">
        <v>237</v>
      </c>
      <c r="B239" s="22" t="s">
        <v>239</v>
      </c>
      <c r="C239" s="22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s="19" t="s">
        <v>8342</v>
      </c>
      <c r="O239" s="11">
        <f t="shared" si="12"/>
        <v>0</v>
      </c>
      <c r="P239" s="25">
        <f t="shared" si="13"/>
        <v>50</v>
      </c>
      <c r="Q239" s="13" t="s">
        <v>8266</v>
      </c>
      <c r="R239" t="s">
        <v>8268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22" t="s">
        <v>240</v>
      </c>
      <c r="C240" s="22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s="19" t="s">
        <v>8342</v>
      </c>
      <c r="O240" s="11">
        <f t="shared" si="12"/>
        <v>0</v>
      </c>
      <c r="P240" s="25">
        <f t="shared" si="13"/>
        <v>0</v>
      </c>
      <c r="Q240" s="13" t="s">
        <v>8266</v>
      </c>
      <c r="R240" t="s">
        <v>8268</v>
      </c>
      <c r="S240" s="17">
        <f t="shared" si="14"/>
        <v>42713.962500000001</v>
      </c>
      <c r="T240" s="17">
        <f t="shared" si="15"/>
        <v>42734.375</v>
      </c>
    </row>
    <row r="241" spans="1:20" ht="45" hidden="1" x14ac:dyDescent="0.25">
      <c r="A241">
        <v>239</v>
      </c>
      <c r="B241" s="22" t="s">
        <v>241</v>
      </c>
      <c r="C241" s="22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s="19" t="s">
        <v>8342</v>
      </c>
      <c r="O241" s="11">
        <f t="shared" si="12"/>
        <v>25</v>
      </c>
      <c r="P241" s="25">
        <f t="shared" si="13"/>
        <v>50</v>
      </c>
      <c r="Q241" s="13" t="s">
        <v>8266</v>
      </c>
      <c r="R241" t="s">
        <v>8268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22" t="s">
        <v>242</v>
      </c>
      <c r="C242" s="22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s="19" t="s">
        <v>8343</v>
      </c>
      <c r="O242" s="11">
        <f t="shared" si="12"/>
        <v>108</v>
      </c>
      <c r="P242" s="25">
        <f t="shared" si="13"/>
        <v>117.85</v>
      </c>
      <c r="Q242" s="13" t="s">
        <v>8266</v>
      </c>
      <c r="R242" t="s">
        <v>8311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22" t="s">
        <v>243</v>
      </c>
      <c r="C243" s="22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s="19" t="s">
        <v>8343</v>
      </c>
      <c r="O243" s="11">
        <f t="shared" si="12"/>
        <v>113</v>
      </c>
      <c r="P243" s="25">
        <f t="shared" si="13"/>
        <v>109.04</v>
      </c>
      <c r="Q243" s="13" t="s">
        <v>8266</v>
      </c>
      <c r="R243" t="s">
        <v>8311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22" t="s">
        <v>244</v>
      </c>
      <c r="C244" s="22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s="19" t="s">
        <v>8343</v>
      </c>
      <c r="O244" s="11">
        <f t="shared" si="12"/>
        <v>113</v>
      </c>
      <c r="P244" s="25">
        <f t="shared" si="13"/>
        <v>73.02</v>
      </c>
      <c r="Q244" s="13" t="s">
        <v>8266</v>
      </c>
      <c r="R244" t="s">
        <v>8311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22" t="s">
        <v>245</v>
      </c>
      <c r="C245" s="22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s="19" t="s">
        <v>8343</v>
      </c>
      <c r="O245" s="11">
        <f t="shared" si="12"/>
        <v>103</v>
      </c>
      <c r="P245" s="25">
        <f t="shared" si="13"/>
        <v>78.2</v>
      </c>
      <c r="Q245" s="13" t="s">
        <v>8266</v>
      </c>
      <c r="R245" t="s">
        <v>8311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23">
        <v>39756</v>
      </c>
      <c r="C246" s="22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s="19" t="s">
        <v>8343</v>
      </c>
      <c r="O246" s="11">
        <f t="shared" si="12"/>
        <v>114</v>
      </c>
      <c r="P246" s="25">
        <f t="shared" si="13"/>
        <v>47.4</v>
      </c>
      <c r="Q246" s="13" t="s">
        <v>8266</v>
      </c>
      <c r="R246" t="s">
        <v>8311</v>
      </c>
      <c r="S246" s="17">
        <f t="shared" si="14"/>
        <v>40213.323599537034</v>
      </c>
      <c r="T246" s="17">
        <f t="shared" si="15"/>
        <v>40253.295833333337</v>
      </c>
    </row>
    <row r="247" spans="1:20" ht="60" hidden="1" x14ac:dyDescent="0.25">
      <c r="A247">
        <v>245</v>
      </c>
      <c r="B247" s="22" t="s">
        <v>246</v>
      </c>
      <c r="C247" s="22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s="19" t="s">
        <v>8343</v>
      </c>
      <c r="O247" s="11">
        <f t="shared" si="12"/>
        <v>104</v>
      </c>
      <c r="P247" s="25">
        <f t="shared" si="13"/>
        <v>54.02</v>
      </c>
      <c r="Q247" s="13" t="s">
        <v>8266</v>
      </c>
      <c r="R247" t="s">
        <v>8311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22" t="s">
        <v>247</v>
      </c>
      <c r="C248" s="22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s="19" t="s">
        <v>8343</v>
      </c>
      <c r="O248" s="11">
        <f t="shared" si="12"/>
        <v>305</v>
      </c>
      <c r="P248" s="25">
        <f t="shared" si="13"/>
        <v>68.489999999999995</v>
      </c>
      <c r="Q248" s="13" t="s">
        <v>8266</v>
      </c>
      <c r="R248" t="s">
        <v>8311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22" t="s">
        <v>248</v>
      </c>
      <c r="C249" s="22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s="19" t="s">
        <v>8343</v>
      </c>
      <c r="O249" s="11">
        <f t="shared" si="12"/>
        <v>134</v>
      </c>
      <c r="P249" s="25">
        <f t="shared" si="13"/>
        <v>108.15</v>
      </c>
      <c r="Q249" s="13" t="s">
        <v>8266</v>
      </c>
      <c r="R249" t="s">
        <v>8311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22" t="s">
        <v>249</v>
      </c>
      <c r="C250" s="22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s="19" t="s">
        <v>8343</v>
      </c>
      <c r="O250" s="11">
        <f t="shared" si="12"/>
        <v>101</v>
      </c>
      <c r="P250" s="25">
        <f t="shared" si="13"/>
        <v>589.95000000000005</v>
      </c>
      <c r="Q250" s="13" t="s">
        <v>8266</v>
      </c>
      <c r="R250" t="s">
        <v>8311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22" t="s">
        <v>250</v>
      </c>
      <c r="C251" s="22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s="19" t="s">
        <v>8343</v>
      </c>
      <c r="O251" s="11">
        <f t="shared" si="12"/>
        <v>113</v>
      </c>
      <c r="P251" s="25">
        <f t="shared" si="13"/>
        <v>48.05</v>
      </c>
      <c r="Q251" s="13" t="s">
        <v>8266</v>
      </c>
      <c r="R251" t="s">
        <v>8311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22" t="s">
        <v>251</v>
      </c>
      <c r="C252" s="22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s="19" t="s">
        <v>8343</v>
      </c>
      <c r="O252" s="11">
        <f t="shared" si="12"/>
        <v>106</v>
      </c>
      <c r="P252" s="25">
        <f t="shared" si="13"/>
        <v>72.48</v>
      </c>
      <c r="Q252" s="13" t="s">
        <v>8266</v>
      </c>
      <c r="R252" t="s">
        <v>8311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22" t="s">
        <v>252</v>
      </c>
      <c r="C253" s="22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s="19" t="s">
        <v>8343</v>
      </c>
      <c r="O253" s="11">
        <f t="shared" si="12"/>
        <v>126</v>
      </c>
      <c r="P253" s="25">
        <f t="shared" si="13"/>
        <v>57.08</v>
      </c>
      <c r="Q253" s="13" t="s">
        <v>8266</v>
      </c>
      <c r="R253" t="s">
        <v>8311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22" t="s">
        <v>253</v>
      </c>
      <c r="C254" s="22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s="19" t="s">
        <v>8343</v>
      </c>
      <c r="O254" s="11">
        <f t="shared" si="12"/>
        <v>185</v>
      </c>
      <c r="P254" s="25">
        <f t="shared" si="13"/>
        <v>85.44</v>
      </c>
      <c r="Q254" s="13" t="s">
        <v>8266</v>
      </c>
      <c r="R254" t="s">
        <v>8311</v>
      </c>
      <c r="S254" s="17">
        <f t="shared" si="14"/>
        <v>40266.66270833333</v>
      </c>
      <c r="T254" s="17">
        <f t="shared" si="15"/>
        <v>40330.165972222225</v>
      </c>
    </row>
    <row r="255" spans="1:20" ht="60" hidden="1" x14ac:dyDescent="0.25">
      <c r="A255">
        <v>253</v>
      </c>
      <c r="B255" s="22" t="s">
        <v>254</v>
      </c>
      <c r="C255" s="22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s="19" t="s">
        <v>8343</v>
      </c>
      <c r="O255" s="11">
        <f t="shared" si="12"/>
        <v>101</v>
      </c>
      <c r="P255" s="25">
        <f t="shared" si="13"/>
        <v>215.86</v>
      </c>
      <c r="Q255" s="13" t="s">
        <v>8266</v>
      </c>
      <c r="R255" t="s">
        <v>8311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22" t="s">
        <v>255</v>
      </c>
      <c r="C256" s="22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s="19" t="s">
        <v>8343</v>
      </c>
      <c r="O256" s="11">
        <f t="shared" si="12"/>
        <v>117</v>
      </c>
      <c r="P256" s="25">
        <f t="shared" si="13"/>
        <v>89.39</v>
      </c>
      <c r="Q256" s="13" t="s">
        <v>8266</v>
      </c>
      <c r="R256" t="s">
        <v>8311</v>
      </c>
      <c r="S256" s="17">
        <f t="shared" si="14"/>
        <v>42263.952662037038</v>
      </c>
      <c r="T256" s="17">
        <f t="shared" si="15"/>
        <v>42294.083333333328</v>
      </c>
    </row>
    <row r="257" spans="1:20" ht="30" hidden="1" x14ac:dyDescent="0.25">
      <c r="A257">
        <v>255</v>
      </c>
      <c r="B257" s="22" t="s">
        <v>256</v>
      </c>
      <c r="C257" s="22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s="19" t="s">
        <v>8343</v>
      </c>
      <c r="O257" s="11">
        <f t="shared" si="12"/>
        <v>107</v>
      </c>
      <c r="P257" s="25">
        <f t="shared" si="13"/>
        <v>45.42</v>
      </c>
      <c r="Q257" s="13" t="s">
        <v>8266</v>
      </c>
      <c r="R257" t="s">
        <v>8311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22" t="s">
        <v>257</v>
      </c>
      <c r="C258" s="22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s="19" t="s">
        <v>8343</v>
      </c>
      <c r="O258" s="11">
        <f t="shared" ref="O258:O321" si="16">ROUND(E258/D258*100,0)</f>
        <v>139</v>
      </c>
      <c r="P258" s="25">
        <f t="shared" ref="P258:P321" si="17">IFERROR(ROUND(E258/L258,2),0)</f>
        <v>65.760000000000005</v>
      </c>
      <c r="Q258" s="13" t="s">
        <v>8266</v>
      </c>
      <c r="R258" t="s">
        <v>8311</v>
      </c>
      <c r="S258" s="17">
        <f t="shared" ref="S258:S321" si="18">(J258/86400)+DATE(1970,1,1)</f>
        <v>41319.769293981481</v>
      </c>
      <c r="T258" s="17">
        <f t="shared" ref="T258:T321" si="19">(I258/86400)+DATE(1970,1,1)</f>
        <v>41349.769293981481</v>
      </c>
    </row>
    <row r="259" spans="1:20" ht="60" hidden="1" x14ac:dyDescent="0.25">
      <c r="A259">
        <v>257</v>
      </c>
      <c r="B259" s="22" t="s">
        <v>258</v>
      </c>
      <c r="C259" s="22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s="19" t="s">
        <v>8343</v>
      </c>
      <c r="O259" s="11">
        <f t="shared" si="16"/>
        <v>107</v>
      </c>
      <c r="P259" s="25">
        <f t="shared" si="17"/>
        <v>66.7</v>
      </c>
      <c r="Q259" s="13" t="s">
        <v>8266</v>
      </c>
      <c r="R259" t="s">
        <v>8311</v>
      </c>
      <c r="S259" s="17">
        <f t="shared" si="18"/>
        <v>42479.626875000002</v>
      </c>
      <c r="T259" s="17">
        <f t="shared" si="19"/>
        <v>42509.626875000002</v>
      </c>
    </row>
    <row r="260" spans="1:20" ht="60" hidden="1" x14ac:dyDescent="0.25">
      <c r="A260">
        <v>258</v>
      </c>
      <c r="B260" s="22" t="s">
        <v>259</v>
      </c>
      <c r="C260" s="22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s="19" t="s">
        <v>8343</v>
      </c>
      <c r="O260" s="11">
        <f t="shared" si="16"/>
        <v>191</v>
      </c>
      <c r="P260" s="25">
        <f t="shared" si="17"/>
        <v>83.35</v>
      </c>
      <c r="Q260" s="13" t="s">
        <v>8266</v>
      </c>
      <c r="R260" t="s">
        <v>8311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22" t="s">
        <v>260</v>
      </c>
      <c r="C261" s="22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s="19" t="s">
        <v>8343</v>
      </c>
      <c r="O261" s="11">
        <f t="shared" si="16"/>
        <v>132</v>
      </c>
      <c r="P261" s="25">
        <f t="shared" si="17"/>
        <v>105.05</v>
      </c>
      <c r="Q261" s="13" t="s">
        <v>8266</v>
      </c>
      <c r="R261" t="s">
        <v>8311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22" t="s">
        <v>261</v>
      </c>
      <c r="C262" s="22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s="19" t="s">
        <v>8343</v>
      </c>
      <c r="O262" s="11">
        <f t="shared" si="16"/>
        <v>106</v>
      </c>
      <c r="P262" s="25">
        <f t="shared" si="17"/>
        <v>120.91</v>
      </c>
      <c r="Q262" s="13" t="s">
        <v>8266</v>
      </c>
      <c r="R262" t="s">
        <v>8311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22" t="s">
        <v>262</v>
      </c>
      <c r="C263" s="22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s="19" t="s">
        <v>8343</v>
      </c>
      <c r="O263" s="11">
        <f t="shared" si="16"/>
        <v>107</v>
      </c>
      <c r="P263" s="25">
        <f t="shared" si="17"/>
        <v>97.64</v>
      </c>
      <c r="Q263" s="13" t="s">
        <v>8266</v>
      </c>
      <c r="R263" t="s">
        <v>8311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22" t="s">
        <v>263</v>
      </c>
      <c r="C264" s="22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s="19" t="s">
        <v>8343</v>
      </c>
      <c r="O264" s="11">
        <f t="shared" si="16"/>
        <v>240</v>
      </c>
      <c r="P264" s="25">
        <f t="shared" si="17"/>
        <v>41.38</v>
      </c>
      <c r="Q264" s="13" t="s">
        <v>8266</v>
      </c>
      <c r="R264" t="s">
        <v>8311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22" t="s">
        <v>264</v>
      </c>
      <c r="C265" s="22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s="19" t="s">
        <v>8343</v>
      </c>
      <c r="O265" s="11">
        <f t="shared" si="16"/>
        <v>118</v>
      </c>
      <c r="P265" s="25">
        <f t="shared" si="17"/>
        <v>30.65</v>
      </c>
      <c r="Q265" s="13" t="s">
        <v>8266</v>
      </c>
      <c r="R265" t="s">
        <v>8311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22" t="s">
        <v>265</v>
      </c>
      <c r="C266" s="22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s="19" t="s">
        <v>8343</v>
      </c>
      <c r="O266" s="11">
        <f t="shared" si="16"/>
        <v>118</v>
      </c>
      <c r="P266" s="25">
        <f t="shared" si="17"/>
        <v>64.95</v>
      </c>
      <c r="Q266" s="13" t="s">
        <v>8266</v>
      </c>
      <c r="R266" t="s">
        <v>8311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22" t="s">
        <v>266</v>
      </c>
      <c r="C267" s="22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s="19" t="s">
        <v>8343</v>
      </c>
      <c r="O267" s="11">
        <f t="shared" si="16"/>
        <v>111</v>
      </c>
      <c r="P267" s="25">
        <f t="shared" si="17"/>
        <v>95.78</v>
      </c>
      <c r="Q267" s="13" t="s">
        <v>8266</v>
      </c>
      <c r="R267" t="s">
        <v>8311</v>
      </c>
      <c r="S267" s="17">
        <f t="shared" si="18"/>
        <v>40267.245717592596</v>
      </c>
      <c r="T267" s="17">
        <f t="shared" si="19"/>
        <v>40308.844444444447</v>
      </c>
    </row>
    <row r="268" spans="1:20" ht="60" hidden="1" x14ac:dyDescent="0.25">
      <c r="A268">
        <v>266</v>
      </c>
      <c r="B268" s="22" t="s">
        <v>267</v>
      </c>
      <c r="C268" s="22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s="19" t="s">
        <v>8343</v>
      </c>
      <c r="O268" s="11">
        <f t="shared" si="16"/>
        <v>146</v>
      </c>
      <c r="P268" s="25">
        <f t="shared" si="17"/>
        <v>40.42</v>
      </c>
      <c r="Q268" s="13" t="s">
        <v>8266</v>
      </c>
      <c r="R268" t="s">
        <v>8311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22" t="s">
        <v>268</v>
      </c>
      <c r="C269" s="22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s="19" t="s">
        <v>8343</v>
      </c>
      <c r="O269" s="11">
        <f t="shared" si="16"/>
        <v>132</v>
      </c>
      <c r="P269" s="25">
        <f t="shared" si="17"/>
        <v>78.58</v>
      </c>
      <c r="Q269" s="13" t="s">
        <v>8266</v>
      </c>
      <c r="R269" t="s">
        <v>8311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22" t="s">
        <v>269</v>
      </c>
      <c r="C270" s="22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s="19" t="s">
        <v>8343</v>
      </c>
      <c r="O270" s="11">
        <f t="shared" si="16"/>
        <v>111</v>
      </c>
      <c r="P270" s="25">
        <f t="shared" si="17"/>
        <v>50.18</v>
      </c>
      <c r="Q270" s="13" t="s">
        <v>8266</v>
      </c>
      <c r="R270" t="s">
        <v>8311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22" t="s">
        <v>270</v>
      </c>
      <c r="C271" s="22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s="19" t="s">
        <v>8343</v>
      </c>
      <c r="O271" s="11">
        <f t="shared" si="16"/>
        <v>147</v>
      </c>
      <c r="P271" s="25">
        <f t="shared" si="17"/>
        <v>92.25</v>
      </c>
      <c r="Q271" s="13" t="s">
        <v>8266</v>
      </c>
      <c r="R271" t="s">
        <v>8311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22" t="s">
        <v>271</v>
      </c>
      <c r="C272" s="22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s="19" t="s">
        <v>8343</v>
      </c>
      <c r="O272" s="11">
        <f t="shared" si="16"/>
        <v>153</v>
      </c>
      <c r="P272" s="25">
        <f t="shared" si="17"/>
        <v>57.54</v>
      </c>
      <c r="Q272" s="13" t="s">
        <v>8266</v>
      </c>
      <c r="R272" t="s">
        <v>8311</v>
      </c>
      <c r="S272" s="17">
        <f t="shared" si="18"/>
        <v>40637.86655092593</v>
      </c>
      <c r="T272" s="17">
        <f t="shared" si="19"/>
        <v>40688.166666666664</v>
      </c>
    </row>
    <row r="273" spans="1:20" ht="60" hidden="1" x14ac:dyDescent="0.25">
      <c r="A273">
        <v>271</v>
      </c>
      <c r="B273" s="22" t="s">
        <v>272</v>
      </c>
      <c r="C273" s="22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s="19" t="s">
        <v>8343</v>
      </c>
      <c r="O273" s="11">
        <f t="shared" si="16"/>
        <v>105</v>
      </c>
      <c r="P273" s="25">
        <f t="shared" si="17"/>
        <v>109.42</v>
      </c>
      <c r="Q273" s="13" t="s">
        <v>8266</v>
      </c>
      <c r="R273" t="s">
        <v>8311</v>
      </c>
      <c r="S273" s="17">
        <f t="shared" si="18"/>
        <v>41612.100243055553</v>
      </c>
      <c r="T273" s="17">
        <f t="shared" si="19"/>
        <v>41641.333333333336</v>
      </c>
    </row>
    <row r="274" spans="1:20" ht="60" hidden="1" x14ac:dyDescent="0.25">
      <c r="A274">
        <v>272</v>
      </c>
      <c r="B274" s="22" t="s">
        <v>273</v>
      </c>
      <c r="C274" s="22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s="19" t="s">
        <v>8343</v>
      </c>
      <c r="O274" s="11">
        <f t="shared" si="16"/>
        <v>177</v>
      </c>
      <c r="P274" s="25">
        <f t="shared" si="17"/>
        <v>81.89</v>
      </c>
      <c r="Q274" s="13" t="s">
        <v>8266</v>
      </c>
      <c r="R274" t="s">
        <v>8311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22" t="s">
        <v>274</v>
      </c>
      <c r="C275" s="22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s="19" t="s">
        <v>8343</v>
      </c>
      <c r="O275" s="11">
        <f t="shared" si="16"/>
        <v>108</v>
      </c>
      <c r="P275" s="25">
        <f t="shared" si="17"/>
        <v>45.67</v>
      </c>
      <c r="Q275" s="13" t="s">
        <v>8266</v>
      </c>
      <c r="R275" t="s">
        <v>8311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22" t="s">
        <v>275</v>
      </c>
      <c r="C276" s="22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s="19" t="s">
        <v>8343</v>
      </c>
      <c r="O276" s="11">
        <f t="shared" si="16"/>
        <v>156</v>
      </c>
      <c r="P276" s="25">
        <f t="shared" si="17"/>
        <v>55.22</v>
      </c>
      <c r="Q276" s="13" t="s">
        <v>8266</v>
      </c>
      <c r="R276" t="s">
        <v>8311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22" t="s">
        <v>276</v>
      </c>
      <c r="C277" s="22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s="19" t="s">
        <v>8343</v>
      </c>
      <c r="O277" s="11">
        <f t="shared" si="16"/>
        <v>108</v>
      </c>
      <c r="P277" s="25">
        <f t="shared" si="17"/>
        <v>65.3</v>
      </c>
      <c r="Q277" s="13" t="s">
        <v>8266</v>
      </c>
      <c r="R277" t="s">
        <v>8311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22" t="s">
        <v>277</v>
      </c>
      <c r="C278" s="22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s="19" t="s">
        <v>8343</v>
      </c>
      <c r="O278" s="11">
        <f t="shared" si="16"/>
        <v>148</v>
      </c>
      <c r="P278" s="25">
        <f t="shared" si="17"/>
        <v>95.23</v>
      </c>
      <c r="Q278" s="13" t="s">
        <v>8266</v>
      </c>
      <c r="R278" t="s">
        <v>8311</v>
      </c>
      <c r="S278" s="17">
        <f t="shared" si="18"/>
        <v>40967.081875000003</v>
      </c>
      <c r="T278" s="17">
        <f t="shared" si="19"/>
        <v>41027.040208333332</v>
      </c>
    </row>
    <row r="279" spans="1:20" ht="60" hidden="1" x14ac:dyDescent="0.25">
      <c r="A279">
        <v>277</v>
      </c>
      <c r="B279" s="22" t="s">
        <v>278</v>
      </c>
      <c r="C279" s="22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s="19" t="s">
        <v>8343</v>
      </c>
      <c r="O279" s="11">
        <f t="shared" si="16"/>
        <v>110</v>
      </c>
      <c r="P279" s="25">
        <f t="shared" si="17"/>
        <v>75.44</v>
      </c>
      <c r="Q279" s="13" t="s">
        <v>8266</v>
      </c>
      <c r="R279" t="s">
        <v>8311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22" t="s">
        <v>279</v>
      </c>
      <c r="C280" s="22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s="19" t="s">
        <v>8343</v>
      </c>
      <c r="O280" s="11">
        <f t="shared" si="16"/>
        <v>150</v>
      </c>
      <c r="P280" s="25">
        <f t="shared" si="17"/>
        <v>97.82</v>
      </c>
      <c r="Q280" s="13" t="s">
        <v>8266</v>
      </c>
      <c r="R280" t="s">
        <v>8311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22" t="s">
        <v>280</v>
      </c>
      <c r="C281" s="22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s="19" t="s">
        <v>8343</v>
      </c>
      <c r="O281" s="11">
        <f t="shared" si="16"/>
        <v>157</v>
      </c>
      <c r="P281" s="25">
        <f t="shared" si="17"/>
        <v>87.69</v>
      </c>
      <c r="Q281" s="13" t="s">
        <v>8266</v>
      </c>
      <c r="R281" t="s">
        <v>8311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22" t="s">
        <v>281</v>
      </c>
      <c r="C282" s="22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s="19" t="s">
        <v>8343</v>
      </c>
      <c r="O282" s="11">
        <f t="shared" si="16"/>
        <v>156</v>
      </c>
      <c r="P282" s="25">
        <f t="shared" si="17"/>
        <v>54.75</v>
      </c>
      <c r="Q282" s="13" t="s">
        <v>8266</v>
      </c>
      <c r="R282" t="s">
        <v>8311</v>
      </c>
      <c r="S282" s="17">
        <f t="shared" si="18"/>
        <v>41744.590682870374</v>
      </c>
      <c r="T282" s="17">
        <f t="shared" si="19"/>
        <v>41789.590682870374</v>
      </c>
    </row>
    <row r="283" spans="1:20" ht="60" hidden="1" x14ac:dyDescent="0.25">
      <c r="A283">
        <v>281</v>
      </c>
      <c r="B283" s="22" t="s">
        <v>282</v>
      </c>
      <c r="C283" s="22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s="19" t="s">
        <v>8343</v>
      </c>
      <c r="O283" s="11">
        <f t="shared" si="16"/>
        <v>121</v>
      </c>
      <c r="P283" s="25">
        <f t="shared" si="17"/>
        <v>83.95</v>
      </c>
      <c r="Q283" s="13" t="s">
        <v>8266</v>
      </c>
      <c r="R283" t="s">
        <v>8311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22" t="s">
        <v>283</v>
      </c>
      <c r="C284" s="22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s="19" t="s">
        <v>8343</v>
      </c>
      <c r="O284" s="11">
        <f t="shared" si="16"/>
        <v>101</v>
      </c>
      <c r="P284" s="25">
        <f t="shared" si="17"/>
        <v>254.39</v>
      </c>
      <c r="Q284" s="13" t="s">
        <v>8266</v>
      </c>
      <c r="R284" t="s">
        <v>8311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22" t="s">
        <v>284</v>
      </c>
      <c r="C285" s="22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s="19" t="s">
        <v>8343</v>
      </c>
      <c r="O285" s="11">
        <f t="shared" si="16"/>
        <v>114</v>
      </c>
      <c r="P285" s="25">
        <f t="shared" si="17"/>
        <v>101.83</v>
      </c>
      <c r="Q285" s="13" t="s">
        <v>8266</v>
      </c>
      <c r="R285" t="s">
        <v>8311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22" t="s">
        <v>285</v>
      </c>
      <c r="C286" s="22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s="19" t="s">
        <v>8343</v>
      </c>
      <c r="O286" s="11">
        <f t="shared" si="16"/>
        <v>105</v>
      </c>
      <c r="P286" s="25">
        <f t="shared" si="17"/>
        <v>55.07</v>
      </c>
      <c r="Q286" s="13" t="s">
        <v>8266</v>
      </c>
      <c r="R286" t="s">
        <v>8311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22" t="s">
        <v>286</v>
      </c>
      <c r="C287" s="22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s="19" t="s">
        <v>8343</v>
      </c>
      <c r="O287" s="11">
        <f t="shared" si="16"/>
        <v>229</v>
      </c>
      <c r="P287" s="25">
        <f t="shared" si="17"/>
        <v>56.9</v>
      </c>
      <c r="Q287" s="13" t="s">
        <v>8266</v>
      </c>
      <c r="R287" t="s">
        <v>8311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22" t="s">
        <v>287</v>
      </c>
      <c r="C288" s="22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s="19" t="s">
        <v>8343</v>
      </c>
      <c r="O288" s="11">
        <f t="shared" si="16"/>
        <v>109</v>
      </c>
      <c r="P288" s="25">
        <f t="shared" si="17"/>
        <v>121.28</v>
      </c>
      <c r="Q288" s="13" t="s">
        <v>8266</v>
      </c>
      <c r="R288" t="s">
        <v>8311</v>
      </c>
      <c r="S288" s="17">
        <f t="shared" si="18"/>
        <v>41313.816250000003</v>
      </c>
      <c r="T288" s="17">
        <f t="shared" si="19"/>
        <v>41358.774583333332</v>
      </c>
    </row>
    <row r="289" spans="1:20" ht="30" hidden="1" x14ac:dyDescent="0.25">
      <c r="A289">
        <v>287</v>
      </c>
      <c r="B289" s="22" t="s">
        <v>288</v>
      </c>
      <c r="C289" s="22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s="19" t="s">
        <v>8343</v>
      </c>
      <c r="O289" s="11">
        <f t="shared" si="16"/>
        <v>176</v>
      </c>
      <c r="P289" s="25">
        <f t="shared" si="17"/>
        <v>91.19</v>
      </c>
      <c r="Q289" s="13" t="s">
        <v>8266</v>
      </c>
      <c r="R289" t="s">
        <v>8311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22" t="s">
        <v>289</v>
      </c>
      <c r="C290" s="22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s="19" t="s">
        <v>8343</v>
      </c>
      <c r="O290" s="11">
        <f t="shared" si="16"/>
        <v>103</v>
      </c>
      <c r="P290" s="25">
        <f t="shared" si="17"/>
        <v>115.45</v>
      </c>
      <c r="Q290" s="13" t="s">
        <v>8266</v>
      </c>
      <c r="R290" t="s">
        <v>8311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22" t="s">
        <v>290</v>
      </c>
      <c r="C291" s="22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s="19" t="s">
        <v>8343</v>
      </c>
      <c r="O291" s="11">
        <f t="shared" si="16"/>
        <v>105</v>
      </c>
      <c r="P291" s="25">
        <f t="shared" si="17"/>
        <v>67.77</v>
      </c>
      <c r="Q291" s="13" t="s">
        <v>8266</v>
      </c>
      <c r="R291" t="s">
        <v>8311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22" t="s">
        <v>291</v>
      </c>
      <c r="C292" s="22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s="19" t="s">
        <v>8343</v>
      </c>
      <c r="O292" s="11">
        <f t="shared" si="16"/>
        <v>107</v>
      </c>
      <c r="P292" s="25">
        <f t="shared" si="17"/>
        <v>28.58</v>
      </c>
      <c r="Q292" s="13" t="s">
        <v>8266</v>
      </c>
      <c r="R292" t="s">
        <v>8311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22" t="s">
        <v>292</v>
      </c>
      <c r="C293" s="22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s="19" t="s">
        <v>8343</v>
      </c>
      <c r="O293" s="11">
        <f t="shared" si="16"/>
        <v>120</v>
      </c>
      <c r="P293" s="25">
        <f t="shared" si="17"/>
        <v>46.88</v>
      </c>
      <c r="Q293" s="13" t="s">
        <v>8266</v>
      </c>
      <c r="R293" t="s">
        <v>8311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22" t="s">
        <v>293</v>
      </c>
      <c r="C294" s="22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s="19" t="s">
        <v>8343</v>
      </c>
      <c r="O294" s="11">
        <f t="shared" si="16"/>
        <v>102</v>
      </c>
      <c r="P294" s="25">
        <f t="shared" si="17"/>
        <v>154.41999999999999</v>
      </c>
      <c r="Q294" s="13" t="s">
        <v>8266</v>
      </c>
      <c r="R294" t="s">
        <v>8311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22" t="s">
        <v>294</v>
      </c>
      <c r="C295" s="22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s="19" t="s">
        <v>8343</v>
      </c>
      <c r="O295" s="11">
        <f t="shared" si="16"/>
        <v>101</v>
      </c>
      <c r="P295" s="25">
        <f t="shared" si="17"/>
        <v>201.22</v>
      </c>
      <c r="Q295" s="13" t="s">
        <v>8266</v>
      </c>
      <c r="R295" t="s">
        <v>8311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22" t="s">
        <v>295</v>
      </c>
      <c r="C296" s="22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s="19" t="s">
        <v>8343</v>
      </c>
      <c r="O296" s="11">
        <f t="shared" si="16"/>
        <v>100</v>
      </c>
      <c r="P296" s="25">
        <f t="shared" si="17"/>
        <v>100</v>
      </c>
      <c r="Q296" s="13" t="s">
        <v>8266</v>
      </c>
      <c r="R296" t="s">
        <v>8311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22" t="s">
        <v>296</v>
      </c>
      <c r="C297" s="22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s="19" t="s">
        <v>8343</v>
      </c>
      <c r="O297" s="11">
        <f t="shared" si="16"/>
        <v>133</v>
      </c>
      <c r="P297" s="25">
        <f t="shared" si="17"/>
        <v>100.08</v>
      </c>
      <c r="Q297" s="13" t="s">
        <v>8266</v>
      </c>
      <c r="R297" t="s">
        <v>8311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22" t="s">
        <v>297</v>
      </c>
      <c r="C298" s="22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s="19" t="s">
        <v>8343</v>
      </c>
      <c r="O298" s="11">
        <f t="shared" si="16"/>
        <v>119</v>
      </c>
      <c r="P298" s="25">
        <f t="shared" si="17"/>
        <v>230.09</v>
      </c>
      <c r="Q298" s="13" t="s">
        <v>8266</v>
      </c>
      <c r="R298" t="s">
        <v>8311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22" t="s">
        <v>298</v>
      </c>
      <c r="C299" s="22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s="19" t="s">
        <v>8343</v>
      </c>
      <c r="O299" s="11">
        <f t="shared" si="16"/>
        <v>101</v>
      </c>
      <c r="P299" s="25">
        <f t="shared" si="17"/>
        <v>141.75</v>
      </c>
      <c r="Q299" s="13" t="s">
        <v>8266</v>
      </c>
      <c r="R299" t="s">
        <v>8311</v>
      </c>
      <c r="S299" s="17">
        <f t="shared" si="18"/>
        <v>42089.728020833332</v>
      </c>
      <c r="T299" s="17">
        <f t="shared" si="19"/>
        <v>42125.165972222225</v>
      </c>
    </row>
    <row r="300" spans="1:20" ht="30" hidden="1" x14ac:dyDescent="0.25">
      <c r="A300">
        <v>298</v>
      </c>
      <c r="B300" s="22" t="s">
        <v>299</v>
      </c>
      <c r="C300" s="22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s="19" t="s">
        <v>8343</v>
      </c>
      <c r="O300" s="11">
        <f t="shared" si="16"/>
        <v>109</v>
      </c>
      <c r="P300" s="25">
        <f t="shared" si="17"/>
        <v>56.34</v>
      </c>
      <c r="Q300" s="13" t="s">
        <v>8266</v>
      </c>
      <c r="R300" t="s">
        <v>8311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22" t="s">
        <v>300</v>
      </c>
      <c r="C301" s="22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s="19" t="s">
        <v>8343</v>
      </c>
      <c r="O301" s="11">
        <f t="shared" si="16"/>
        <v>179</v>
      </c>
      <c r="P301" s="25">
        <f t="shared" si="17"/>
        <v>73.34</v>
      </c>
      <c r="Q301" s="13" t="s">
        <v>8266</v>
      </c>
      <c r="R301" t="s">
        <v>8311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22" t="s">
        <v>301</v>
      </c>
      <c r="C302" s="22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s="19" t="s">
        <v>8343</v>
      </c>
      <c r="O302" s="11">
        <f t="shared" si="16"/>
        <v>102</v>
      </c>
      <c r="P302" s="25">
        <f t="shared" si="17"/>
        <v>85.34</v>
      </c>
      <c r="Q302" s="13" t="s">
        <v>8266</v>
      </c>
      <c r="R302" t="s">
        <v>8311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22" t="s">
        <v>302</v>
      </c>
      <c r="C303" s="22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s="19" t="s">
        <v>8343</v>
      </c>
      <c r="O303" s="11">
        <f t="shared" si="16"/>
        <v>119</v>
      </c>
      <c r="P303" s="25">
        <f t="shared" si="17"/>
        <v>61.5</v>
      </c>
      <c r="Q303" s="13" t="s">
        <v>8266</v>
      </c>
      <c r="R303" t="s">
        <v>8311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22" t="s">
        <v>303</v>
      </c>
      <c r="C304" s="22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s="19" t="s">
        <v>8343</v>
      </c>
      <c r="O304" s="11">
        <f t="shared" si="16"/>
        <v>100</v>
      </c>
      <c r="P304" s="25">
        <f t="shared" si="17"/>
        <v>93.02</v>
      </c>
      <c r="Q304" s="13" t="s">
        <v>8266</v>
      </c>
      <c r="R304" t="s">
        <v>8311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22" t="s">
        <v>304</v>
      </c>
      <c r="C305" s="22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s="19" t="s">
        <v>8343</v>
      </c>
      <c r="O305" s="11">
        <f t="shared" si="16"/>
        <v>137</v>
      </c>
      <c r="P305" s="25">
        <f t="shared" si="17"/>
        <v>50.29</v>
      </c>
      <c r="Q305" s="13" t="s">
        <v>8266</v>
      </c>
      <c r="R305" t="s">
        <v>8311</v>
      </c>
      <c r="S305" s="17">
        <f t="shared" si="18"/>
        <v>41032.071134259255</v>
      </c>
      <c r="T305" s="17">
        <f t="shared" si="19"/>
        <v>41062.071134259255</v>
      </c>
    </row>
    <row r="306" spans="1:20" ht="30" hidden="1" x14ac:dyDescent="0.25">
      <c r="A306">
        <v>304</v>
      </c>
      <c r="B306" s="22" t="s">
        <v>305</v>
      </c>
      <c r="C306" s="22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s="19" t="s">
        <v>8343</v>
      </c>
      <c r="O306" s="11">
        <f t="shared" si="16"/>
        <v>232</v>
      </c>
      <c r="P306" s="25">
        <f t="shared" si="17"/>
        <v>106.43</v>
      </c>
      <c r="Q306" s="13" t="s">
        <v>8266</v>
      </c>
      <c r="R306" t="s">
        <v>8311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22" t="s">
        <v>306</v>
      </c>
      <c r="C307" s="22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s="19" t="s">
        <v>8343</v>
      </c>
      <c r="O307" s="11">
        <f t="shared" si="16"/>
        <v>130</v>
      </c>
      <c r="P307" s="25">
        <f t="shared" si="17"/>
        <v>51.72</v>
      </c>
      <c r="Q307" s="13" t="s">
        <v>8266</v>
      </c>
      <c r="R307" t="s">
        <v>8311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22" t="s">
        <v>307</v>
      </c>
      <c r="C308" s="22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s="19" t="s">
        <v>8343</v>
      </c>
      <c r="O308" s="11">
        <f t="shared" si="16"/>
        <v>293</v>
      </c>
      <c r="P308" s="25">
        <f t="shared" si="17"/>
        <v>36.61</v>
      </c>
      <c r="Q308" s="13" t="s">
        <v>8266</v>
      </c>
      <c r="R308" t="s">
        <v>8311</v>
      </c>
      <c r="S308" s="17">
        <f t="shared" si="18"/>
        <v>41333.837187500001</v>
      </c>
      <c r="T308" s="17">
        <f t="shared" si="19"/>
        <v>41353.79552083333</v>
      </c>
    </row>
    <row r="309" spans="1:20" hidden="1" x14ac:dyDescent="0.25">
      <c r="A309">
        <v>307</v>
      </c>
      <c r="B309" s="22" t="s">
        <v>308</v>
      </c>
      <c r="C309" s="22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s="19" t="s">
        <v>8343</v>
      </c>
      <c r="O309" s="11">
        <f t="shared" si="16"/>
        <v>111</v>
      </c>
      <c r="P309" s="25">
        <f t="shared" si="17"/>
        <v>42.52</v>
      </c>
      <c r="Q309" s="13" t="s">
        <v>8266</v>
      </c>
      <c r="R309" t="s">
        <v>8311</v>
      </c>
      <c r="S309" s="17">
        <f t="shared" si="18"/>
        <v>41282.944456018522</v>
      </c>
      <c r="T309" s="17">
        <f t="shared" si="19"/>
        <v>41312.944456018522</v>
      </c>
    </row>
    <row r="310" spans="1:20" ht="60" hidden="1" x14ac:dyDescent="0.25">
      <c r="A310">
        <v>308</v>
      </c>
      <c r="B310" s="22" t="s">
        <v>309</v>
      </c>
      <c r="C310" s="22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s="19" t="s">
        <v>8343</v>
      </c>
      <c r="O310" s="11">
        <f t="shared" si="16"/>
        <v>106</v>
      </c>
      <c r="P310" s="25">
        <f t="shared" si="17"/>
        <v>62.71</v>
      </c>
      <c r="Q310" s="13" t="s">
        <v>8266</v>
      </c>
      <c r="R310" t="s">
        <v>8311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22" t="s">
        <v>310</v>
      </c>
      <c r="C311" s="22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s="19" t="s">
        <v>8343</v>
      </c>
      <c r="O311" s="11">
        <f t="shared" si="16"/>
        <v>119</v>
      </c>
      <c r="P311" s="25">
        <f t="shared" si="17"/>
        <v>89.96</v>
      </c>
      <c r="Q311" s="13" t="s">
        <v>8266</v>
      </c>
      <c r="R311" t="s">
        <v>8311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22" t="s">
        <v>311</v>
      </c>
      <c r="C312" s="22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s="19" t="s">
        <v>8343</v>
      </c>
      <c r="O312" s="11">
        <f t="shared" si="16"/>
        <v>104</v>
      </c>
      <c r="P312" s="25">
        <f t="shared" si="17"/>
        <v>28.92</v>
      </c>
      <c r="Q312" s="13" t="s">
        <v>8266</v>
      </c>
      <c r="R312" t="s">
        <v>8311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22" t="s">
        <v>312</v>
      </c>
      <c r="C313" s="22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s="19" t="s">
        <v>8343</v>
      </c>
      <c r="O313" s="11">
        <f t="shared" si="16"/>
        <v>104</v>
      </c>
      <c r="P313" s="25">
        <f t="shared" si="17"/>
        <v>138.80000000000001</v>
      </c>
      <c r="Q313" s="13" t="s">
        <v>8266</v>
      </c>
      <c r="R313" t="s">
        <v>8311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22" t="s">
        <v>313</v>
      </c>
      <c r="C314" s="22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s="19" t="s">
        <v>8343</v>
      </c>
      <c r="O314" s="11">
        <f t="shared" si="16"/>
        <v>112</v>
      </c>
      <c r="P314" s="25">
        <f t="shared" si="17"/>
        <v>61.3</v>
      </c>
      <c r="Q314" s="13" t="s">
        <v>8266</v>
      </c>
      <c r="R314" t="s">
        <v>8311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22" t="s">
        <v>314</v>
      </c>
      <c r="C315" s="22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s="19" t="s">
        <v>8343</v>
      </c>
      <c r="O315" s="11">
        <f t="shared" si="16"/>
        <v>105</v>
      </c>
      <c r="P315" s="25">
        <f t="shared" si="17"/>
        <v>80.2</v>
      </c>
      <c r="Q315" s="13" t="s">
        <v>8266</v>
      </c>
      <c r="R315" t="s">
        <v>8311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22" t="s">
        <v>315</v>
      </c>
      <c r="C316" s="22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s="19" t="s">
        <v>8343</v>
      </c>
      <c r="O316" s="11">
        <f t="shared" si="16"/>
        <v>385</v>
      </c>
      <c r="P316" s="25">
        <f t="shared" si="17"/>
        <v>32.1</v>
      </c>
      <c r="Q316" s="13" t="s">
        <v>8266</v>
      </c>
      <c r="R316" t="s">
        <v>8311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22" t="s">
        <v>316</v>
      </c>
      <c r="C317" s="22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s="19" t="s">
        <v>8343</v>
      </c>
      <c r="O317" s="11">
        <f t="shared" si="16"/>
        <v>101</v>
      </c>
      <c r="P317" s="25">
        <f t="shared" si="17"/>
        <v>200.89</v>
      </c>
      <c r="Q317" s="13" t="s">
        <v>8266</v>
      </c>
      <c r="R317" t="s">
        <v>8311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22" t="s">
        <v>317</v>
      </c>
      <c r="C318" s="22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s="19" t="s">
        <v>8343</v>
      </c>
      <c r="O318" s="11">
        <f t="shared" si="16"/>
        <v>114</v>
      </c>
      <c r="P318" s="25">
        <f t="shared" si="17"/>
        <v>108.01</v>
      </c>
      <c r="Q318" s="13" t="s">
        <v>8266</v>
      </c>
      <c r="R318" t="s">
        <v>8311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22" t="s">
        <v>318</v>
      </c>
      <c r="C319" s="22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s="19" t="s">
        <v>8343</v>
      </c>
      <c r="O319" s="11">
        <f t="shared" si="16"/>
        <v>101</v>
      </c>
      <c r="P319" s="25">
        <f t="shared" si="17"/>
        <v>95.7</v>
      </c>
      <c r="Q319" s="13" t="s">
        <v>8266</v>
      </c>
      <c r="R319" t="s">
        <v>8311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22" t="s">
        <v>319</v>
      </c>
      <c r="C320" s="22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s="19" t="s">
        <v>8343</v>
      </c>
      <c r="O320" s="11">
        <f t="shared" si="16"/>
        <v>283</v>
      </c>
      <c r="P320" s="25">
        <f t="shared" si="17"/>
        <v>49.88</v>
      </c>
      <c r="Q320" s="13" t="s">
        <v>8266</v>
      </c>
      <c r="R320" t="s">
        <v>8311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22" t="s">
        <v>320</v>
      </c>
      <c r="C321" s="22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s="19" t="s">
        <v>8343</v>
      </c>
      <c r="O321" s="11">
        <f t="shared" si="16"/>
        <v>113</v>
      </c>
      <c r="P321" s="25">
        <f t="shared" si="17"/>
        <v>110.47</v>
      </c>
      <c r="Q321" s="13" t="s">
        <v>8266</v>
      </c>
      <c r="R321" t="s">
        <v>8311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22" t="s">
        <v>321</v>
      </c>
      <c r="C322" s="22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s="19" t="s">
        <v>8343</v>
      </c>
      <c r="O322" s="11">
        <f t="shared" ref="O322:O385" si="20">ROUND(E322/D322*100,0)</f>
        <v>107</v>
      </c>
      <c r="P322" s="25">
        <f t="shared" ref="P322:P385" si="21">IFERROR(ROUND(E322/L322,2),0)</f>
        <v>134.91</v>
      </c>
      <c r="Q322" s="13" t="s">
        <v>8266</v>
      </c>
      <c r="R322" t="s">
        <v>8311</v>
      </c>
      <c r="S322" s="17">
        <f t="shared" ref="S322:S385" si="22">(J322/86400)+DATE(1970,1,1)</f>
        <v>42331.551307870366</v>
      </c>
      <c r="T322" s="17">
        <f t="shared" ref="T322:T385" si="23">(I322/86400)+DATE(1970,1,1)</f>
        <v>42360.958333333328</v>
      </c>
    </row>
    <row r="323" spans="1:20" ht="45" hidden="1" x14ac:dyDescent="0.25">
      <c r="A323">
        <v>321</v>
      </c>
      <c r="B323" s="22" t="s">
        <v>322</v>
      </c>
      <c r="C323" s="22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s="19" t="s">
        <v>8343</v>
      </c>
      <c r="O323" s="11">
        <f t="shared" si="20"/>
        <v>103</v>
      </c>
      <c r="P323" s="25">
        <f t="shared" si="21"/>
        <v>106.62</v>
      </c>
      <c r="Q323" s="13" t="s">
        <v>8266</v>
      </c>
      <c r="R323" t="s">
        <v>8311</v>
      </c>
      <c r="S323" s="17">
        <f t="shared" si="22"/>
        <v>42647.446597222224</v>
      </c>
      <c r="T323" s="17">
        <f t="shared" si="23"/>
        <v>42682.488263888888</v>
      </c>
    </row>
    <row r="324" spans="1:20" ht="45" hidden="1" x14ac:dyDescent="0.25">
      <c r="A324">
        <v>322</v>
      </c>
      <c r="B324" s="22" t="s">
        <v>323</v>
      </c>
      <c r="C324" s="22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s="19" t="s">
        <v>8343</v>
      </c>
      <c r="O324" s="11">
        <f t="shared" si="20"/>
        <v>108</v>
      </c>
      <c r="P324" s="25">
        <f t="shared" si="21"/>
        <v>145.04</v>
      </c>
      <c r="Q324" s="13" t="s">
        <v>8266</v>
      </c>
      <c r="R324" t="s">
        <v>8311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22" t="s">
        <v>324</v>
      </c>
      <c r="C325" s="22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s="19" t="s">
        <v>8343</v>
      </c>
      <c r="O325" s="11">
        <f t="shared" si="20"/>
        <v>123</v>
      </c>
      <c r="P325" s="25">
        <f t="shared" si="21"/>
        <v>114.59</v>
      </c>
      <c r="Q325" s="13" t="s">
        <v>8266</v>
      </c>
      <c r="R325" t="s">
        <v>8311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22" t="s">
        <v>325</v>
      </c>
      <c r="C326" s="22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s="19" t="s">
        <v>8343</v>
      </c>
      <c r="O326" s="11">
        <f t="shared" si="20"/>
        <v>102</v>
      </c>
      <c r="P326" s="25">
        <f t="shared" si="21"/>
        <v>105.32</v>
      </c>
      <c r="Q326" s="13" t="s">
        <v>8266</v>
      </c>
      <c r="R326" t="s">
        <v>8311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22" t="s">
        <v>326</v>
      </c>
      <c r="C327" s="22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s="19" t="s">
        <v>8343</v>
      </c>
      <c r="O327" s="11">
        <f t="shared" si="20"/>
        <v>104</v>
      </c>
      <c r="P327" s="25">
        <f t="shared" si="21"/>
        <v>70.92</v>
      </c>
      <c r="Q327" s="13" t="s">
        <v>8266</v>
      </c>
      <c r="R327" t="s">
        <v>8311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22" t="s">
        <v>327</v>
      </c>
      <c r="C328" s="22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s="19" t="s">
        <v>8343</v>
      </c>
      <c r="O328" s="11">
        <f t="shared" si="20"/>
        <v>113</v>
      </c>
      <c r="P328" s="25">
        <f t="shared" si="21"/>
        <v>147.16999999999999</v>
      </c>
      <c r="Q328" s="13" t="s">
        <v>8266</v>
      </c>
      <c r="R328" t="s">
        <v>8311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22" t="s">
        <v>328</v>
      </c>
      <c r="C329" s="22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s="19" t="s">
        <v>8343</v>
      </c>
      <c r="O329" s="11">
        <f t="shared" si="20"/>
        <v>136</v>
      </c>
      <c r="P329" s="25">
        <f t="shared" si="21"/>
        <v>160.47</v>
      </c>
      <c r="Q329" s="13" t="s">
        <v>8266</v>
      </c>
      <c r="R329" t="s">
        <v>8311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22" t="s">
        <v>329</v>
      </c>
      <c r="C330" s="22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s="19" t="s">
        <v>8343</v>
      </c>
      <c r="O330" s="11">
        <f t="shared" si="20"/>
        <v>104</v>
      </c>
      <c r="P330" s="25">
        <f t="shared" si="21"/>
        <v>156.05000000000001</v>
      </c>
      <c r="Q330" s="13" t="s">
        <v>8266</v>
      </c>
      <c r="R330" t="s">
        <v>8311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22" t="s">
        <v>330</v>
      </c>
      <c r="C331" s="22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s="19" t="s">
        <v>8343</v>
      </c>
      <c r="O331" s="11">
        <f t="shared" si="20"/>
        <v>106</v>
      </c>
      <c r="P331" s="25">
        <f t="shared" si="21"/>
        <v>63.17</v>
      </c>
      <c r="Q331" s="13" t="s">
        <v>8266</v>
      </c>
      <c r="R331" t="s">
        <v>8311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22" t="s">
        <v>331</v>
      </c>
      <c r="C332" s="22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s="19" t="s">
        <v>8343</v>
      </c>
      <c r="O332" s="11">
        <f t="shared" si="20"/>
        <v>102</v>
      </c>
      <c r="P332" s="25">
        <f t="shared" si="21"/>
        <v>104.82</v>
      </c>
      <c r="Q332" s="13" t="s">
        <v>8266</v>
      </c>
      <c r="R332" t="s">
        <v>8311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22" t="s">
        <v>332</v>
      </c>
      <c r="C333" s="22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s="19" t="s">
        <v>8343</v>
      </c>
      <c r="O333" s="11">
        <f t="shared" si="20"/>
        <v>107</v>
      </c>
      <c r="P333" s="25">
        <f t="shared" si="21"/>
        <v>97.36</v>
      </c>
      <c r="Q333" s="13" t="s">
        <v>8266</v>
      </c>
      <c r="R333" t="s">
        <v>8311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22" t="s">
        <v>333</v>
      </c>
      <c r="C334" s="22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s="19" t="s">
        <v>8343</v>
      </c>
      <c r="O334" s="11">
        <f t="shared" si="20"/>
        <v>113</v>
      </c>
      <c r="P334" s="25">
        <f t="shared" si="21"/>
        <v>203.63</v>
      </c>
      <c r="Q334" s="13" t="s">
        <v>8266</v>
      </c>
      <c r="R334" t="s">
        <v>8311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22" t="s">
        <v>334</v>
      </c>
      <c r="C335" s="22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s="19" t="s">
        <v>8343</v>
      </c>
      <c r="O335" s="11">
        <f t="shared" si="20"/>
        <v>125</v>
      </c>
      <c r="P335" s="25">
        <f t="shared" si="21"/>
        <v>188.31</v>
      </c>
      <c r="Q335" s="13" t="s">
        <v>8266</v>
      </c>
      <c r="R335" t="s">
        <v>8311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22" t="s">
        <v>335</v>
      </c>
      <c r="C336" s="22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s="19" t="s">
        <v>8343</v>
      </c>
      <c r="O336" s="11">
        <f t="shared" si="20"/>
        <v>101</v>
      </c>
      <c r="P336" s="25">
        <f t="shared" si="21"/>
        <v>146.65</v>
      </c>
      <c r="Q336" s="13" t="s">
        <v>8266</v>
      </c>
      <c r="R336" t="s">
        <v>8311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22" t="s">
        <v>336</v>
      </c>
      <c r="C337" s="22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s="19" t="s">
        <v>8343</v>
      </c>
      <c r="O337" s="11">
        <f t="shared" si="20"/>
        <v>103</v>
      </c>
      <c r="P337" s="25">
        <f t="shared" si="21"/>
        <v>109.19</v>
      </c>
      <c r="Q337" s="13" t="s">
        <v>8266</v>
      </c>
      <c r="R337" t="s">
        <v>8311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22" t="s">
        <v>337</v>
      </c>
      <c r="C338" s="22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s="19" t="s">
        <v>8343</v>
      </c>
      <c r="O338" s="11">
        <f t="shared" si="20"/>
        <v>117</v>
      </c>
      <c r="P338" s="25">
        <f t="shared" si="21"/>
        <v>59.25</v>
      </c>
      <c r="Q338" s="13" t="s">
        <v>8266</v>
      </c>
      <c r="R338" t="s">
        <v>8311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22" t="s">
        <v>338</v>
      </c>
      <c r="C339" s="22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s="19" t="s">
        <v>8343</v>
      </c>
      <c r="O339" s="11">
        <f t="shared" si="20"/>
        <v>101</v>
      </c>
      <c r="P339" s="25">
        <f t="shared" si="21"/>
        <v>97.9</v>
      </c>
      <c r="Q339" s="13" t="s">
        <v>8266</v>
      </c>
      <c r="R339" t="s">
        <v>8311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22" t="s">
        <v>339</v>
      </c>
      <c r="C340" s="22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s="19" t="s">
        <v>8343</v>
      </c>
      <c r="O340" s="11">
        <f t="shared" si="20"/>
        <v>110</v>
      </c>
      <c r="P340" s="25">
        <f t="shared" si="21"/>
        <v>70</v>
      </c>
      <c r="Q340" s="13" t="s">
        <v>8266</v>
      </c>
      <c r="R340" t="s">
        <v>8311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22" t="s">
        <v>340</v>
      </c>
      <c r="C341" s="22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s="19" t="s">
        <v>8343</v>
      </c>
      <c r="O341" s="11">
        <f t="shared" si="20"/>
        <v>108</v>
      </c>
      <c r="P341" s="25">
        <f t="shared" si="21"/>
        <v>72.87</v>
      </c>
      <c r="Q341" s="13" t="s">
        <v>8266</v>
      </c>
      <c r="R341" t="s">
        <v>8311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22" t="s">
        <v>341</v>
      </c>
      <c r="C342" s="22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s="19" t="s">
        <v>8343</v>
      </c>
      <c r="O342" s="11">
        <f t="shared" si="20"/>
        <v>125</v>
      </c>
      <c r="P342" s="25">
        <f t="shared" si="21"/>
        <v>146.35</v>
      </c>
      <c r="Q342" s="13" t="s">
        <v>8266</v>
      </c>
      <c r="R342" t="s">
        <v>8311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22" t="s">
        <v>342</v>
      </c>
      <c r="C343" s="22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s="19" t="s">
        <v>8343</v>
      </c>
      <c r="O343" s="11">
        <f t="shared" si="20"/>
        <v>107</v>
      </c>
      <c r="P343" s="25">
        <f t="shared" si="21"/>
        <v>67.91</v>
      </c>
      <c r="Q343" s="13" t="s">
        <v>8266</v>
      </c>
      <c r="R343" t="s">
        <v>8311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22" t="s">
        <v>343</v>
      </c>
      <c r="C344" s="22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s="19" t="s">
        <v>8343</v>
      </c>
      <c r="O344" s="11">
        <f t="shared" si="20"/>
        <v>100</v>
      </c>
      <c r="P344" s="25">
        <f t="shared" si="21"/>
        <v>169.85</v>
      </c>
      <c r="Q344" s="13" t="s">
        <v>8266</v>
      </c>
      <c r="R344" t="s">
        <v>8311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22" t="s">
        <v>344</v>
      </c>
      <c r="C345" s="22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s="19" t="s">
        <v>8343</v>
      </c>
      <c r="O345" s="11">
        <f t="shared" si="20"/>
        <v>102</v>
      </c>
      <c r="P345" s="25">
        <f t="shared" si="21"/>
        <v>58.41</v>
      </c>
      <c r="Q345" s="13" t="s">
        <v>8266</v>
      </c>
      <c r="R345" t="s">
        <v>8311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22" t="s">
        <v>345</v>
      </c>
      <c r="C346" s="22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s="19" t="s">
        <v>8343</v>
      </c>
      <c r="O346" s="11">
        <f t="shared" si="20"/>
        <v>102</v>
      </c>
      <c r="P346" s="25">
        <f t="shared" si="21"/>
        <v>119.99</v>
      </c>
      <c r="Q346" s="13" t="s">
        <v>8266</v>
      </c>
      <c r="R346" t="s">
        <v>8311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22" t="s">
        <v>346</v>
      </c>
      <c r="C347" s="22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s="19" t="s">
        <v>8343</v>
      </c>
      <c r="O347" s="11">
        <f t="shared" si="20"/>
        <v>123</v>
      </c>
      <c r="P347" s="25">
        <f t="shared" si="21"/>
        <v>99.86</v>
      </c>
      <c r="Q347" s="13" t="s">
        <v>8266</v>
      </c>
      <c r="R347" t="s">
        <v>8311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22" t="s">
        <v>347</v>
      </c>
      <c r="C348" s="22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s="19" t="s">
        <v>8343</v>
      </c>
      <c r="O348" s="11">
        <f t="shared" si="20"/>
        <v>170</v>
      </c>
      <c r="P348" s="25">
        <f t="shared" si="21"/>
        <v>90.58</v>
      </c>
      <c r="Q348" s="13" t="s">
        <v>8266</v>
      </c>
      <c r="R348" t="s">
        <v>8311</v>
      </c>
      <c r="S348" s="17">
        <f t="shared" si="22"/>
        <v>42261.500243055554</v>
      </c>
      <c r="T348" s="17">
        <f t="shared" si="23"/>
        <v>42291.500243055554</v>
      </c>
    </row>
    <row r="349" spans="1:20" ht="60" hidden="1" x14ac:dyDescent="0.25">
      <c r="A349">
        <v>347</v>
      </c>
      <c r="B349" s="22" t="s">
        <v>348</v>
      </c>
      <c r="C349" s="22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s="19" t="s">
        <v>8343</v>
      </c>
      <c r="O349" s="11">
        <f t="shared" si="20"/>
        <v>112</v>
      </c>
      <c r="P349" s="25">
        <f t="shared" si="21"/>
        <v>117.77</v>
      </c>
      <c r="Q349" s="13" t="s">
        <v>8266</v>
      </c>
      <c r="R349" t="s">
        <v>8311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22" t="s">
        <v>349</v>
      </c>
      <c r="C350" s="22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s="19" t="s">
        <v>8343</v>
      </c>
      <c r="O350" s="11">
        <f t="shared" si="20"/>
        <v>103</v>
      </c>
      <c r="P350" s="25">
        <f t="shared" si="21"/>
        <v>86.55</v>
      </c>
      <c r="Q350" s="13" t="s">
        <v>8266</v>
      </c>
      <c r="R350" t="s">
        <v>8311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22" t="s">
        <v>350</v>
      </c>
      <c r="C351" s="22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s="19" t="s">
        <v>8343</v>
      </c>
      <c r="O351" s="11">
        <f t="shared" si="20"/>
        <v>107</v>
      </c>
      <c r="P351" s="25">
        <f t="shared" si="21"/>
        <v>71.900000000000006</v>
      </c>
      <c r="Q351" s="13" t="s">
        <v>8266</v>
      </c>
      <c r="R351" t="s">
        <v>8311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22" t="s">
        <v>351</v>
      </c>
      <c r="C352" s="22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s="19" t="s">
        <v>8343</v>
      </c>
      <c r="O352" s="11">
        <f t="shared" si="20"/>
        <v>115</v>
      </c>
      <c r="P352" s="25">
        <f t="shared" si="21"/>
        <v>129.82</v>
      </c>
      <c r="Q352" s="13" t="s">
        <v>8266</v>
      </c>
      <c r="R352" t="s">
        <v>8311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22" t="s">
        <v>352</v>
      </c>
      <c r="C353" s="22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s="19" t="s">
        <v>8343</v>
      </c>
      <c r="O353" s="11">
        <f t="shared" si="20"/>
        <v>127</v>
      </c>
      <c r="P353" s="25">
        <f t="shared" si="21"/>
        <v>44.91</v>
      </c>
      <c r="Q353" s="13" t="s">
        <v>8266</v>
      </c>
      <c r="R353" t="s">
        <v>8311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22" t="s">
        <v>353</v>
      </c>
      <c r="C354" s="22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s="19" t="s">
        <v>8343</v>
      </c>
      <c r="O354" s="11">
        <f t="shared" si="20"/>
        <v>117</v>
      </c>
      <c r="P354" s="25">
        <f t="shared" si="21"/>
        <v>40.76</v>
      </c>
      <c r="Q354" s="13" t="s">
        <v>8266</v>
      </c>
      <c r="R354" t="s">
        <v>8311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22" t="s">
        <v>354</v>
      </c>
      <c r="C355" s="22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s="19" t="s">
        <v>8343</v>
      </c>
      <c r="O355" s="11">
        <f t="shared" si="20"/>
        <v>109</v>
      </c>
      <c r="P355" s="25">
        <f t="shared" si="21"/>
        <v>103.52</v>
      </c>
      <c r="Q355" s="13" t="s">
        <v>8266</v>
      </c>
      <c r="R355" t="s">
        <v>8311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22" t="s">
        <v>355</v>
      </c>
      <c r="C356" s="22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s="19" t="s">
        <v>8343</v>
      </c>
      <c r="O356" s="11">
        <f t="shared" si="20"/>
        <v>104</v>
      </c>
      <c r="P356" s="25">
        <f t="shared" si="21"/>
        <v>125.45</v>
      </c>
      <c r="Q356" s="13" t="s">
        <v>8266</v>
      </c>
      <c r="R356" t="s">
        <v>8311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22" t="s">
        <v>356</v>
      </c>
      <c r="C357" s="22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s="19" t="s">
        <v>8343</v>
      </c>
      <c r="O357" s="11">
        <f t="shared" si="20"/>
        <v>116</v>
      </c>
      <c r="P357" s="25">
        <f t="shared" si="21"/>
        <v>246.61</v>
      </c>
      <c r="Q357" s="13" t="s">
        <v>8266</v>
      </c>
      <c r="R357" t="s">
        <v>8311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22" t="s">
        <v>357</v>
      </c>
      <c r="C358" s="22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s="19" t="s">
        <v>8343</v>
      </c>
      <c r="O358" s="11">
        <f t="shared" si="20"/>
        <v>103</v>
      </c>
      <c r="P358" s="25">
        <f t="shared" si="21"/>
        <v>79.400000000000006</v>
      </c>
      <c r="Q358" s="13" t="s">
        <v>8266</v>
      </c>
      <c r="R358" t="s">
        <v>8311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22" t="s">
        <v>358</v>
      </c>
      <c r="C359" s="22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s="19" t="s">
        <v>8343</v>
      </c>
      <c r="O359" s="11">
        <f t="shared" si="20"/>
        <v>174</v>
      </c>
      <c r="P359" s="25">
        <f t="shared" si="21"/>
        <v>86.14</v>
      </c>
      <c r="Q359" s="13" t="s">
        <v>8266</v>
      </c>
      <c r="R359" t="s">
        <v>8311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22" t="s">
        <v>359</v>
      </c>
      <c r="C360" s="22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s="19" t="s">
        <v>8343</v>
      </c>
      <c r="O360" s="11">
        <f t="shared" si="20"/>
        <v>103</v>
      </c>
      <c r="P360" s="25">
        <f t="shared" si="21"/>
        <v>193.05</v>
      </c>
      <c r="Q360" s="13" t="s">
        <v>8266</v>
      </c>
      <c r="R360" t="s">
        <v>8311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22" t="s">
        <v>360</v>
      </c>
      <c r="C361" s="22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s="19" t="s">
        <v>8343</v>
      </c>
      <c r="O361" s="11">
        <f t="shared" si="20"/>
        <v>105</v>
      </c>
      <c r="P361" s="25">
        <f t="shared" si="21"/>
        <v>84.02</v>
      </c>
      <c r="Q361" s="13" t="s">
        <v>8266</v>
      </c>
      <c r="R361" t="s">
        <v>8311</v>
      </c>
      <c r="S361" s="17">
        <f t="shared" si="22"/>
        <v>41935.070486111115</v>
      </c>
      <c r="T361" s="17">
        <f t="shared" si="23"/>
        <v>41957.216666666667</v>
      </c>
    </row>
    <row r="362" spans="1:20" ht="60" hidden="1" x14ac:dyDescent="0.25">
      <c r="A362">
        <v>360</v>
      </c>
      <c r="B362" s="22" t="s">
        <v>361</v>
      </c>
      <c r="C362" s="22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s="19" t="s">
        <v>8343</v>
      </c>
      <c r="O362" s="11">
        <f t="shared" si="20"/>
        <v>101</v>
      </c>
      <c r="P362" s="25">
        <f t="shared" si="21"/>
        <v>139.83000000000001</v>
      </c>
      <c r="Q362" s="13" t="s">
        <v>8266</v>
      </c>
      <c r="R362" t="s">
        <v>8311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22" t="s">
        <v>362</v>
      </c>
      <c r="C363" s="22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s="19" t="s">
        <v>8343</v>
      </c>
      <c r="O363" s="11">
        <f t="shared" si="20"/>
        <v>111</v>
      </c>
      <c r="P363" s="25">
        <f t="shared" si="21"/>
        <v>109.82</v>
      </c>
      <c r="Q363" s="13" t="s">
        <v>8266</v>
      </c>
      <c r="R363" t="s">
        <v>8311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22" t="s">
        <v>363</v>
      </c>
      <c r="C364" s="22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s="19" t="s">
        <v>8343</v>
      </c>
      <c r="O364" s="11">
        <f t="shared" si="20"/>
        <v>124</v>
      </c>
      <c r="P364" s="25">
        <f t="shared" si="21"/>
        <v>139.53</v>
      </c>
      <c r="Q364" s="13" t="s">
        <v>8266</v>
      </c>
      <c r="R364" t="s">
        <v>8311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22" t="s">
        <v>364</v>
      </c>
      <c r="C365" s="22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s="19" t="s">
        <v>8343</v>
      </c>
      <c r="O365" s="11">
        <f t="shared" si="20"/>
        <v>101</v>
      </c>
      <c r="P365" s="25">
        <f t="shared" si="21"/>
        <v>347.85</v>
      </c>
      <c r="Q365" s="13" t="s">
        <v>8266</v>
      </c>
      <c r="R365" t="s">
        <v>8311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22" t="s">
        <v>365</v>
      </c>
      <c r="C366" s="22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s="19" t="s">
        <v>8343</v>
      </c>
      <c r="O366" s="11">
        <f t="shared" si="20"/>
        <v>110</v>
      </c>
      <c r="P366" s="25">
        <f t="shared" si="21"/>
        <v>68.239999999999995</v>
      </c>
      <c r="Q366" s="13" t="s">
        <v>8266</v>
      </c>
      <c r="R366" t="s">
        <v>8311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22" t="s">
        <v>366</v>
      </c>
      <c r="C367" s="22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s="19" t="s">
        <v>8343</v>
      </c>
      <c r="O367" s="11">
        <f t="shared" si="20"/>
        <v>104</v>
      </c>
      <c r="P367" s="25">
        <f t="shared" si="21"/>
        <v>239.94</v>
      </c>
      <c r="Q367" s="13" t="s">
        <v>8266</v>
      </c>
      <c r="R367" t="s">
        <v>8311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22" t="s">
        <v>367</v>
      </c>
      <c r="C368" s="22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s="19" t="s">
        <v>8343</v>
      </c>
      <c r="O368" s="11">
        <f t="shared" si="20"/>
        <v>101</v>
      </c>
      <c r="P368" s="25">
        <f t="shared" si="21"/>
        <v>287.31</v>
      </c>
      <c r="Q368" s="13" t="s">
        <v>8266</v>
      </c>
      <c r="R368" t="s">
        <v>8311</v>
      </c>
      <c r="S368" s="17">
        <f t="shared" si="22"/>
        <v>41019.793032407411</v>
      </c>
      <c r="T368" s="17">
        <f t="shared" si="23"/>
        <v>41049.793032407411</v>
      </c>
    </row>
    <row r="369" spans="1:20" ht="60" hidden="1" x14ac:dyDescent="0.25">
      <c r="A369">
        <v>367</v>
      </c>
      <c r="B369" s="22" t="s">
        <v>368</v>
      </c>
      <c r="C369" s="22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s="19" t="s">
        <v>8343</v>
      </c>
      <c r="O369" s="11">
        <f t="shared" si="20"/>
        <v>103</v>
      </c>
      <c r="P369" s="25">
        <f t="shared" si="21"/>
        <v>86.85</v>
      </c>
      <c r="Q369" s="13" t="s">
        <v>8266</v>
      </c>
      <c r="R369" t="s">
        <v>8311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22" t="s">
        <v>369</v>
      </c>
      <c r="C370" s="22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s="19" t="s">
        <v>8343</v>
      </c>
      <c r="O370" s="11">
        <f t="shared" si="20"/>
        <v>104</v>
      </c>
      <c r="P370" s="25">
        <f t="shared" si="21"/>
        <v>81.849999999999994</v>
      </c>
      <c r="Q370" s="13" t="s">
        <v>8266</v>
      </c>
      <c r="R370" t="s">
        <v>8311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22" t="s">
        <v>370</v>
      </c>
      <c r="C371" s="22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s="19" t="s">
        <v>8343</v>
      </c>
      <c r="O371" s="11">
        <f t="shared" si="20"/>
        <v>110</v>
      </c>
      <c r="P371" s="25">
        <f t="shared" si="21"/>
        <v>42.87</v>
      </c>
      <c r="Q371" s="13" t="s">
        <v>8266</v>
      </c>
      <c r="R371" t="s">
        <v>8311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22" t="s">
        <v>371</v>
      </c>
      <c r="C372" s="22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s="19" t="s">
        <v>8343</v>
      </c>
      <c r="O372" s="11">
        <f t="shared" si="20"/>
        <v>122</v>
      </c>
      <c r="P372" s="25">
        <f t="shared" si="21"/>
        <v>709.42</v>
      </c>
      <c r="Q372" s="13" t="s">
        <v>8266</v>
      </c>
      <c r="R372" t="s">
        <v>8311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22" t="s">
        <v>372</v>
      </c>
      <c r="C373" s="22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s="19" t="s">
        <v>8343</v>
      </c>
      <c r="O373" s="11">
        <f t="shared" si="20"/>
        <v>114</v>
      </c>
      <c r="P373" s="25">
        <f t="shared" si="21"/>
        <v>161.26</v>
      </c>
      <c r="Q373" s="13" t="s">
        <v>8266</v>
      </c>
      <c r="R373" t="s">
        <v>8311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22" t="s">
        <v>373</v>
      </c>
      <c r="C374" s="22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s="19" t="s">
        <v>8343</v>
      </c>
      <c r="O374" s="11">
        <f t="shared" si="20"/>
        <v>125</v>
      </c>
      <c r="P374" s="25">
        <f t="shared" si="21"/>
        <v>41.78</v>
      </c>
      <c r="Q374" s="13" t="s">
        <v>8266</v>
      </c>
      <c r="R374" t="s">
        <v>8311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22" t="s">
        <v>374</v>
      </c>
      <c r="C375" s="22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s="19" t="s">
        <v>8343</v>
      </c>
      <c r="O375" s="11">
        <f t="shared" si="20"/>
        <v>107</v>
      </c>
      <c r="P375" s="25">
        <f t="shared" si="21"/>
        <v>89.89</v>
      </c>
      <c r="Q375" s="13" t="s">
        <v>8266</v>
      </c>
      <c r="R375" t="s">
        <v>8311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22" t="s">
        <v>375</v>
      </c>
      <c r="C376" s="22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s="19" t="s">
        <v>8343</v>
      </c>
      <c r="O376" s="11">
        <f t="shared" si="20"/>
        <v>131</v>
      </c>
      <c r="P376" s="25">
        <f t="shared" si="21"/>
        <v>45.05</v>
      </c>
      <c r="Q376" s="13" t="s">
        <v>8266</v>
      </c>
      <c r="R376" t="s">
        <v>8311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22" t="s">
        <v>376</v>
      </c>
      <c r="C377" s="22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s="19" t="s">
        <v>8343</v>
      </c>
      <c r="O377" s="11">
        <f t="shared" si="20"/>
        <v>120</v>
      </c>
      <c r="P377" s="25">
        <f t="shared" si="21"/>
        <v>42.86</v>
      </c>
      <c r="Q377" s="13" t="s">
        <v>8266</v>
      </c>
      <c r="R377" t="s">
        <v>8311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22" t="s">
        <v>377</v>
      </c>
      <c r="C378" s="22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s="19" t="s">
        <v>8343</v>
      </c>
      <c r="O378" s="11">
        <f t="shared" si="20"/>
        <v>106</v>
      </c>
      <c r="P378" s="25">
        <f t="shared" si="21"/>
        <v>54.08</v>
      </c>
      <c r="Q378" s="13" t="s">
        <v>8266</v>
      </c>
      <c r="R378" t="s">
        <v>8311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22" t="s">
        <v>378</v>
      </c>
      <c r="C379" s="22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s="19" t="s">
        <v>8343</v>
      </c>
      <c r="O379" s="11">
        <f t="shared" si="20"/>
        <v>114</v>
      </c>
      <c r="P379" s="25">
        <f t="shared" si="21"/>
        <v>103.22</v>
      </c>
      <c r="Q379" s="13" t="s">
        <v>8266</v>
      </c>
      <c r="R379" t="s">
        <v>8311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22" t="s">
        <v>379</v>
      </c>
      <c r="C380" s="22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s="19" t="s">
        <v>8343</v>
      </c>
      <c r="O380" s="11">
        <f t="shared" si="20"/>
        <v>112</v>
      </c>
      <c r="P380" s="25">
        <f t="shared" si="21"/>
        <v>40.4</v>
      </c>
      <c r="Q380" s="13" t="s">
        <v>8266</v>
      </c>
      <c r="R380" t="s">
        <v>8311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22" t="s">
        <v>380</v>
      </c>
      <c r="C381" s="22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s="19" t="s">
        <v>8343</v>
      </c>
      <c r="O381" s="11">
        <f t="shared" si="20"/>
        <v>116</v>
      </c>
      <c r="P381" s="25">
        <f t="shared" si="21"/>
        <v>116.86</v>
      </c>
      <c r="Q381" s="13" t="s">
        <v>8266</v>
      </c>
      <c r="R381" t="s">
        <v>8311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22" t="s">
        <v>381</v>
      </c>
      <c r="C382" s="22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s="19" t="s">
        <v>8343</v>
      </c>
      <c r="O382" s="11">
        <f t="shared" si="20"/>
        <v>142</v>
      </c>
      <c r="P382" s="25">
        <f t="shared" si="21"/>
        <v>115.51</v>
      </c>
      <c r="Q382" s="13" t="s">
        <v>8266</v>
      </c>
      <c r="R382" t="s">
        <v>8311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22" t="s">
        <v>382</v>
      </c>
      <c r="C383" s="22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s="19" t="s">
        <v>8343</v>
      </c>
      <c r="O383" s="11">
        <f t="shared" si="20"/>
        <v>105</v>
      </c>
      <c r="P383" s="25">
        <f t="shared" si="21"/>
        <v>104.31</v>
      </c>
      <c r="Q383" s="13" t="s">
        <v>8266</v>
      </c>
      <c r="R383" t="s">
        <v>8311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22" t="s">
        <v>383</v>
      </c>
      <c r="C384" s="22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s="19" t="s">
        <v>8343</v>
      </c>
      <c r="O384" s="11">
        <f t="shared" si="20"/>
        <v>256</v>
      </c>
      <c r="P384" s="25">
        <f t="shared" si="21"/>
        <v>69.77</v>
      </c>
      <c r="Q384" s="13" t="s">
        <v>8266</v>
      </c>
      <c r="R384" t="s">
        <v>8311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22" t="s">
        <v>384</v>
      </c>
      <c r="C385" s="22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s="19" t="s">
        <v>8343</v>
      </c>
      <c r="O385" s="11">
        <f t="shared" si="20"/>
        <v>207</v>
      </c>
      <c r="P385" s="25">
        <f t="shared" si="21"/>
        <v>43.02</v>
      </c>
      <c r="Q385" s="13" t="s">
        <v>8266</v>
      </c>
      <c r="R385" t="s">
        <v>8311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22" t="s">
        <v>385</v>
      </c>
      <c r="C386" s="22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s="19" t="s">
        <v>8343</v>
      </c>
      <c r="O386" s="11">
        <f t="shared" ref="O386:O449" si="24">ROUND(E386/D386*100,0)</f>
        <v>112</v>
      </c>
      <c r="P386" s="25">
        <f t="shared" ref="P386:P449" si="25">IFERROR(ROUND(E386/L386,2),0)</f>
        <v>58.54</v>
      </c>
      <c r="Q386" s="13" t="s">
        <v>8266</v>
      </c>
      <c r="R386" t="s">
        <v>8311</v>
      </c>
      <c r="S386" s="17">
        <f t="shared" ref="S386:S449" si="26">(J386/86400)+DATE(1970,1,1)</f>
        <v>41980.781793981485</v>
      </c>
      <c r="T386" s="17">
        <f t="shared" ref="T386:T449" si="27">(I386/86400)+DATE(1970,1,1)</f>
        <v>42010.781793981485</v>
      </c>
    </row>
    <row r="387" spans="1:20" ht="60" hidden="1" x14ac:dyDescent="0.25">
      <c r="A387">
        <v>385</v>
      </c>
      <c r="B387" s="22" t="s">
        <v>386</v>
      </c>
      <c r="C387" s="22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s="19" t="s">
        <v>8343</v>
      </c>
      <c r="O387" s="11">
        <f t="shared" si="24"/>
        <v>106</v>
      </c>
      <c r="P387" s="25">
        <f t="shared" si="25"/>
        <v>111.8</v>
      </c>
      <c r="Q387" s="13" t="s">
        <v>8266</v>
      </c>
      <c r="R387" t="s">
        <v>8311</v>
      </c>
      <c r="S387" s="17">
        <f t="shared" si="26"/>
        <v>41934.584502314814</v>
      </c>
      <c r="T387" s="17">
        <f t="shared" si="27"/>
        <v>41964.626168981486</v>
      </c>
    </row>
    <row r="388" spans="1:20" ht="60" hidden="1" x14ac:dyDescent="0.25">
      <c r="A388">
        <v>386</v>
      </c>
      <c r="B388" s="22" t="s">
        <v>387</v>
      </c>
      <c r="C388" s="22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s="19" t="s">
        <v>8343</v>
      </c>
      <c r="O388" s="11">
        <f t="shared" si="24"/>
        <v>100</v>
      </c>
      <c r="P388" s="25">
        <f t="shared" si="25"/>
        <v>46.23</v>
      </c>
      <c r="Q388" s="13" t="s">
        <v>8266</v>
      </c>
      <c r="R388" t="s">
        <v>8311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22" t="s">
        <v>388</v>
      </c>
      <c r="C389" s="22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s="19" t="s">
        <v>8343</v>
      </c>
      <c r="O389" s="11">
        <f t="shared" si="24"/>
        <v>214</v>
      </c>
      <c r="P389" s="25">
        <f t="shared" si="25"/>
        <v>144.69</v>
      </c>
      <c r="Q389" s="13" t="s">
        <v>8266</v>
      </c>
      <c r="R389" t="s">
        <v>8311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22" t="s">
        <v>389</v>
      </c>
      <c r="C390" s="22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s="19" t="s">
        <v>8343</v>
      </c>
      <c r="O390" s="11">
        <f t="shared" si="24"/>
        <v>126</v>
      </c>
      <c r="P390" s="25">
        <f t="shared" si="25"/>
        <v>88.85</v>
      </c>
      <c r="Q390" s="13" t="s">
        <v>8266</v>
      </c>
      <c r="R390" t="s">
        <v>8311</v>
      </c>
      <c r="S390" s="17">
        <f t="shared" si="26"/>
        <v>42549.076157407406</v>
      </c>
      <c r="T390" s="17">
        <f t="shared" si="27"/>
        <v>42579.076157407406</v>
      </c>
    </row>
    <row r="391" spans="1:20" ht="60" hidden="1" x14ac:dyDescent="0.25">
      <c r="A391">
        <v>389</v>
      </c>
      <c r="B391" s="22" t="s">
        <v>390</v>
      </c>
      <c r="C391" s="22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s="19" t="s">
        <v>8343</v>
      </c>
      <c r="O391" s="11">
        <f t="shared" si="24"/>
        <v>182</v>
      </c>
      <c r="P391" s="25">
        <f t="shared" si="25"/>
        <v>81.75</v>
      </c>
      <c r="Q391" s="13" t="s">
        <v>8266</v>
      </c>
      <c r="R391" t="s">
        <v>8311</v>
      </c>
      <c r="S391" s="17">
        <f t="shared" si="26"/>
        <v>41674.063078703708</v>
      </c>
      <c r="T391" s="17">
        <f t="shared" si="27"/>
        <v>41705.957638888889</v>
      </c>
    </row>
    <row r="392" spans="1:20" ht="45" hidden="1" x14ac:dyDescent="0.25">
      <c r="A392">
        <v>390</v>
      </c>
      <c r="B392" s="22" t="s">
        <v>391</v>
      </c>
      <c r="C392" s="22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s="19" t="s">
        <v>8343</v>
      </c>
      <c r="O392" s="11">
        <f t="shared" si="24"/>
        <v>100</v>
      </c>
      <c r="P392" s="25">
        <f t="shared" si="25"/>
        <v>71.430000000000007</v>
      </c>
      <c r="Q392" s="13" t="s">
        <v>8266</v>
      </c>
      <c r="R392" t="s">
        <v>8311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22" t="s">
        <v>392</v>
      </c>
      <c r="C393" s="22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s="19" t="s">
        <v>8343</v>
      </c>
      <c r="O393" s="11">
        <f t="shared" si="24"/>
        <v>101</v>
      </c>
      <c r="P393" s="25">
        <f t="shared" si="25"/>
        <v>104.26</v>
      </c>
      <c r="Q393" s="13" t="s">
        <v>8266</v>
      </c>
      <c r="R393" t="s">
        <v>8311</v>
      </c>
      <c r="S393" s="17">
        <f t="shared" si="26"/>
        <v>40865.042256944442</v>
      </c>
      <c r="T393" s="17">
        <f t="shared" si="27"/>
        <v>40895.040972222225</v>
      </c>
    </row>
    <row r="394" spans="1:20" ht="60" hidden="1" x14ac:dyDescent="0.25">
      <c r="A394">
        <v>392</v>
      </c>
      <c r="B394" s="22" t="s">
        <v>393</v>
      </c>
      <c r="C394" s="22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s="19" t="s">
        <v>8343</v>
      </c>
      <c r="O394" s="11">
        <f t="shared" si="24"/>
        <v>101</v>
      </c>
      <c r="P394" s="25">
        <f t="shared" si="25"/>
        <v>90.62</v>
      </c>
      <c r="Q394" s="13" t="s">
        <v>8266</v>
      </c>
      <c r="R394" t="s">
        <v>8311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22" t="s">
        <v>394</v>
      </c>
      <c r="C395" s="22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s="19" t="s">
        <v>8343</v>
      </c>
      <c r="O395" s="11">
        <f t="shared" si="24"/>
        <v>110</v>
      </c>
      <c r="P395" s="25">
        <f t="shared" si="25"/>
        <v>157.33000000000001</v>
      </c>
      <c r="Q395" s="13" t="s">
        <v>8266</v>
      </c>
      <c r="R395" t="s">
        <v>8311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22" t="s">
        <v>395</v>
      </c>
      <c r="C396" s="22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s="19" t="s">
        <v>8343</v>
      </c>
      <c r="O396" s="11">
        <f t="shared" si="24"/>
        <v>112</v>
      </c>
      <c r="P396" s="25">
        <f t="shared" si="25"/>
        <v>105.18</v>
      </c>
      <c r="Q396" s="13" t="s">
        <v>8266</v>
      </c>
      <c r="R396" t="s">
        <v>8311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22" t="s">
        <v>396</v>
      </c>
      <c r="C397" s="22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s="19" t="s">
        <v>8343</v>
      </c>
      <c r="O397" s="11">
        <f t="shared" si="24"/>
        <v>108</v>
      </c>
      <c r="P397" s="25">
        <f t="shared" si="25"/>
        <v>58.72</v>
      </c>
      <c r="Q397" s="13" t="s">
        <v>8266</v>
      </c>
      <c r="R397" t="s">
        <v>8311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22" t="s">
        <v>397</v>
      </c>
      <c r="C398" s="22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s="19" t="s">
        <v>8343</v>
      </c>
      <c r="O398" s="11">
        <f t="shared" si="24"/>
        <v>107</v>
      </c>
      <c r="P398" s="25">
        <f t="shared" si="25"/>
        <v>81.63</v>
      </c>
      <c r="Q398" s="13" t="s">
        <v>8266</v>
      </c>
      <c r="R398" t="s">
        <v>8311</v>
      </c>
      <c r="S398" s="17">
        <f t="shared" si="26"/>
        <v>41082.564884259264</v>
      </c>
      <c r="T398" s="17">
        <f t="shared" si="27"/>
        <v>41097.564884259264</v>
      </c>
    </row>
    <row r="399" spans="1:20" ht="60" hidden="1" x14ac:dyDescent="0.25">
      <c r="A399">
        <v>397</v>
      </c>
      <c r="B399" s="22" t="s">
        <v>398</v>
      </c>
      <c r="C399" s="22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s="19" t="s">
        <v>8343</v>
      </c>
      <c r="O399" s="11">
        <f t="shared" si="24"/>
        <v>104</v>
      </c>
      <c r="P399" s="25">
        <f t="shared" si="25"/>
        <v>56.46</v>
      </c>
      <c r="Q399" s="13" t="s">
        <v>8266</v>
      </c>
      <c r="R399" t="s">
        <v>8311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22" t="s">
        <v>399</v>
      </c>
      <c r="C400" s="22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s="19" t="s">
        <v>8343</v>
      </c>
      <c r="O400" s="11">
        <f t="shared" si="24"/>
        <v>125</v>
      </c>
      <c r="P400" s="25">
        <f t="shared" si="25"/>
        <v>140.1</v>
      </c>
      <c r="Q400" s="13" t="s">
        <v>8266</v>
      </c>
      <c r="R400" t="s">
        <v>8311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22" t="s">
        <v>400</v>
      </c>
      <c r="C401" s="22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s="19" t="s">
        <v>8343</v>
      </c>
      <c r="O401" s="11">
        <f t="shared" si="24"/>
        <v>107</v>
      </c>
      <c r="P401" s="25">
        <f t="shared" si="25"/>
        <v>224.85</v>
      </c>
      <c r="Q401" s="13" t="s">
        <v>8266</v>
      </c>
      <c r="R401" t="s">
        <v>8311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22" t="s">
        <v>401</v>
      </c>
      <c r="C402" s="22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s="19" t="s">
        <v>8343</v>
      </c>
      <c r="O402" s="11">
        <f t="shared" si="24"/>
        <v>112</v>
      </c>
      <c r="P402" s="25">
        <f t="shared" si="25"/>
        <v>181.13</v>
      </c>
      <c r="Q402" s="13" t="s">
        <v>8266</v>
      </c>
      <c r="R402" t="s">
        <v>8311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22" t="s">
        <v>402</v>
      </c>
      <c r="C403" s="22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s="19" t="s">
        <v>8343</v>
      </c>
      <c r="O403" s="11">
        <f t="shared" si="24"/>
        <v>104</v>
      </c>
      <c r="P403" s="25">
        <f t="shared" si="25"/>
        <v>711.04</v>
      </c>
      <c r="Q403" s="13" t="s">
        <v>8266</v>
      </c>
      <c r="R403" t="s">
        <v>8311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22" t="s">
        <v>403</v>
      </c>
      <c r="C404" s="22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s="19" t="s">
        <v>8343</v>
      </c>
      <c r="O404" s="11">
        <f t="shared" si="24"/>
        <v>142</v>
      </c>
      <c r="P404" s="25">
        <f t="shared" si="25"/>
        <v>65.88</v>
      </c>
      <c r="Q404" s="13" t="s">
        <v>8266</v>
      </c>
      <c r="R404" t="s">
        <v>8311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22" t="s">
        <v>404</v>
      </c>
      <c r="C405" s="22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s="19" t="s">
        <v>8343</v>
      </c>
      <c r="O405" s="11">
        <f t="shared" si="24"/>
        <v>105</v>
      </c>
      <c r="P405" s="25">
        <f t="shared" si="25"/>
        <v>75.19</v>
      </c>
      <c r="Q405" s="13" t="s">
        <v>8266</v>
      </c>
      <c r="R405" t="s">
        <v>8311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22" t="s">
        <v>405</v>
      </c>
      <c r="C406" s="22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s="19" t="s">
        <v>8343</v>
      </c>
      <c r="O406" s="11">
        <f t="shared" si="24"/>
        <v>103</v>
      </c>
      <c r="P406" s="25">
        <f t="shared" si="25"/>
        <v>133.13999999999999</v>
      </c>
      <c r="Q406" s="13" t="s">
        <v>8266</v>
      </c>
      <c r="R406" t="s">
        <v>8311</v>
      </c>
      <c r="S406" s="17">
        <f t="shared" si="26"/>
        <v>41646.628032407403</v>
      </c>
      <c r="T406" s="17">
        <f t="shared" si="27"/>
        <v>41675.961111111115</v>
      </c>
    </row>
    <row r="407" spans="1:20" ht="45" hidden="1" x14ac:dyDescent="0.25">
      <c r="A407">
        <v>405</v>
      </c>
      <c r="B407" s="22" t="s">
        <v>406</v>
      </c>
      <c r="C407" s="22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s="19" t="s">
        <v>8343</v>
      </c>
      <c r="O407" s="11">
        <f t="shared" si="24"/>
        <v>108</v>
      </c>
      <c r="P407" s="25">
        <f t="shared" si="25"/>
        <v>55.2</v>
      </c>
      <c r="Q407" s="13" t="s">
        <v>8266</v>
      </c>
      <c r="R407" t="s">
        <v>8311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22" t="s">
        <v>407</v>
      </c>
      <c r="C408" s="22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s="19" t="s">
        <v>8343</v>
      </c>
      <c r="O408" s="11">
        <f t="shared" si="24"/>
        <v>108</v>
      </c>
      <c r="P408" s="25">
        <f t="shared" si="25"/>
        <v>86.16</v>
      </c>
      <c r="Q408" s="13" t="s">
        <v>8266</v>
      </c>
      <c r="R408" t="s">
        <v>8311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22" t="s">
        <v>408</v>
      </c>
      <c r="C409" s="22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s="19" t="s">
        <v>8343</v>
      </c>
      <c r="O409" s="11">
        <f t="shared" si="24"/>
        <v>102</v>
      </c>
      <c r="P409" s="25">
        <f t="shared" si="25"/>
        <v>92.32</v>
      </c>
      <c r="Q409" s="13" t="s">
        <v>8266</v>
      </c>
      <c r="R409" t="s">
        <v>8311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22" t="s">
        <v>409</v>
      </c>
      <c r="C410" s="22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s="19" t="s">
        <v>8343</v>
      </c>
      <c r="O410" s="11">
        <f t="shared" si="24"/>
        <v>101</v>
      </c>
      <c r="P410" s="25">
        <f t="shared" si="25"/>
        <v>160.16</v>
      </c>
      <c r="Q410" s="13" t="s">
        <v>8266</v>
      </c>
      <c r="R410" t="s">
        <v>8311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22" t="s">
        <v>410</v>
      </c>
      <c r="C411" s="22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s="19" t="s">
        <v>8343</v>
      </c>
      <c r="O411" s="11">
        <f t="shared" si="24"/>
        <v>137</v>
      </c>
      <c r="P411" s="25">
        <f t="shared" si="25"/>
        <v>45.6</v>
      </c>
      <c r="Q411" s="13" t="s">
        <v>8266</v>
      </c>
      <c r="R411" t="s">
        <v>8311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22" t="s">
        <v>411</v>
      </c>
      <c r="C412" s="22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s="19" t="s">
        <v>8343</v>
      </c>
      <c r="O412" s="11">
        <f t="shared" si="24"/>
        <v>128</v>
      </c>
      <c r="P412" s="25">
        <f t="shared" si="25"/>
        <v>183.29</v>
      </c>
      <c r="Q412" s="13" t="s">
        <v>8266</v>
      </c>
      <c r="R412" t="s">
        <v>8311</v>
      </c>
      <c r="S412" s="17">
        <f t="shared" si="26"/>
        <v>42113.981446759259</v>
      </c>
      <c r="T412" s="17">
        <f t="shared" si="27"/>
        <v>42173.981446759259</v>
      </c>
    </row>
    <row r="413" spans="1:20" ht="60" hidden="1" x14ac:dyDescent="0.25">
      <c r="A413">
        <v>411</v>
      </c>
      <c r="B413" s="22" t="s">
        <v>412</v>
      </c>
      <c r="C413" s="22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s="19" t="s">
        <v>8343</v>
      </c>
      <c r="O413" s="11">
        <f t="shared" si="24"/>
        <v>101</v>
      </c>
      <c r="P413" s="25">
        <f t="shared" si="25"/>
        <v>125.79</v>
      </c>
      <c r="Q413" s="13" t="s">
        <v>8266</v>
      </c>
      <c r="R413" t="s">
        <v>8311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22" t="s">
        <v>413</v>
      </c>
      <c r="C414" s="22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s="19" t="s">
        <v>8343</v>
      </c>
      <c r="O414" s="11">
        <f t="shared" si="24"/>
        <v>127</v>
      </c>
      <c r="P414" s="25">
        <f t="shared" si="25"/>
        <v>57.65</v>
      </c>
      <c r="Q414" s="13" t="s">
        <v>8266</v>
      </c>
      <c r="R414" t="s">
        <v>8311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22" t="s">
        <v>414</v>
      </c>
      <c r="C415" s="22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s="19" t="s">
        <v>8343</v>
      </c>
      <c r="O415" s="11">
        <f t="shared" si="24"/>
        <v>105</v>
      </c>
      <c r="P415" s="25">
        <f t="shared" si="25"/>
        <v>78.66</v>
      </c>
      <c r="Q415" s="13" t="s">
        <v>8266</v>
      </c>
      <c r="R415" t="s">
        <v>8311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22" t="s">
        <v>415</v>
      </c>
      <c r="C416" s="22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s="19" t="s">
        <v>8343</v>
      </c>
      <c r="O416" s="11">
        <f t="shared" si="24"/>
        <v>103</v>
      </c>
      <c r="P416" s="25">
        <f t="shared" si="25"/>
        <v>91.48</v>
      </c>
      <c r="Q416" s="13" t="s">
        <v>8266</v>
      </c>
      <c r="R416" t="s">
        <v>8311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22" t="s">
        <v>416</v>
      </c>
      <c r="C417" s="22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s="19" t="s">
        <v>8343</v>
      </c>
      <c r="O417" s="11">
        <f t="shared" si="24"/>
        <v>102</v>
      </c>
      <c r="P417" s="25">
        <f t="shared" si="25"/>
        <v>68.099999999999994</v>
      </c>
      <c r="Q417" s="13" t="s">
        <v>8266</v>
      </c>
      <c r="R417" t="s">
        <v>8311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22" t="s">
        <v>417</v>
      </c>
      <c r="C418" s="22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s="19" t="s">
        <v>8343</v>
      </c>
      <c r="O418" s="11">
        <f t="shared" si="24"/>
        <v>120</v>
      </c>
      <c r="P418" s="25">
        <f t="shared" si="25"/>
        <v>48.09</v>
      </c>
      <c r="Q418" s="13" t="s">
        <v>8266</v>
      </c>
      <c r="R418" t="s">
        <v>8311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22" t="s">
        <v>418</v>
      </c>
      <c r="C419" s="22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s="19" t="s">
        <v>8343</v>
      </c>
      <c r="O419" s="11">
        <f t="shared" si="24"/>
        <v>100</v>
      </c>
      <c r="P419" s="25">
        <f t="shared" si="25"/>
        <v>202.42</v>
      </c>
      <c r="Q419" s="13" t="s">
        <v>8266</v>
      </c>
      <c r="R419" t="s">
        <v>8311</v>
      </c>
      <c r="S419" s="17">
        <f t="shared" si="26"/>
        <v>41360.970601851848</v>
      </c>
      <c r="T419" s="17">
        <f t="shared" si="27"/>
        <v>41372.189583333333</v>
      </c>
    </row>
    <row r="420" spans="1:20" ht="60" hidden="1" x14ac:dyDescent="0.25">
      <c r="A420">
        <v>418</v>
      </c>
      <c r="B420" s="22" t="s">
        <v>419</v>
      </c>
      <c r="C420" s="22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s="19" t="s">
        <v>8343</v>
      </c>
      <c r="O420" s="11">
        <f t="shared" si="24"/>
        <v>101</v>
      </c>
      <c r="P420" s="25">
        <f t="shared" si="25"/>
        <v>216.75</v>
      </c>
      <c r="Q420" s="13" t="s">
        <v>8266</v>
      </c>
      <c r="R420" t="s">
        <v>8311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22" t="s">
        <v>420</v>
      </c>
      <c r="C421" s="22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s="19" t="s">
        <v>8343</v>
      </c>
      <c r="O421" s="11">
        <f t="shared" si="24"/>
        <v>100</v>
      </c>
      <c r="P421" s="25">
        <f t="shared" si="25"/>
        <v>110.07</v>
      </c>
      <c r="Q421" s="13" t="s">
        <v>8266</v>
      </c>
      <c r="R421" t="s">
        <v>8311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22" t="s">
        <v>421</v>
      </c>
      <c r="C422" s="22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s="19" t="s">
        <v>8344</v>
      </c>
      <c r="O422" s="11">
        <f t="shared" si="24"/>
        <v>0</v>
      </c>
      <c r="P422" s="25">
        <f t="shared" si="25"/>
        <v>4.83</v>
      </c>
      <c r="Q422" s="13" t="s">
        <v>8266</v>
      </c>
      <c r="R422" t="s">
        <v>8269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22" t="s">
        <v>422</v>
      </c>
      <c r="C423" s="22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s="19" t="s">
        <v>8344</v>
      </c>
      <c r="O423" s="11">
        <f t="shared" si="24"/>
        <v>2</v>
      </c>
      <c r="P423" s="25">
        <f t="shared" si="25"/>
        <v>50.17</v>
      </c>
      <c r="Q423" s="13" t="s">
        <v>8266</v>
      </c>
      <c r="R423" t="s">
        <v>8269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22" t="s">
        <v>423</v>
      </c>
      <c r="C424" s="22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s="19" t="s">
        <v>8344</v>
      </c>
      <c r="O424" s="11">
        <f t="shared" si="24"/>
        <v>1</v>
      </c>
      <c r="P424" s="25">
        <f t="shared" si="25"/>
        <v>35.83</v>
      </c>
      <c r="Q424" s="13" t="s">
        <v>8266</v>
      </c>
      <c r="R424" t="s">
        <v>8269</v>
      </c>
      <c r="S424" s="17">
        <f t="shared" si="26"/>
        <v>41863.260381944448</v>
      </c>
      <c r="T424" s="17">
        <f t="shared" si="27"/>
        <v>41893.260381944448</v>
      </c>
    </row>
    <row r="425" spans="1:20" ht="45" hidden="1" x14ac:dyDescent="0.25">
      <c r="A425">
        <v>423</v>
      </c>
      <c r="B425" s="22" t="s">
        <v>424</v>
      </c>
      <c r="C425" s="22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s="19" t="s">
        <v>8344</v>
      </c>
      <c r="O425" s="11">
        <f t="shared" si="24"/>
        <v>1</v>
      </c>
      <c r="P425" s="25">
        <f t="shared" si="25"/>
        <v>11.77</v>
      </c>
      <c r="Q425" s="13" t="s">
        <v>8266</v>
      </c>
      <c r="R425" t="s">
        <v>8269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22" t="s">
        <v>425</v>
      </c>
      <c r="C426" s="22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s="19" t="s">
        <v>8344</v>
      </c>
      <c r="O426" s="11">
        <f t="shared" si="24"/>
        <v>7</v>
      </c>
      <c r="P426" s="25">
        <f t="shared" si="25"/>
        <v>40.78</v>
      </c>
      <c r="Q426" s="13" t="s">
        <v>8266</v>
      </c>
      <c r="R426" t="s">
        <v>8269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22" t="s">
        <v>426</v>
      </c>
      <c r="C427" s="22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s="19" t="s">
        <v>8344</v>
      </c>
      <c r="O427" s="11">
        <f t="shared" si="24"/>
        <v>0</v>
      </c>
      <c r="P427" s="25">
        <f t="shared" si="25"/>
        <v>3</v>
      </c>
      <c r="Q427" s="13" t="s">
        <v>8266</v>
      </c>
      <c r="R427" t="s">
        <v>8269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22" t="s">
        <v>427</v>
      </c>
      <c r="C428" s="22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s="19" t="s">
        <v>8344</v>
      </c>
      <c r="O428" s="11">
        <f t="shared" si="24"/>
        <v>1</v>
      </c>
      <c r="P428" s="25">
        <f t="shared" si="25"/>
        <v>16.63</v>
      </c>
      <c r="Q428" s="13" t="s">
        <v>8266</v>
      </c>
      <c r="R428" t="s">
        <v>8269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22" t="s">
        <v>428</v>
      </c>
      <c r="C429" s="22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s="19" t="s">
        <v>8344</v>
      </c>
      <c r="O429" s="11">
        <f t="shared" si="24"/>
        <v>0</v>
      </c>
      <c r="P429" s="25">
        <f t="shared" si="25"/>
        <v>0</v>
      </c>
      <c r="Q429" s="13" t="s">
        <v>8266</v>
      </c>
      <c r="R429" t="s">
        <v>8269</v>
      </c>
      <c r="S429" s="17">
        <f t="shared" si="26"/>
        <v>42285.90902777778</v>
      </c>
      <c r="T429" s="17">
        <f t="shared" si="27"/>
        <v>42299.790972222225</v>
      </c>
    </row>
    <row r="430" spans="1:20" ht="30" hidden="1" x14ac:dyDescent="0.25">
      <c r="A430">
        <v>428</v>
      </c>
      <c r="B430" s="22" t="s">
        <v>429</v>
      </c>
      <c r="C430" s="22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s="19" t="s">
        <v>8344</v>
      </c>
      <c r="O430" s="11">
        <f t="shared" si="24"/>
        <v>6</v>
      </c>
      <c r="P430" s="25">
        <f t="shared" si="25"/>
        <v>52</v>
      </c>
      <c r="Q430" s="13" t="s">
        <v>8266</v>
      </c>
      <c r="R430" t="s">
        <v>8269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22" t="s">
        <v>430</v>
      </c>
      <c r="C431" s="22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s="19" t="s">
        <v>8344</v>
      </c>
      <c r="O431" s="11">
        <f t="shared" si="24"/>
        <v>0</v>
      </c>
      <c r="P431" s="25">
        <f t="shared" si="25"/>
        <v>0</v>
      </c>
      <c r="Q431" s="13" t="s">
        <v>8266</v>
      </c>
      <c r="R431" t="s">
        <v>8269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22" t="s">
        <v>431</v>
      </c>
      <c r="C432" s="22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s="19" t="s">
        <v>8344</v>
      </c>
      <c r="O432" s="11">
        <f t="shared" si="24"/>
        <v>2</v>
      </c>
      <c r="P432" s="25">
        <f t="shared" si="25"/>
        <v>4.8</v>
      </c>
      <c r="Q432" s="13" t="s">
        <v>8266</v>
      </c>
      <c r="R432" t="s">
        <v>8269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22" t="s">
        <v>432</v>
      </c>
      <c r="C433" s="22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s="19" t="s">
        <v>8344</v>
      </c>
      <c r="O433" s="11">
        <f t="shared" si="24"/>
        <v>14</v>
      </c>
      <c r="P433" s="25">
        <f t="shared" si="25"/>
        <v>51.88</v>
      </c>
      <c r="Q433" s="13" t="s">
        <v>8266</v>
      </c>
      <c r="R433" t="s">
        <v>8269</v>
      </c>
      <c r="S433" s="17">
        <f t="shared" si="26"/>
        <v>42526.871331018519</v>
      </c>
      <c r="T433" s="17">
        <f t="shared" si="27"/>
        <v>42556.871331018519</v>
      </c>
    </row>
    <row r="434" spans="1:20" ht="60" hidden="1" x14ac:dyDescent="0.25">
      <c r="A434">
        <v>432</v>
      </c>
      <c r="B434" s="22" t="s">
        <v>433</v>
      </c>
      <c r="C434" s="22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s="19" t="s">
        <v>8344</v>
      </c>
      <c r="O434" s="11">
        <f t="shared" si="24"/>
        <v>10</v>
      </c>
      <c r="P434" s="25">
        <f t="shared" si="25"/>
        <v>71.25</v>
      </c>
      <c r="Q434" s="13" t="s">
        <v>8266</v>
      </c>
      <c r="R434" t="s">
        <v>8269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22" t="s">
        <v>434</v>
      </c>
      <c r="C435" s="22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s="19" t="s">
        <v>8344</v>
      </c>
      <c r="O435" s="11">
        <f t="shared" si="24"/>
        <v>0</v>
      </c>
      <c r="P435" s="25">
        <f t="shared" si="25"/>
        <v>0</v>
      </c>
      <c r="Q435" s="13" t="s">
        <v>8266</v>
      </c>
      <c r="R435" t="s">
        <v>8269</v>
      </c>
      <c r="S435" s="17">
        <f t="shared" si="26"/>
        <v>42228.629884259259</v>
      </c>
      <c r="T435" s="17">
        <f t="shared" si="27"/>
        <v>42288.629884259259</v>
      </c>
    </row>
    <row r="436" spans="1:20" ht="60" hidden="1" x14ac:dyDescent="0.25">
      <c r="A436">
        <v>434</v>
      </c>
      <c r="B436" s="22" t="s">
        <v>435</v>
      </c>
      <c r="C436" s="22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s="19" t="s">
        <v>8344</v>
      </c>
      <c r="O436" s="11">
        <f t="shared" si="24"/>
        <v>5</v>
      </c>
      <c r="P436" s="25">
        <f t="shared" si="25"/>
        <v>62.5</v>
      </c>
      <c r="Q436" s="13" t="s">
        <v>8266</v>
      </c>
      <c r="R436" t="s">
        <v>8269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22" t="s">
        <v>436</v>
      </c>
      <c r="C437" s="22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s="19" t="s">
        <v>8344</v>
      </c>
      <c r="O437" s="11">
        <f t="shared" si="24"/>
        <v>0</v>
      </c>
      <c r="P437" s="25">
        <f t="shared" si="25"/>
        <v>1</v>
      </c>
      <c r="Q437" s="13" t="s">
        <v>8266</v>
      </c>
      <c r="R437" t="s">
        <v>8269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22" t="s">
        <v>437</v>
      </c>
      <c r="C438" s="22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s="19" t="s">
        <v>8344</v>
      </c>
      <c r="O438" s="11">
        <f t="shared" si="24"/>
        <v>0</v>
      </c>
      <c r="P438" s="25">
        <f t="shared" si="25"/>
        <v>0</v>
      </c>
      <c r="Q438" s="13" t="s">
        <v>8266</v>
      </c>
      <c r="R438" t="s">
        <v>8269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22" t="s">
        <v>438</v>
      </c>
      <c r="C439" s="22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s="19" t="s">
        <v>8344</v>
      </c>
      <c r="O439" s="11">
        <f t="shared" si="24"/>
        <v>0</v>
      </c>
      <c r="P439" s="25">
        <f t="shared" si="25"/>
        <v>0</v>
      </c>
      <c r="Q439" s="13" t="s">
        <v>8266</v>
      </c>
      <c r="R439" t="s">
        <v>8269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22" t="s">
        <v>439</v>
      </c>
      <c r="C440" s="22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s="19" t="s">
        <v>8344</v>
      </c>
      <c r="O440" s="11">
        <f t="shared" si="24"/>
        <v>9</v>
      </c>
      <c r="P440" s="25">
        <f t="shared" si="25"/>
        <v>170.55</v>
      </c>
      <c r="Q440" s="13" t="s">
        <v>8266</v>
      </c>
      <c r="R440" t="s">
        <v>8269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22" t="s">
        <v>440</v>
      </c>
      <c r="C441" s="22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s="19" t="s">
        <v>8344</v>
      </c>
      <c r="O441" s="11">
        <f t="shared" si="24"/>
        <v>0</v>
      </c>
      <c r="P441" s="25">
        <f t="shared" si="25"/>
        <v>0</v>
      </c>
      <c r="Q441" s="13" t="s">
        <v>8266</v>
      </c>
      <c r="R441" t="s">
        <v>8269</v>
      </c>
      <c r="S441" s="17">
        <f t="shared" si="26"/>
        <v>41919.761782407411</v>
      </c>
      <c r="T441" s="17">
        <f t="shared" si="27"/>
        <v>41929.761782407411</v>
      </c>
    </row>
    <row r="442" spans="1:20" ht="45" hidden="1" x14ac:dyDescent="0.25">
      <c r="A442">
        <v>440</v>
      </c>
      <c r="B442" s="22" t="s">
        <v>441</v>
      </c>
      <c r="C442" s="22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s="19" t="s">
        <v>8344</v>
      </c>
      <c r="O442" s="11">
        <f t="shared" si="24"/>
        <v>0</v>
      </c>
      <c r="P442" s="25">
        <f t="shared" si="25"/>
        <v>5</v>
      </c>
      <c r="Q442" s="13" t="s">
        <v>8266</v>
      </c>
      <c r="R442" t="s">
        <v>8269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22" t="s">
        <v>442</v>
      </c>
      <c r="C443" s="22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s="19" t="s">
        <v>8344</v>
      </c>
      <c r="O443" s="11">
        <f t="shared" si="24"/>
        <v>0</v>
      </c>
      <c r="P443" s="25">
        <f t="shared" si="25"/>
        <v>0</v>
      </c>
      <c r="Q443" s="13" t="s">
        <v>8266</v>
      </c>
      <c r="R443" t="s">
        <v>8269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22" t="s">
        <v>443</v>
      </c>
      <c r="C444" s="22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s="19" t="s">
        <v>8344</v>
      </c>
      <c r="O444" s="11">
        <f t="shared" si="24"/>
        <v>39</v>
      </c>
      <c r="P444" s="25">
        <f t="shared" si="25"/>
        <v>393.59</v>
      </c>
      <c r="Q444" s="13" t="s">
        <v>8266</v>
      </c>
      <c r="R444" t="s">
        <v>8269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22" t="s">
        <v>444</v>
      </c>
      <c r="C445" s="22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s="19" t="s">
        <v>8344</v>
      </c>
      <c r="O445" s="11">
        <f t="shared" si="24"/>
        <v>0</v>
      </c>
      <c r="P445" s="25">
        <f t="shared" si="25"/>
        <v>5</v>
      </c>
      <c r="Q445" s="13" t="s">
        <v>8266</v>
      </c>
      <c r="R445" t="s">
        <v>8269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22" t="s">
        <v>445</v>
      </c>
      <c r="C446" s="22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s="19" t="s">
        <v>8344</v>
      </c>
      <c r="O446" s="11">
        <f t="shared" si="24"/>
        <v>5</v>
      </c>
      <c r="P446" s="25">
        <f t="shared" si="25"/>
        <v>50</v>
      </c>
      <c r="Q446" s="13" t="s">
        <v>8266</v>
      </c>
      <c r="R446" t="s">
        <v>8269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22" t="s">
        <v>446</v>
      </c>
      <c r="C447" s="22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s="19" t="s">
        <v>8344</v>
      </c>
      <c r="O447" s="11">
        <f t="shared" si="24"/>
        <v>0</v>
      </c>
      <c r="P447" s="25">
        <f t="shared" si="25"/>
        <v>1</v>
      </c>
      <c r="Q447" s="13" t="s">
        <v>8266</v>
      </c>
      <c r="R447" t="s">
        <v>8269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22" t="s">
        <v>447</v>
      </c>
      <c r="C448" s="22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s="19" t="s">
        <v>8344</v>
      </c>
      <c r="O448" s="11">
        <f t="shared" si="24"/>
        <v>7</v>
      </c>
      <c r="P448" s="25">
        <f t="shared" si="25"/>
        <v>47.88</v>
      </c>
      <c r="Q448" s="13" t="s">
        <v>8266</v>
      </c>
      <c r="R448" t="s">
        <v>8269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22" t="s">
        <v>448</v>
      </c>
      <c r="C449" s="22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s="19" t="s">
        <v>8344</v>
      </c>
      <c r="O449" s="11">
        <f t="shared" si="24"/>
        <v>0</v>
      </c>
      <c r="P449" s="25">
        <f t="shared" si="25"/>
        <v>5</v>
      </c>
      <c r="Q449" s="13" t="s">
        <v>8266</v>
      </c>
      <c r="R449" t="s">
        <v>8269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22" t="s">
        <v>449</v>
      </c>
      <c r="C450" s="22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s="19" t="s">
        <v>8344</v>
      </c>
      <c r="O450" s="11">
        <f t="shared" ref="O450:O513" si="28">ROUND(E450/D450*100,0)</f>
        <v>3</v>
      </c>
      <c r="P450" s="25">
        <f t="shared" ref="P450:P513" si="29">IFERROR(ROUND(E450/L450,2),0)</f>
        <v>20.5</v>
      </c>
      <c r="Q450" s="13" t="s">
        <v>8266</v>
      </c>
      <c r="R450" t="s">
        <v>8269</v>
      </c>
      <c r="S450" s="17">
        <f t="shared" ref="S450:S513" si="30">(J450/86400)+DATE(1970,1,1)</f>
        <v>41753.758043981477</v>
      </c>
      <c r="T450" s="17">
        <f t="shared" ref="T450:T513" si="31">(I450/86400)+DATE(1970,1,1)</f>
        <v>41773.758043981477</v>
      </c>
    </row>
    <row r="451" spans="1:20" ht="60" hidden="1" x14ac:dyDescent="0.25">
      <c r="A451">
        <v>449</v>
      </c>
      <c r="B451" s="22" t="s">
        <v>450</v>
      </c>
      <c r="C451" s="22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s="19" t="s">
        <v>8344</v>
      </c>
      <c r="O451" s="11">
        <f t="shared" si="28"/>
        <v>2</v>
      </c>
      <c r="P451" s="25">
        <f t="shared" si="29"/>
        <v>9</v>
      </c>
      <c r="Q451" s="13" t="s">
        <v>8266</v>
      </c>
      <c r="R451" t="s">
        <v>8269</v>
      </c>
      <c r="S451" s="17">
        <f t="shared" si="30"/>
        <v>41534.568113425928</v>
      </c>
      <c r="T451" s="17">
        <f t="shared" si="31"/>
        <v>41564.568113425928</v>
      </c>
    </row>
    <row r="452" spans="1:20" ht="60" hidden="1" x14ac:dyDescent="0.25">
      <c r="A452">
        <v>450</v>
      </c>
      <c r="B452" s="22" t="s">
        <v>451</v>
      </c>
      <c r="C452" s="22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s="19" t="s">
        <v>8344</v>
      </c>
      <c r="O452" s="11">
        <f t="shared" si="28"/>
        <v>1</v>
      </c>
      <c r="P452" s="25">
        <f t="shared" si="29"/>
        <v>56.57</v>
      </c>
      <c r="Q452" s="13" t="s">
        <v>8266</v>
      </c>
      <c r="R452" t="s">
        <v>8269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22" t="s">
        <v>452</v>
      </c>
      <c r="C453" s="22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s="19" t="s">
        <v>8344</v>
      </c>
      <c r="O453" s="11">
        <f t="shared" si="28"/>
        <v>0</v>
      </c>
      <c r="P453" s="25">
        <f t="shared" si="29"/>
        <v>0</v>
      </c>
      <c r="Q453" s="13" t="s">
        <v>8266</v>
      </c>
      <c r="R453" t="s">
        <v>8269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22" t="s">
        <v>453</v>
      </c>
      <c r="C454" s="22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s="19" t="s">
        <v>8344</v>
      </c>
      <c r="O454" s="11">
        <f t="shared" si="28"/>
        <v>64</v>
      </c>
      <c r="P454" s="25">
        <f t="shared" si="29"/>
        <v>40</v>
      </c>
      <c r="Q454" s="13" t="s">
        <v>8266</v>
      </c>
      <c r="R454" t="s">
        <v>8269</v>
      </c>
      <c r="S454" s="17">
        <f t="shared" si="30"/>
        <v>42107.703877314816</v>
      </c>
      <c r="T454" s="17">
        <f t="shared" si="31"/>
        <v>42137.703877314816</v>
      </c>
    </row>
    <row r="455" spans="1:20" ht="60" hidden="1" x14ac:dyDescent="0.25">
      <c r="A455">
        <v>453</v>
      </c>
      <c r="B455" s="22" t="s">
        <v>454</v>
      </c>
      <c r="C455" s="22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s="19" t="s">
        <v>8344</v>
      </c>
      <c r="O455" s="11">
        <f t="shared" si="28"/>
        <v>0</v>
      </c>
      <c r="P455" s="25">
        <f t="shared" si="29"/>
        <v>13</v>
      </c>
      <c r="Q455" s="13" t="s">
        <v>8266</v>
      </c>
      <c r="R455" t="s">
        <v>8269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22" t="s">
        <v>455</v>
      </c>
      <c r="C456" s="22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s="19" t="s">
        <v>8344</v>
      </c>
      <c r="O456" s="11">
        <f t="shared" si="28"/>
        <v>1</v>
      </c>
      <c r="P456" s="25">
        <f t="shared" si="29"/>
        <v>16.399999999999999</v>
      </c>
      <c r="Q456" s="13" t="s">
        <v>8266</v>
      </c>
      <c r="R456" t="s">
        <v>8269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22" t="s">
        <v>456</v>
      </c>
      <c r="C457" s="22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s="19" t="s">
        <v>8344</v>
      </c>
      <c r="O457" s="11">
        <f t="shared" si="28"/>
        <v>0</v>
      </c>
      <c r="P457" s="25">
        <f t="shared" si="29"/>
        <v>22.5</v>
      </c>
      <c r="Q457" s="13" t="s">
        <v>8266</v>
      </c>
      <c r="R457" t="s">
        <v>8269</v>
      </c>
      <c r="S457" s="17">
        <f t="shared" si="30"/>
        <v>40971.002569444448</v>
      </c>
      <c r="T457" s="17">
        <f t="shared" si="31"/>
        <v>41016.021527777775</v>
      </c>
    </row>
    <row r="458" spans="1:20" ht="60" hidden="1" x14ac:dyDescent="0.25">
      <c r="A458">
        <v>456</v>
      </c>
      <c r="B458" s="22" t="s">
        <v>457</v>
      </c>
      <c r="C458" s="22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s="19" t="s">
        <v>8344</v>
      </c>
      <c r="O458" s="11">
        <f t="shared" si="28"/>
        <v>1</v>
      </c>
      <c r="P458" s="25">
        <f t="shared" si="29"/>
        <v>20.329999999999998</v>
      </c>
      <c r="Q458" s="13" t="s">
        <v>8266</v>
      </c>
      <c r="R458" t="s">
        <v>8269</v>
      </c>
      <c r="S458" s="17">
        <f t="shared" si="30"/>
        <v>41547.694456018522</v>
      </c>
      <c r="T458" s="17">
        <f t="shared" si="31"/>
        <v>41569.165972222225</v>
      </c>
    </row>
    <row r="459" spans="1:20" ht="60" hidden="1" x14ac:dyDescent="0.25">
      <c r="A459">
        <v>457</v>
      </c>
      <c r="B459" s="22" t="s">
        <v>458</v>
      </c>
      <c r="C459" s="22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s="19" t="s">
        <v>8344</v>
      </c>
      <c r="O459" s="11">
        <f t="shared" si="28"/>
        <v>0</v>
      </c>
      <c r="P459" s="25">
        <f t="shared" si="29"/>
        <v>0</v>
      </c>
      <c r="Q459" s="13" t="s">
        <v>8266</v>
      </c>
      <c r="R459" t="s">
        <v>8269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22" t="s">
        <v>459</v>
      </c>
      <c r="C460" s="22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s="19" t="s">
        <v>8344</v>
      </c>
      <c r="O460" s="11">
        <f t="shared" si="28"/>
        <v>8</v>
      </c>
      <c r="P460" s="25">
        <f t="shared" si="29"/>
        <v>16.760000000000002</v>
      </c>
      <c r="Q460" s="13" t="s">
        <v>8266</v>
      </c>
      <c r="R460" t="s">
        <v>8269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22" t="s">
        <v>460</v>
      </c>
      <c r="C461" s="22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s="19" t="s">
        <v>8344</v>
      </c>
      <c r="O461" s="11">
        <f t="shared" si="28"/>
        <v>0</v>
      </c>
      <c r="P461" s="25">
        <f t="shared" si="29"/>
        <v>25</v>
      </c>
      <c r="Q461" s="13" t="s">
        <v>8266</v>
      </c>
      <c r="R461" t="s">
        <v>8269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22" t="s">
        <v>461</v>
      </c>
      <c r="C462" s="22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s="19" t="s">
        <v>8344</v>
      </c>
      <c r="O462" s="11">
        <f t="shared" si="28"/>
        <v>0</v>
      </c>
      <c r="P462" s="25">
        <f t="shared" si="29"/>
        <v>12.5</v>
      </c>
      <c r="Q462" s="13" t="s">
        <v>8266</v>
      </c>
      <c r="R462" t="s">
        <v>8269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22" t="s">
        <v>462</v>
      </c>
      <c r="C463" s="22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s="19" t="s">
        <v>8344</v>
      </c>
      <c r="O463" s="11">
        <f t="shared" si="28"/>
        <v>0</v>
      </c>
      <c r="P463" s="25">
        <f t="shared" si="29"/>
        <v>0</v>
      </c>
      <c r="Q463" s="13" t="s">
        <v>8266</v>
      </c>
      <c r="R463" t="s">
        <v>8269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22" t="s">
        <v>463</v>
      </c>
      <c r="C464" s="22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s="19" t="s">
        <v>8344</v>
      </c>
      <c r="O464" s="11">
        <f t="shared" si="28"/>
        <v>0</v>
      </c>
      <c r="P464" s="25">
        <f t="shared" si="29"/>
        <v>0</v>
      </c>
      <c r="Q464" s="13" t="s">
        <v>8266</v>
      </c>
      <c r="R464" t="s">
        <v>8269</v>
      </c>
      <c r="S464" s="17">
        <f t="shared" si="30"/>
        <v>40705.12663194444</v>
      </c>
      <c r="T464" s="17">
        <f t="shared" si="31"/>
        <v>40765.12663194444</v>
      </c>
    </row>
    <row r="465" spans="1:20" ht="45" hidden="1" x14ac:dyDescent="0.25">
      <c r="A465">
        <v>463</v>
      </c>
      <c r="B465" s="22" t="s">
        <v>464</v>
      </c>
      <c r="C465" s="22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s="19" t="s">
        <v>8344</v>
      </c>
      <c r="O465" s="11">
        <f t="shared" si="28"/>
        <v>2</v>
      </c>
      <c r="P465" s="25">
        <f t="shared" si="29"/>
        <v>113.64</v>
      </c>
      <c r="Q465" s="13" t="s">
        <v>8266</v>
      </c>
      <c r="R465" t="s">
        <v>8269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22" t="s">
        <v>465</v>
      </c>
      <c r="C466" s="22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s="19" t="s">
        <v>8344</v>
      </c>
      <c r="O466" s="11">
        <f t="shared" si="28"/>
        <v>0</v>
      </c>
      <c r="P466" s="25">
        <f t="shared" si="29"/>
        <v>1</v>
      </c>
      <c r="Q466" s="13" t="s">
        <v>8266</v>
      </c>
      <c r="R466" t="s">
        <v>8269</v>
      </c>
      <c r="S466" s="17">
        <f t="shared" si="30"/>
        <v>42488.84878472222</v>
      </c>
      <c r="T466" s="17">
        <f t="shared" si="31"/>
        <v>42508.84878472222</v>
      </c>
    </row>
    <row r="467" spans="1:20" ht="30" hidden="1" x14ac:dyDescent="0.25">
      <c r="A467">
        <v>465</v>
      </c>
      <c r="B467" s="22" t="s">
        <v>466</v>
      </c>
      <c r="C467" s="22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s="19" t="s">
        <v>8344</v>
      </c>
      <c r="O467" s="11">
        <f t="shared" si="28"/>
        <v>27</v>
      </c>
      <c r="P467" s="25">
        <f t="shared" si="29"/>
        <v>17.25</v>
      </c>
      <c r="Q467" s="13" t="s">
        <v>8266</v>
      </c>
      <c r="R467" t="s">
        <v>8269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22" t="s">
        <v>467</v>
      </c>
      <c r="C468" s="22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s="19" t="s">
        <v>8344</v>
      </c>
      <c r="O468" s="11">
        <f t="shared" si="28"/>
        <v>1</v>
      </c>
      <c r="P468" s="25">
        <f t="shared" si="29"/>
        <v>15.2</v>
      </c>
      <c r="Q468" s="13" t="s">
        <v>8266</v>
      </c>
      <c r="R468" t="s">
        <v>8269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22" t="s">
        <v>468</v>
      </c>
      <c r="C469" s="22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s="19" t="s">
        <v>8344</v>
      </c>
      <c r="O469" s="11">
        <f t="shared" si="28"/>
        <v>22</v>
      </c>
      <c r="P469" s="25">
        <f t="shared" si="29"/>
        <v>110.64</v>
      </c>
      <c r="Q469" s="13" t="s">
        <v>8266</v>
      </c>
      <c r="R469" t="s">
        <v>8269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22" t="s">
        <v>469</v>
      </c>
      <c r="C470" s="22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s="19" t="s">
        <v>8344</v>
      </c>
      <c r="O470" s="11">
        <f t="shared" si="28"/>
        <v>0</v>
      </c>
      <c r="P470" s="25">
        <f t="shared" si="29"/>
        <v>0</v>
      </c>
      <c r="Q470" s="13" t="s">
        <v>8266</v>
      </c>
      <c r="R470" t="s">
        <v>8269</v>
      </c>
      <c r="S470" s="17">
        <f t="shared" si="30"/>
        <v>41041.167627314819</v>
      </c>
      <c r="T470" s="17">
        <f t="shared" si="31"/>
        <v>41101.160474537035</v>
      </c>
    </row>
    <row r="471" spans="1:20" ht="30" hidden="1" x14ac:dyDescent="0.25">
      <c r="A471">
        <v>469</v>
      </c>
      <c r="B471" s="22" t="s">
        <v>470</v>
      </c>
      <c r="C471" s="22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s="19" t="s">
        <v>8344</v>
      </c>
      <c r="O471" s="11">
        <f t="shared" si="28"/>
        <v>0</v>
      </c>
      <c r="P471" s="25">
        <f t="shared" si="29"/>
        <v>0</v>
      </c>
      <c r="Q471" s="13" t="s">
        <v>8266</v>
      </c>
      <c r="R471" t="s">
        <v>8269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22" t="s">
        <v>471</v>
      </c>
      <c r="C472" s="22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s="19" t="s">
        <v>8344</v>
      </c>
      <c r="O472" s="11">
        <f t="shared" si="28"/>
        <v>1</v>
      </c>
      <c r="P472" s="25">
        <f t="shared" si="29"/>
        <v>25.5</v>
      </c>
      <c r="Q472" s="13" t="s">
        <v>8266</v>
      </c>
      <c r="R472" t="s">
        <v>8269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22" t="s">
        <v>472</v>
      </c>
      <c r="C473" s="22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s="19" t="s">
        <v>8344</v>
      </c>
      <c r="O473" s="11">
        <f t="shared" si="28"/>
        <v>12</v>
      </c>
      <c r="P473" s="25">
        <f t="shared" si="29"/>
        <v>38.479999999999997</v>
      </c>
      <c r="Q473" s="13" t="s">
        <v>8266</v>
      </c>
      <c r="R473" t="s">
        <v>8269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22" t="s">
        <v>473</v>
      </c>
      <c r="C474" s="22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s="19" t="s">
        <v>8344</v>
      </c>
      <c r="O474" s="11">
        <f t="shared" si="28"/>
        <v>18</v>
      </c>
      <c r="P474" s="25">
        <f t="shared" si="29"/>
        <v>28.2</v>
      </c>
      <c r="Q474" s="13" t="s">
        <v>8266</v>
      </c>
      <c r="R474" t="s">
        <v>8269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22" t="s">
        <v>474</v>
      </c>
      <c r="C475" s="22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s="19" t="s">
        <v>8344</v>
      </c>
      <c r="O475" s="11">
        <f t="shared" si="28"/>
        <v>3</v>
      </c>
      <c r="P475" s="25">
        <f t="shared" si="29"/>
        <v>61.5</v>
      </c>
      <c r="Q475" s="13" t="s">
        <v>8266</v>
      </c>
      <c r="R475" t="s">
        <v>8269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22" t="s">
        <v>475</v>
      </c>
      <c r="C476" s="22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s="19" t="s">
        <v>8344</v>
      </c>
      <c r="O476" s="11">
        <f t="shared" si="28"/>
        <v>0</v>
      </c>
      <c r="P476" s="25">
        <f t="shared" si="29"/>
        <v>1</v>
      </c>
      <c r="Q476" s="13" t="s">
        <v>8266</v>
      </c>
      <c r="R476" t="s">
        <v>8269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22" t="s">
        <v>476</v>
      </c>
      <c r="C477" s="22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s="19" t="s">
        <v>8344</v>
      </c>
      <c r="O477" s="11">
        <f t="shared" si="28"/>
        <v>0</v>
      </c>
      <c r="P477" s="25">
        <f t="shared" si="29"/>
        <v>0</v>
      </c>
      <c r="Q477" s="13" t="s">
        <v>8266</v>
      </c>
      <c r="R477" t="s">
        <v>8269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22" t="s">
        <v>477</v>
      </c>
      <c r="C478" s="22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s="19" t="s">
        <v>8344</v>
      </c>
      <c r="O478" s="11">
        <f t="shared" si="28"/>
        <v>2</v>
      </c>
      <c r="P478" s="25">
        <f t="shared" si="29"/>
        <v>39.57</v>
      </c>
      <c r="Q478" s="13" t="s">
        <v>8266</v>
      </c>
      <c r="R478" t="s">
        <v>8269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22" t="s">
        <v>478</v>
      </c>
      <c r="C479" s="22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s="19" t="s">
        <v>8344</v>
      </c>
      <c r="O479" s="11">
        <f t="shared" si="28"/>
        <v>0</v>
      </c>
      <c r="P479" s="25">
        <f t="shared" si="29"/>
        <v>0</v>
      </c>
      <c r="Q479" s="13" t="s">
        <v>8266</v>
      </c>
      <c r="R479" t="s">
        <v>8269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22" t="s">
        <v>479</v>
      </c>
      <c r="C480" s="22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s="19" t="s">
        <v>8344</v>
      </c>
      <c r="O480" s="11">
        <f t="shared" si="28"/>
        <v>0</v>
      </c>
      <c r="P480" s="25">
        <f t="shared" si="29"/>
        <v>0</v>
      </c>
      <c r="Q480" s="13" t="s">
        <v>8266</v>
      </c>
      <c r="R480" t="s">
        <v>8269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22" t="s">
        <v>480</v>
      </c>
      <c r="C481" s="22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s="19" t="s">
        <v>8344</v>
      </c>
      <c r="O481" s="11">
        <f t="shared" si="28"/>
        <v>33</v>
      </c>
      <c r="P481" s="25">
        <f t="shared" si="29"/>
        <v>88.8</v>
      </c>
      <c r="Q481" s="13" t="s">
        <v>8266</v>
      </c>
      <c r="R481" t="s">
        <v>8269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22" t="s">
        <v>481</v>
      </c>
      <c r="C482" s="22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s="19" t="s">
        <v>8344</v>
      </c>
      <c r="O482" s="11">
        <f t="shared" si="28"/>
        <v>19</v>
      </c>
      <c r="P482" s="25">
        <f t="shared" si="29"/>
        <v>55.46</v>
      </c>
      <c r="Q482" s="13" t="s">
        <v>8266</v>
      </c>
      <c r="R482" t="s">
        <v>8269</v>
      </c>
      <c r="S482" s="17">
        <f t="shared" si="30"/>
        <v>41465.500173611115</v>
      </c>
      <c r="T482" s="17">
        <f t="shared" si="31"/>
        <v>41495.500173611115</v>
      </c>
    </row>
    <row r="483" spans="1:20" ht="60" hidden="1" x14ac:dyDescent="0.25">
      <c r="A483">
        <v>481</v>
      </c>
      <c r="B483" s="22" t="s">
        <v>482</v>
      </c>
      <c r="C483" s="22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s="19" t="s">
        <v>8344</v>
      </c>
      <c r="O483" s="11">
        <f t="shared" si="28"/>
        <v>6</v>
      </c>
      <c r="P483" s="25">
        <f t="shared" si="29"/>
        <v>87.14</v>
      </c>
      <c r="Q483" s="13" t="s">
        <v>8266</v>
      </c>
      <c r="R483" t="s">
        <v>8269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22" t="s">
        <v>483</v>
      </c>
      <c r="C484" s="22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s="19" t="s">
        <v>8344</v>
      </c>
      <c r="O484" s="11">
        <f t="shared" si="28"/>
        <v>0</v>
      </c>
      <c r="P484" s="25">
        <f t="shared" si="29"/>
        <v>10</v>
      </c>
      <c r="Q484" s="13" t="s">
        <v>8266</v>
      </c>
      <c r="R484" t="s">
        <v>8269</v>
      </c>
      <c r="S484" s="17">
        <f t="shared" si="30"/>
        <v>42447.896874999999</v>
      </c>
      <c r="T484" s="17">
        <f t="shared" si="31"/>
        <v>42474.606944444444</v>
      </c>
    </row>
    <row r="485" spans="1:20" ht="60" hidden="1" x14ac:dyDescent="0.25">
      <c r="A485">
        <v>483</v>
      </c>
      <c r="B485" s="22" t="s">
        <v>484</v>
      </c>
      <c r="C485" s="22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s="19" t="s">
        <v>8344</v>
      </c>
      <c r="O485" s="11">
        <f t="shared" si="28"/>
        <v>50</v>
      </c>
      <c r="P485" s="25">
        <f t="shared" si="29"/>
        <v>51.22</v>
      </c>
      <c r="Q485" s="13" t="s">
        <v>8266</v>
      </c>
      <c r="R485" t="s">
        <v>8269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22" t="s">
        <v>485</v>
      </c>
      <c r="C486" s="22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s="19" t="s">
        <v>8344</v>
      </c>
      <c r="O486" s="11">
        <f t="shared" si="28"/>
        <v>0</v>
      </c>
      <c r="P486" s="25">
        <f t="shared" si="29"/>
        <v>13.55</v>
      </c>
      <c r="Q486" s="13" t="s">
        <v>8266</v>
      </c>
      <c r="R486" t="s">
        <v>8269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22" t="s">
        <v>486</v>
      </c>
      <c r="C487" s="22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s="19" t="s">
        <v>8344</v>
      </c>
      <c r="O487" s="11">
        <f t="shared" si="28"/>
        <v>22</v>
      </c>
      <c r="P487" s="25">
        <f t="shared" si="29"/>
        <v>66.52</v>
      </c>
      <c r="Q487" s="13" t="s">
        <v>8266</v>
      </c>
      <c r="R487" t="s">
        <v>8269</v>
      </c>
      <c r="S487" s="17">
        <f t="shared" si="30"/>
        <v>41381.505775462967</v>
      </c>
      <c r="T487" s="17">
        <f t="shared" si="31"/>
        <v>41411.505775462967</v>
      </c>
    </row>
    <row r="488" spans="1:20" ht="60" hidden="1" x14ac:dyDescent="0.25">
      <c r="A488">
        <v>486</v>
      </c>
      <c r="B488" s="22" t="s">
        <v>487</v>
      </c>
      <c r="C488" s="22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s="19" t="s">
        <v>8344</v>
      </c>
      <c r="O488" s="11">
        <f t="shared" si="28"/>
        <v>0</v>
      </c>
      <c r="P488" s="25">
        <f t="shared" si="29"/>
        <v>50</v>
      </c>
      <c r="Q488" s="13" t="s">
        <v>8266</v>
      </c>
      <c r="R488" t="s">
        <v>8269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22" t="s">
        <v>488</v>
      </c>
      <c r="C489" s="22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s="19" t="s">
        <v>8344</v>
      </c>
      <c r="O489" s="11">
        <f t="shared" si="28"/>
        <v>0</v>
      </c>
      <c r="P489" s="25">
        <f t="shared" si="29"/>
        <v>0</v>
      </c>
      <c r="Q489" s="13" t="s">
        <v>8266</v>
      </c>
      <c r="R489" t="s">
        <v>8269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22" t="s">
        <v>489</v>
      </c>
      <c r="C490" s="22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s="19" t="s">
        <v>8344</v>
      </c>
      <c r="O490" s="11">
        <f t="shared" si="28"/>
        <v>0</v>
      </c>
      <c r="P490" s="25">
        <f t="shared" si="29"/>
        <v>0</v>
      </c>
      <c r="Q490" s="13" t="s">
        <v>8266</v>
      </c>
      <c r="R490" t="s">
        <v>8269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22" t="s">
        <v>490</v>
      </c>
      <c r="C491" s="22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s="19" t="s">
        <v>8344</v>
      </c>
      <c r="O491" s="11">
        <f t="shared" si="28"/>
        <v>0</v>
      </c>
      <c r="P491" s="25">
        <f t="shared" si="29"/>
        <v>71.67</v>
      </c>
      <c r="Q491" s="13" t="s">
        <v>8266</v>
      </c>
      <c r="R491" t="s">
        <v>8269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22" t="s">
        <v>491</v>
      </c>
      <c r="C492" s="22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s="19" t="s">
        <v>8344</v>
      </c>
      <c r="O492" s="11">
        <f t="shared" si="28"/>
        <v>0</v>
      </c>
      <c r="P492" s="25">
        <f t="shared" si="29"/>
        <v>0</v>
      </c>
      <c r="Q492" s="13" t="s">
        <v>8266</v>
      </c>
      <c r="R492" t="s">
        <v>8269</v>
      </c>
      <c r="S492" s="17">
        <f t="shared" si="30"/>
        <v>41113.968576388885</v>
      </c>
      <c r="T492" s="17">
        <f t="shared" si="31"/>
        <v>41143.968576388885</v>
      </c>
    </row>
    <row r="493" spans="1:20" ht="45" hidden="1" x14ac:dyDescent="0.25">
      <c r="A493">
        <v>491</v>
      </c>
      <c r="B493" s="22" t="s">
        <v>492</v>
      </c>
      <c r="C493" s="22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s="19" t="s">
        <v>8344</v>
      </c>
      <c r="O493" s="11">
        <f t="shared" si="28"/>
        <v>0</v>
      </c>
      <c r="P493" s="25">
        <f t="shared" si="29"/>
        <v>0</v>
      </c>
      <c r="Q493" s="13" t="s">
        <v>8266</v>
      </c>
      <c r="R493" t="s">
        <v>8269</v>
      </c>
      <c r="S493" s="17">
        <f t="shared" si="30"/>
        <v>42366.982627314814</v>
      </c>
      <c r="T493" s="17">
        <f t="shared" si="31"/>
        <v>42396.982627314814</v>
      </c>
    </row>
    <row r="494" spans="1:20" ht="60" hidden="1" x14ac:dyDescent="0.25">
      <c r="A494">
        <v>492</v>
      </c>
      <c r="B494" s="22" t="s">
        <v>493</v>
      </c>
      <c r="C494" s="22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s="19" t="s">
        <v>8344</v>
      </c>
      <c r="O494" s="11">
        <f t="shared" si="28"/>
        <v>0</v>
      </c>
      <c r="P494" s="25">
        <f t="shared" si="29"/>
        <v>0</v>
      </c>
      <c r="Q494" s="13" t="s">
        <v>8266</v>
      </c>
      <c r="R494" t="s">
        <v>8269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22" t="s">
        <v>494</v>
      </c>
      <c r="C495" s="22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s="19" t="s">
        <v>8344</v>
      </c>
      <c r="O495" s="11">
        <f t="shared" si="28"/>
        <v>0</v>
      </c>
      <c r="P495" s="25">
        <f t="shared" si="29"/>
        <v>0</v>
      </c>
      <c r="Q495" s="13" t="s">
        <v>8266</v>
      </c>
      <c r="R495" t="s">
        <v>8269</v>
      </c>
      <c r="S495" s="17">
        <f t="shared" si="30"/>
        <v>42114.726134259261</v>
      </c>
      <c r="T495" s="17">
        <f t="shared" si="31"/>
        <v>42144.726134259261</v>
      </c>
    </row>
    <row r="496" spans="1:20" ht="60" hidden="1" x14ac:dyDescent="0.25">
      <c r="A496">
        <v>494</v>
      </c>
      <c r="B496" s="22" t="s">
        <v>495</v>
      </c>
      <c r="C496" s="22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s="19" t="s">
        <v>8344</v>
      </c>
      <c r="O496" s="11">
        <f t="shared" si="28"/>
        <v>0</v>
      </c>
      <c r="P496" s="25">
        <f t="shared" si="29"/>
        <v>10.33</v>
      </c>
      <c r="Q496" s="13" t="s">
        <v>8266</v>
      </c>
      <c r="R496" t="s">
        <v>8269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22" t="s">
        <v>496</v>
      </c>
      <c r="C497" s="22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s="19" t="s">
        <v>8344</v>
      </c>
      <c r="O497" s="11">
        <f t="shared" si="28"/>
        <v>0</v>
      </c>
      <c r="P497" s="25">
        <f t="shared" si="29"/>
        <v>0</v>
      </c>
      <c r="Q497" s="13" t="s">
        <v>8266</v>
      </c>
      <c r="R497" t="s">
        <v>8269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22" t="s">
        <v>497</v>
      </c>
      <c r="C498" s="22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s="19" t="s">
        <v>8344</v>
      </c>
      <c r="O498" s="11">
        <f t="shared" si="28"/>
        <v>0</v>
      </c>
      <c r="P498" s="25">
        <f t="shared" si="29"/>
        <v>1</v>
      </c>
      <c r="Q498" s="13" t="s">
        <v>8266</v>
      </c>
      <c r="R498" t="s">
        <v>8269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22" t="s">
        <v>498</v>
      </c>
      <c r="C499" s="22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s="19" t="s">
        <v>8344</v>
      </c>
      <c r="O499" s="11">
        <f t="shared" si="28"/>
        <v>1</v>
      </c>
      <c r="P499" s="25">
        <f t="shared" si="29"/>
        <v>10</v>
      </c>
      <c r="Q499" s="13" t="s">
        <v>8266</v>
      </c>
      <c r="R499" t="s">
        <v>8269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22" t="s">
        <v>499</v>
      </c>
      <c r="C500" s="22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s="19" t="s">
        <v>8344</v>
      </c>
      <c r="O500" s="11">
        <f t="shared" si="28"/>
        <v>5</v>
      </c>
      <c r="P500" s="25">
        <f t="shared" si="29"/>
        <v>136.09</v>
      </c>
      <c r="Q500" s="13" t="s">
        <v>8266</v>
      </c>
      <c r="R500" t="s">
        <v>8269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22" t="s">
        <v>500</v>
      </c>
      <c r="C501" s="22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s="19" t="s">
        <v>8344</v>
      </c>
      <c r="O501" s="11">
        <f t="shared" si="28"/>
        <v>10</v>
      </c>
      <c r="P501" s="25">
        <f t="shared" si="29"/>
        <v>73.459999999999994</v>
      </c>
      <c r="Q501" s="13" t="s">
        <v>8266</v>
      </c>
      <c r="R501" t="s">
        <v>8269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22" t="s">
        <v>501</v>
      </c>
      <c r="C502" s="22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s="19" t="s">
        <v>8344</v>
      </c>
      <c r="O502" s="11">
        <f t="shared" si="28"/>
        <v>3</v>
      </c>
      <c r="P502" s="25">
        <f t="shared" si="29"/>
        <v>53.75</v>
      </c>
      <c r="Q502" s="13" t="s">
        <v>8266</v>
      </c>
      <c r="R502" t="s">
        <v>8269</v>
      </c>
      <c r="S502" s="17">
        <f t="shared" si="30"/>
        <v>40247.886006944442</v>
      </c>
      <c r="T502" s="17">
        <f t="shared" si="31"/>
        <v>40306.927777777775</v>
      </c>
    </row>
    <row r="503" spans="1:20" ht="60" hidden="1" x14ac:dyDescent="0.25">
      <c r="A503">
        <v>501</v>
      </c>
      <c r="B503" s="22" t="s">
        <v>502</v>
      </c>
      <c r="C503" s="22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s="19" t="s">
        <v>8344</v>
      </c>
      <c r="O503" s="11">
        <f t="shared" si="28"/>
        <v>0</v>
      </c>
      <c r="P503" s="25">
        <f t="shared" si="29"/>
        <v>0</v>
      </c>
      <c r="Q503" s="13" t="s">
        <v>8266</v>
      </c>
      <c r="R503" t="s">
        <v>8269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22" t="s">
        <v>503</v>
      </c>
      <c r="C504" s="22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s="19" t="s">
        <v>8344</v>
      </c>
      <c r="O504" s="11">
        <f t="shared" si="28"/>
        <v>1</v>
      </c>
      <c r="P504" s="25">
        <f t="shared" si="29"/>
        <v>57.5</v>
      </c>
      <c r="Q504" s="13" t="s">
        <v>8266</v>
      </c>
      <c r="R504" t="s">
        <v>8269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22" t="s">
        <v>504</v>
      </c>
      <c r="C505" s="22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s="19" t="s">
        <v>8344</v>
      </c>
      <c r="O505" s="11">
        <f t="shared" si="28"/>
        <v>2</v>
      </c>
      <c r="P505" s="25">
        <f t="shared" si="29"/>
        <v>12.67</v>
      </c>
      <c r="Q505" s="13" t="s">
        <v>8266</v>
      </c>
      <c r="R505" t="s">
        <v>8269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22" t="s">
        <v>505</v>
      </c>
      <c r="C506" s="22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s="19" t="s">
        <v>8344</v>
      </c>
      <c r="O506" s="11">
        <f t="shared" si="28"/>
        <v>1</v>
      </c>
      <c r="P506" s="25">
        <f t="shared" si="29"/>
        <v>67</v>
      </c>
      <c r="Q506" s="13" t="s">
        <v>8266</v>
      </c>
      <c r="R506" t="s">
        <v>8269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22" t="s">
        <v>506</v>
      </c>
      <c r="C507" s="22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s="19" t="s">
        <v>8344</v>
      </c>
      <c r="O507" s="11">
        <f t="shared" si="28"/>
        <v>0</v>
      </c>
      <c r="P507" s="25">
        <f t="shared" si="29"/>
        <v>3.71</v>
      </c>
      <c r="Q507" s="13" t="s">
        <v>8266</v>
      </c>
      <c r="R507" t="s">
        <v>8269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22" t="s">
        <v>507</v>
      </c>
      <c r="C508" s="22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s="19" t="s">
        <v>8344</v>
      </c>
      <c r="O508" s="11">
        <f t="shared" si="28"/>
        <v>0</v>
      </c>
      <c r="P508" s="25">
        <f t="shared" si="29"/>
        <v>250</v>
      </c>
      <c r="Q508" s="13" t="s">
        <v>8266</v>
      </c>
      <c r="R508" t="s">
        <v>8269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22" t="s">
        <v>508</v>
      </c>
      <c r="C509" s="22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s="19" t="s">
        <v>8344</v>
      </c>
      <c r="O509" s="11">
        <f t="shared" si="28"/>
        <v>3</v>
      </c>
      <c r="P509" s="25">
        <f t="shared" si="29"/>
        <v>64</v>
      </c>
      <c r="Q509" s="13" t="s">
        <v>8266</v>
      </c>
      <c r="R509" t="s">
        <v>8269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22" t="s">
        <v>509</v>
      </c>
      <c r="C510" s="22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s="19" t="s">
        <v>8344</v>
      </c>
      <c r="O510" s="11">
        <f t="shared" si="28"/>
        <v>1</v>
      </c>
      <c r="P510" s="25">
        <f t="shared" si="29"/>
        <v>133.33000000000001</v>
      </c>
      <c r="Q510" s="13" t="s">
        <v>8266</v>
      </c>
      <c r="R510" t="s">
        <v>8269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22" t="s">
        <v>510</v>
      </c>
      <c r="C511" s="22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s="19" t="s">
        <v>8344</v>
      </c>
      <c r="O511" s="11">
        <f t="shared" si="28"/>
        <v>0</v>
      </c>
      <c r="P511" s="25">
        <f t="shared" si="29"/>
        <v>10</v>
      </c>
      <c r="Q511" s="13" t="s">
        <v>8266</v>
      </c>
      <c r="R511" t="s">
        <v>8269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22" t="s">
        <v>511</v>
      </c>
      <c r="C512" s="22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s="19" t="s">
        <v>8344</v>
      </c>
      <c r="O512" s="11">
        <f t="shared" si="28"/>
        <v>0</v>
      </c>
      <c r="P512" s="25">
        <f t="shared" si="29"/>
        <v>0</v>
      </c>
      <c r="Q512" s="13" t="s">
        <v>8266</v>
      </c>
      <c r="R512" t="s">
        <v>8269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22" t="s">
        <v>512</v>
      </c>
      <c r="C513" s="22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s="19" t="s">
        <v>8344</v>
      </c>
      <c r="O513" s="11">
        <f t="shared" si="28"/>
        <v>3</v>
      </c>
      <c r="P513" s="25">
        <f t="shared" si="29"/>
        <v>30</v>
      </c>
      <c r="Q513" s="13" t="s">
        <v>8266</v>
      </c>
      <c r="R513" t="s">
        <v>8269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22" t="s">
        <v>513</v>
      </c>
      <c r="C514" s="22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s="19" t="s">
        <v>8344</v>
      </c>
      <c r="O514" s="11">
        <f t="shared" ref="O514:O577" si="32">ROUND(E514/D514*100,0)</f>
        <v>0</v>
      </c>
      <c r="P514" s="25">
        <f t="shared" ref="P514:P577" si="33">IFERROR(ROUND(E514/L514,2),0)</f>
        <v>5.5</v>
      </c>
      <c r="Q514" s="13" t="s">
        <v>8266</v>
      </c>
      <c r="R514" t="s">
        <v>8269</v>
      </c>
      <c r="S514" s="17">
        <f t="shared" ref="S514:S577" si="34">(J514/86400)+DATE(1970,1,1)</f>
        <v>42649.742210648154</v>
      </c>
      <c r="T514" s="17">
        <f t="shared" ref="T514:T577" si="35">(I514/86400)+DATE(1970,1,1)</f>
        <v>42694.783877314811</v>
      </c>
    </row>
    <row r="515" spans="1:20" ht="45" hidden="1" x14ac:dyDescent="0.25">
      <c r="A515">
        <v>513</v>
      </c>
      <c r="B515" s="22" t="s">
        <v>514</v>
      </c>
      <c r="C515" s="22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s="19" t="s">
        <v>8344</v>
      </c>
      <c r="O515" s="11">
        <f t="shared" si="32"/>
        <v>14</v>
      </c>
      <c r="P515" s="25">
        <f t="shared" si="33"/>
        <v>102.38</v>
      </c>
      <c r="Q515" s="13" t="s">
        <v>8266</v>
      </c>
      <c r="R515" t="s">
        <v>8269</v>
      </c>
      <c r="S515" s="17">
        <f t="shared" si="34"/>
        <v>42552.653993055559</v>
      </c>
      <c r="T515" s="17">
        <f t="shared" si="35"/>
        <v>42597.291666666672</v>
      </c>
    </row>
    <row r="516" spans="1:20" ht="45" hidden="1" x14ac:dyDescent="0.25">
      <c r="A516">
        <v>514</v>
      </c>
      <c r="B516" s="22" t="s">
        <v>515</v>
      </c>
      <c r="C516" s="22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s="19" t="s">
        <v>8344</v>
      </c>
      <c r="O516" s="11">
        <f t="shared" si="32"/>
        <v>3</v>
      </c>
      <c r="P516" s="25">
        <f t="shared" si="33"/>
        <v>16.670000000000002</v>
      </c>
      <c r="Q516" s="13" t="s">
        <v>8266</v>
      </c>
      <c r="R516" t="s">
        <v>8269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22" t="s">
        <v>516</v>
      </c>
      <c r="C517" s="22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s="19" t="s">
        <v>8344</v>
      </c>
      <c r="O517" s="11">
        <f t="shared" si="32"/>
        <v>25</v>
      </c>
      <c r="P517" s="25">
        <f t="shared" si="33"/>
        <v>725.03</v>
      </c>
      <c r="Q517" s="13" t="s">
        <v>8266</v>
      </c>
      <c r="R517" t="s">
        <v>8269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22" t="s">
        <v>517</v>
      </c>
      <c r="C518" s="22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s="19" t="s">
        <v>8344</v>
      </c>
      <c r="O518" s="11">
        <f t="shared" si="32"/>
        <v>0</v>
      </c>
      <c r="P518" s="25">
        <f t="shared" si="33"/>
        <v>0</v>
      </c>
      <c r="Q518" s="13" t="s">
        <v>8266</v>
      </c>
      <c r="R518" t="s">
        <v>8269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22" t="s">
        <v>518</v>
      </c>
      <c r="C519" s="22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s="19" t="s">
        <v>8344</v>
      </c>
      <c r="O519" s="11">
        <f t="shared" si="32"/>
        <v>1</v>
      </c>
      <c r="P519" s="25">
        <f t="shared" si="33"/>
        <v>68.33</v>
      </c>
      <c r="Q519" s="13" t="s">
        <v>8266</v>
      </c>
      <c r="R519" t="s">
        <v>8269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22" t="s">
        <v>519</v>
      </c>
      <c r="C520" s="22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s="19" t="s">
        <v>8344</v>
      </c>
      <c r="O520" s="11">
        <f t="shared" si="32"/>
        <v>0</v>
      </c>
      <c r="P520" s="25">
        <f t="shared" si="33"/>
        <v>0</v>
      </c>
      <c r="Q520" s="13" t="s">
        <v>8266</v>
      </c>
      <c r="R520" t="s">
        <v>8269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22" t="s">
        <v>520</v>
      </c>
      <c r="C521" s="22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s="19" t="s">
        <v>8344</v>
      </c>
      <c r="O521" s="11">
        <f t="shared" si="32"/>
        <v>23</v>
      </c>
      <c r="P521" s="25">
        <f t="shared" si="33"/>
        <v>39.229999999999997</v>
      </c>
      <c r="Q521" s="13" t="s">
        <v>8266</v>
      </c>
      <c r="R521" t="s">
        <v>8269</v>
      </c>
      <c r="S521" s="17">
        <f t="shared" si="34"/>
        <v>41218.391446759255</v>
      </c>
      <c r="T521" s="17">
        <f t="shared" si="35"/>
        <v>41248.391446759255</v>
      </c>
    </row>
    <row r="522" spans="1:20" ht="60" hidden="1" x14ac:dyDescent="0.25">
      <c r="A522">
        <v>520</v>
      </c>
      <c r="B522" s="22" t="s">
        <v>521</v>
      </c>
      <c r="C522" s="22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s="19" t="s">
        <v>8345</v>
      </c>
      <c r="O522" s="11">
        <f t="shared" si="32"/>
        <v>102</v>
      </c>
      <c r="P522" s="25">
        <f t="shared" si="33"/>
        <v>150.15</v>
      </c>
      <c r="Q522" s="13" t="s">
        <v>8297</v>
      </c>
      <c r="R522" t="s">
        <v>8298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22" t="s">
        <v>522</v>
      </c>
      <c r="C523" s="22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s="19" t="s">
        <v>8345</v>
      </c>
      <c r="O523" s="11">
        <f t="shared" si="32"/>
        <v>105</v>
      </c>
      <c r="P523" s="25">
        <f t="shared" si="33"/>
        <v>93.43</v>
      </c>
      <c r="Q523" s="13" t="s">
        <v>8297</v>
      </c>
      <c r="R523" t="s">
        <v>8298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22" t="s">
        <v>523</v>
      </c>
      <c r="C524" s="22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s="19" t="s">
        <v>8345</v>
      </c>
      <c r="O524" s="11">
        <f t="shared" si="32"/>
        <v>115</v>
      </c>
      <c r="P524" s="25">
        <f t="shared" si="33"/>
        <v>110.97</v>
      </c>
      <c r="Q524" s="13" t="s">
        <v>8297</v>
      </c>
      <c r="R524" t="s">
        <v>8298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22" t="s">
        <v>524</v>
      </c>
      <c r="C525" s="22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s="19" t="s">
        <v>8345</v>
      </c>
      <c r="O525" s="11">
        <f t="shared" si="32"/>
        <v>121</v>
      </c>
      <c r="P525" s="25">
        <f t="shared" si="33"/>
        <v>71.790000000000006</v>
      </c>
      <c r="Q525" s="13" t="s">
        <v>8297</v>
      </c>
      <c r="R525" t="s">
        <v>8298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22" t="s">
        <v>525</v>
      </c>
      <c r="C526" s="22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s="19" t="s">
        <v>8345</v>
      </c>
      <c r="O526" s="11">
        <f t="shared" si="32"/>
        <v>109</v>
      </c>
      <c r="P526" s="25">
        <f t="shared" si="33"/>
        <v>29.26</v>
      </c>
      <c r="Q526" s="13" t="s">
        <v>8297</v>
      </c>
      <c r="R526" t="s">
        <v>8298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22" t="s">
        <v>526</v>
      </c>
      <c r="C527" s="22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s="19" t="s">
        <v>8345</v>
      </c>
      <c r="O527" s="11">
        <f t="shared" si="32"/>
        <v>100</v>
      </c>
      <c r="P527" s="25">
        <f t="shared" si="33"/>
        <v>1000</v>
      </c>
      <c r="Q527" s="13" t="s">
        <v>8297</v>
      </c>
      <c r="R527" t="s">
        <v>8298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22" t="s">
        <v>527</v>
      </c>
      <c r="C528" s="22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s="19" t="s">
        <v>8345</v>
      </c>
      <c r="O528" s="11">
        <f t="shared" si="32"/>
        <v>114</v>
      </c>
      <c r="P528" s="25">
        <f t="shared" si="33"/>
        <v>74.349999999999994</v>
      </c>
      <c r="Q528" s="13" t="s">
        <v>8297</v>
      </c>
      <c r="R528" t="s">
        <v>8298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22" t="s">
        <v>528</v>
      </c>
      <c r="C529" s="22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s="19" t="s">
        <v>8345</v>
      </c>
      <c r="O529" s="11">
        <f t="shared" si="32"/>
        <v>101</v>
      </c>
      <c r="P529" s="25">
        <f t="shared" si="33"/>
        <v>63.83</v>
      </c>
      <c r="Q529" s="13" t="s">
        <v>8297</v>
      </c>
      <c r="R529" t="s">
        <v>8298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22" t="s">
        <v>529</v>
      </c>
      <c r="C530" s="22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s="19" t="s">
        <v>8345</v>
      </c>
      <c r="O530" s="11">
        <f t="shared" si="32"/>
        <v>116</v>
      </c>
      <c r="P530" s="25">
        <f t="shared" si="33"/>
        <v>44.33</v>
      </c>
      <c r="Q530" s="13" t="s">
        <v>8297</v>
      </c>
      <c r="R530" t="s">
        <v>8298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22" t="s">
        <v>530</v>
      </c>
      <c r="C531" s="22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s="19" t="s">
        <v>8345</v>
      </c>
      <c r="O531" s="11">
        <f t="shared" si="32"/>
        <v>130</v>
      </c>
      <c r="P531" s="25">
        <f t="shared" si="33"/>
        <v>86.94</v>
      </c>
      <c r="Q531" s="13" t="s">
        <v>8297</v>
      </c>
      <c r="R531" t="s">
        <v>8298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22" t="s">
        <v>531</v>
      </c>
      <c r="C532" s="22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s="19" t="s">
        <v>8345</v>
      </c>
      <c r="O532" s="11">
        <f t="shared" si="32"/>
        <v>108</v>
      </c>
      <c r="P532" s="25">
        <f t="shared" si="33"/>
        <v>126.55</v>
      </c>
      <c r="Q532" s="13" t="s">
        <v>8297</v>
      </c>
      <c r="R532" t="s">
        <v>8298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22" t="s">
        <v>532</v>
      </c>
      <c r="C533" s="22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s="19" t="s">
        <v>8345</v>
      </c>
      <c r="O533" s="11">
        <f t="shared" si="32"/>
        <v>100</v>
      </c>
      <c r="P533" s="25">
        <f t="shared" si="33"/>
        <v>129.03</v>
      </c>
      <c r="Q533" s="13" t="s">
        <v>8297</v>
      </c>
      <c r="R533" t="s">
        <v>8298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22" t="s">
        <v>533</v>
      </c>
      <c r="C534" s="22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s="19" t="s">
        <v>8345</v>
      </c>
      <c r="O534" s="11">
        <f t="shared" si="32"/>
        <v>123</v>
      </c>
      <c r="P534" s="25">
        <f t="shared" si="33"/>
        <v>71.239999999999995</v>
      </c>
      <c r="Q534" s="13" t="s">
        <v>8297</v>
      </c>
      <c r="R534" t="s">
        <v>8298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22" t="s">
        <v>534</v>
      </c>
      <c r="C535" s="22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s="19" t="s">
        <v>8345</v>
      </c>
      <c r="O535" s="11">
        <f t="shared" si="32"/>
        <v>100</v>
      </c>
      <c r="P535" s="25">
        <f t="shared" si="33"/>
        <v>117.88</v>
      </c>
      <c r="Q535" s="13" t="s">
        <v>8297</v>
      </c>
      <c r="R535" t="s">
        <v>8298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22" t="s">
        <v>535</v>
      </c>
      <c r="C536" s="22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s="19" t="s">
        <v>8345</v>
      </c>
      <c r="O536" s="11">
        <f t="shared" si="32"/>
        <v>105</v>
      </c>
      <c r="P536" s="25">
        <f t="shared" si="33"/>
        <v>327.08</v>
      </c>
      <c r="Q536" s="13" t="s">
        <v>8297</v>
      </c>
      <c r="R536" t="s">
        <v>8298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22" t="s">
        <v>536</v>
      </c>
      <c r="C537" s="22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s="19" t="s">
        <v>8345</v>
      </c>
      <c r="O537" s="11">
        <f t="shared" si="32"/>
        <v>103</v>
      </c>
      <c r="P537" s="25">
        <f t="shared" si="33"/>
        <v>34.75</v>
      </c>
      <c r="Q537" s="13" t="s">
        <v>8297</v>
      </c>
      <c r="R537" t="s">
        <v>8298</v>
      </c>
      <c r="S537" s="17">
        <f t="shared" si="34"/>
        <v>42711.54519675926</v>
      </c>
      <c r="T537" s="17">
        <f t="shared" si="35"/>
        <v>42741.54519675926</v>
      </c>
    </row>
    <row r="538" spans="1:20" ht="60" hidden="1" x14ac:dyDescent="0.25">
      <c r="A538">
        <v>536</v>
      </c>
      <c r="B538" s="22" t="s">
        <v>537</v>
      </c>
      <c r="C538" s="22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s="19" t="s">
        <v>8345</v>
      </c>
      <c r="O538" s="11">
        <f t="shared" si="32"/>
        <v>118</v>
      </c>
      <c r="P538" s="25">
        <f t="shared" si="33"/>
        <v>100.06</v>
      </c>
      <c r="Q538" s="13" t="s">
        <v>8297</v>
      </c>
      <c r="R538" t="s">
        <v>8298</v>
      </c>
      <c r="S538" s="17">
        <f t="shared" si="34"/>
        <v>42179.344988425924</v>
      </c>
      <c r="T538" s="17">
        <f t="shared" si="35"/>
        <v>42219.75</v>
      </c>
    </row>
    <row r="539" spans="1:20" ht="60" hidden="1" x14ac:dyDescent="0.25">
      <c r="A539">
        <v>537</v>
      </c>
      <c r="B539" s="22" t="s">
        <v>538</v>
      </c>
      <c r="C539" s="22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s="19" t="s">
        <v>8345</v>
      </c>
      <c r="O539" s="11">
        <f t="shared" si="32"/>
        <v>121</v>
      </c>
      <c r="P539" s="25">
        <f t="shared" si="33"/>
        <v>40.85</v>
      </c>
      <c r="Q539" s="13" t="s">
        <v>8297</v>
      </c>
      <c r="R539" t="s">
        <v>8298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22" t="s">
        <v>539</v>
      </c>
      <c r="C540" s="22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s="19" t="s">
        <v>8345</v>
      </c>
      <c r="O540" s="11">
        <f t="shared" si="32"/>
        <v>302</v>
      </c>
      <c r="P540" s="25">
        <f t="shared" si="33"/>
        <v>252.02</v>
      </c>
      <c r="Q540" s="13" t="s">
        <v>8297</v>
      </c>
      <c r="R540" t="s">
        <v>8298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22" t="s">
        <v>540</v>
      </c>
      <c r="C541" s="22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s="19" t="s">
        <v>8345</v>
      </c>
      <c r="O541" s="11">
        <f t="shared" si="32"/>
        <v>101</v>
      </c>
      <c r="P541" s="25">
        <f t="shared" si="33"/>
        <v>25.16</v>
      </c>
      <c r="Q541" s="13" t="s">
        <v>8297</v>
      </c>
      <c r="R541" t="s">
        <v>8298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22" t="s">
        <v>541</v>
      </c>
      <c r="C542" s="22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s="19" t="s">
        <v>8346</v>
      </c>
      <c r="O542" s="11">
        <f t="shared" si="32"/>
        <v>0</v>
      </c>
      <c r="P542" s="25">
        <f t="shared" si="33"/>
        <v>1</v>
      </c>
      <c r="Q542" s="13" t="s">
        <v>8270</v>
      </c>
      <c r="R542" t="s">
        <v>8271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22" t="s">
        <v>542</v>
      </c>
      <c r="C543" s="22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s="19" t="s">
        <v>8346</v>
      </c>
      <c r="O543" s="11">
        <f t="shared" si="32"/>
        <v>1</v>
      </c>
      <c r="P543" s="25">
        <f t="shared" si="33"/>
        <v>25</v>
      </c>
      <c r="Q543" s="13" t="s">
        <v>8270</v>
      </c>
      <c r="R543" t="s">
        <v>8271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22" t="s">
        <v>543</v>
      </c>
      <c r="C544" s="22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s="19" t="s">
        <v>8346</v>
      </c>
      <c r="O544" s="11">
        <f t="shared" si="32"/>
        <v>0</v>
      </c>
      <c r="P544" s="25">
        <f t="shared" si="33"/>
        <v>1</v>
      </c>
      <c r="Q544" s="13" t="s">
        <v>8270</v>
      </c>
      <c r="R544" t="s">
        <v>8271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22" t="s">
        <v>544</v>
      </c>
      <c r="C545" s="22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s="19" t="s">
        <v>8346</v>
      </c>
      <c r="O545" s="11">
        <f t="shared" si="32"/>
        <v>0</v>
      </c>
      <c r="P545" s="25">
        <f t="shared" si="33"/>
        <v>35</v>
      </c>
      <c r="Q545" s="13" t="s">
        <v>8270</v>
      </c>
      <c r="R545" t="s">
        <v>8271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22" t="s">
        <v>545</v>
      </c>
      <c r="C546" s="22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s="19" t="s">
        <v>8346</v>
      </c>
      <c r="O546" s="11">
        <f t="shared" si="32"/>
        <v>1</v>
      </c>
      <c r="P546" s="25">
        <f t="shared" si="33"/>
        <v>3</v>
      </c>
      <c r="Q546" s="13" t="s">
        <v>8270</v>
      </c>
      <c r="R546" t="s">
        <v>8271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22" t="s">
        <v>546</v>
      </c>
      <c r="C547" s="22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s="19" t="s">
        <v>8346</v>
      </c>
      <c r="O547" s="11">
        <f t="shared" si="32"/>
        <v>27</v>
      </c>
      <c r="P547" s="25">
        <f t="shared" si="33"/>
        <v>402.71</v>
      </c>
      <c r="Q547" s="13" t="s">
        <v>8270</v>
      </c>
      <c r="R547" t="s">
        <v>8271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22" t="s">
        <v>547</v>
      </c>
      <c r="C548" s="22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s="19" t="s">
        <v>8346</v>
      </c>
      <c r="O548" s="11">
        <f t="shared" si="32"/>
        <v>0</v>
      </c>
      <c r="P548" s="25">
        <f t="shared" si="33"/>
        <v>26</v>
      </c>
      <c r="Q548" s="13" t="s">
        <v>8270</v>
      </c>
      <c r="R548" t="s">
        <v>8271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22" t="s">
        <v>548</v>
      </c>
      <c r="C549" s="22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s="19" t="s">
        <v>8346</v>
      </c>
      <c r="O549" s="11">
        <f t="shared" si="32"/>
        <v>0</v>
      </c>
      <c r="P549" s="25">
        <f t="shared" si="33"/>
        <v>0</v>
      </c>
      <c r="Q549" s="13" t="s">
        <v>8270</v>
      </c>
      <c r="R549" t="s">
        <v>8271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22" t="s">
        <v>549</v>
      </c>
      <c r="C550" s="22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s="19" t="s">
        <v>8346</v>
      </c>
      <c r="O550" s="11">
        <f t="shared" si="32"/>
        <v>0</v>
      </c>
      <c r="P550" s="25">
        <f t="shared" si="33"/>
        <v>9</v>
      </c>
      <c r="Q550" s="13" t="s">
        <v>8270</v>
      </c>
      <c r="R550" t="s">
        <v>8271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22" t="s">
        <v>550</v>
      </c>
      <c r="C551" s="22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s="19" t="s">
        <v>8346</v>
      </c>
      <c r="O551" s="11">
        <f t="shared" si="32"/>
        <v>3</v>
      </c>
      <c r="P551" s="25">
        <f t="shared" si="33"/>
        <v>8.5</v>
      </c>
      <c r="Q551" s="13" t="s">
        <v>8270</v>
      </c>
      <c r="R551" t="s">
        <v>8271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22" t="s">
        <v>551</v>
      </c>
      <c r="C552" s="22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s="19" t="s">
        <v>8346</v>
      </c>
      <c r="O552" s="11">
        <f t="shared" si="32"/>
        <v>1</v>
      </c>
      <c r="P552" s="25">
        <f t="shared" si="33"/>
        <v>8.75</v>
      </c>
      <c r="Q552" s="13" t="s">
        <v>8270</v>
      </c>
      <c r="R552" t="s">
        <v>8271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22" t="s">
        <v>552</v>
      </c>
      <c r="C553" s="22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s="19" t="s">
        <v>8346</v>
      </c>
      <c r="O553" s="11">
        <f t="shared" si="32"/>
        <v>5</v>
      </c>
      <c r="P553" s="25">
        <f t="shared" si="33"/>
        <v>135.04</v>
      </c>
      <c r="Q553" s="13" t="s">
        <v>8270</v>
      </c>
      <c r="R553" t="s">
        <v>8271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22" t="s">
        <v>553</v>
      </c>
      <c r="C554" s="22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s="19" t="s">
        <v>8346</v>
      </c>
      <c r="O554" s="11">
        <f t="shared" si="32"/>
        <v>0</v>
      </c>
      <c r="P554" s="25">
        <f t="shared" si="33"/>
        <v>0</v>
      </c>
      <c r="Q554" s="13" t="s">
        <v>8270</v>
      </c>
      <c r="R554" t="s">
        <v>8271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22" t="s">
        <v>554</v>
      </c>
      <c r="C555" s="22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s="19" t="s">
        <v>8346</v>
      </c>
      <c r="O555" s="11">
        <f t="shared" si="32"/>
        <v>0</v>
      </c>
      <c r="P555" s="25">
        <f t="shared" si="33"/>
        <v>20.5</v>
      </c>
      <c r="Q555" s="13" t="s">
        <v>8270</v>
      </c>
      <c r="R555" t="s">
        <v>8271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22" t="s">
        <v>555</v>
      </c>
      <c r="C556" s="22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s="19" t="s">
        <v>8346</v>
      </c>
      <c r="O556" s="11">
        <f t="shared" si="32"/>
        <v>37</v>
      </c>
      <c r="P556" s="25">
        <f t="shared" si="33"/>
        <v>64.36</v>
      </c>
      <c r="Q556" s="13" t="s">
        <v>8270</v>
      </c>
      <c r="R556" t="s">
        <v>8271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22" t="s">
        <v>556</v>
      </c>
      <c r="C557" s="22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s="19" t="s">
        <v>8346</v>
      </c>
      <c r="O557" s="11">
        <f t="shared" si="32"/>
        <v>0</v>
      </c>
      <c r="P557" s="25">
        <f t="shared" si="33"/>
        <v>0</v>
      </c>
      <c r="Q557" s="13" t="s">
        <v>8270</v>
      </c>
      <c r="R557" t="s">
        <v>8271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22" t="s">
        <v>557</v>
      </c>
      <c r="C558" s="22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s="19" t="s">
        <v>8346</v>
      </c>
      <c r="O558" s="11">
        <f t="shared" si="32"/>
        <v>3</v>
      </c>
      <c r="P558" s="25">
        <f t="shared" si="33"/>
        <v>200</v>
      </c>
      <c r="Q558" s="13" t="s">
        <v>8270</v>
      </c>
      <c r="R558" t="s">
        <v>8271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22" t="s">
        <v>558</v>
      </c>
      <c r="C559" s="22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s="19" t="s">
        <v>8346</v>
      </c>
      <c r="O559" s="11">
        <f t="shared" si="32"/>
        <v>1</v>
      </c>
      <c r="P559" s="25">
        <f t="shared" si="33"/>
        <v>68.3</v>
      </c>
      <c r="Q559" s="13" t="s">
        <v>8270</v>
      </c>
      <c r="R559" t="s">
        <v>8271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22" t="s">
        <v>559</v>
      </c>
      <c r="C560" s="22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s="19" t="s">
        <v>8346</v>
      </c>
      <c r="O560" s="11">
        <f t="shared" si="32"/>
        <v>0</v>
      </c>
      <c r="P560" s="25">
        <f t="shared" si="33"/>
        <v>0</v>
      </c>
      <c r="Q560" s="13" t="s">
        <v>8270</v>
      </c>
      <c r="R560" t="s">
        <v>8271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22" t="s">
        <v>560</v>
      </c>
      <c r="C561" s="22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s="19" t="s">
        <v>8346</v>
      </c>
      <c r="O561" s="11">
        <f t="shared" si="32"/>
        <v>0</v>
      </c>
      <c r="P561" s="25">
        <f t="shared" si="33"/>
        <v>50</v>
      </c>
      <c r="Q561" s="13" t="s">
        <v>8270</v>
      </c>
      <c r="R561" t="s">
        <v>8271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22" t="s">
        <v>561</v>
      </c>
      <c r="C562" s="22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s="19" t="s">
        <v>8346</v>
      </c>
      <c r="O562" s="11">
        <f t="shared" si="32"/>
        <v>0</v>
      </c>
      <c r="P562" s="25">
        <f t="shared" si="33"/>
        <v>4</v>
      </c>
      <c r="Q562" s="13" t="s">
        <v>8270</v>
      </c>
      <c r="R562" t="s">
        <v>8271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22" t="s">
        <v>562</v>
      </c>
      <c r="C563" s="22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s="19" t="s">
        <v>8346</v>
      </c>
      <c r="O563" s="11">
        <f t="shared" si="32"/>
        <v>0</v>
      </c>
      <c r="P563" s="25">
        <f t="shared" si="33"/>
        <v>27.5</v>
      </c>
      <c r="Q563" s="13" t="s">
        <v>8270</v>
      </c>
      <c r="R563" t="s">
        <v>8271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22" t="s">
        <v>563</v>
      </c>
      <c r="C564" s="22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s="19" t="s">
        <v>8346</v>
      </c>
      <c r="O564" s="11">
        <f t="shared" si="32"/>
        <v>0</v>
      </c>
      <c r="P564" s="25">
        <f t="shared" si="33"/>
        <v>0</v>
      </c>
      <c r="Q564" s="13" t="s">
        <v>8270</v>
      </c>
      <c r="R564" t="s">
        <v>8271</v>
      </c>
      <c r="S564" s="17">
        <f t="shared" si="34"/>
        <v>42692.389062499999</v>
      </c>
      <c r="T564" s="17">
        <f t="shared" si="35"/>
        <v>42722.389062499999</v>
      </c>
    </row>
    <row r="565" spans="1:20" ht="60" hidden="1" x14ac:dyDescent="0.25">
      <c r="A565">
        <v>563</v>
      </c>
      <c r="B565" s="22" t="s">
        <v>564</v>
      </c>
      <c r="C565" s="22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s="19" t="s">
        <v>8346</v>
      </c>
      <c r="O565" s="11">
        <f t="shared" si="32"/>
        <v>0</v>
      </c>
      <c r="P565" s="25">
        <f t="shared" si="33"/>
        <v>34</v>
      </c>
      <c r="Q565" s="13" t="s">
        <v>8270</v>
      </c>
      <c r="R565" t="s">
        <v>8271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22" t="s">
        <v>565</v>
      </c>
      <c r="C566" s="22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s="19" t="s">
        <v>8346</v>
      </c>
      <c r="O566" s="11">
        <f t="shared" si="32"/>
        <v>0</v>
      </c>
      <c r="P566" s="25">
        <f t="shared" si="33"/>
        <v>1</v>
      </c>
      <c r="Q566" s="13" t="s">
        <v>8270</v>
      </c>
      <c r="R566" t="s">
        <v>8271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22" t="s">
        <v>566</v>
      </c>
      <c r="C567" s="22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s="19" t="s">
        <v>8346</v>
      </c>
      <c r="O567" s="11">
        <f t="shared" si="32"/>
        <v>0</v>
      </c>
      <c r="P567" s="25">
        <f t="shared" si="33"/>
        <v>0</v>
      </c>
      <c r="Q567" s="13" t="s">
        <v>8270</v>
      </c>
      <c r="R567" t="s">
        <v>8271</v>
      </c>
      <c r="S567" s="17">
        <f t="shared" si="34"/>
        <v>42165.78528935185</v>
      </c>
      <c r="T567" s="17">
        <f t="shared" si="35"/>
        <v>42195.78528935185</v>
      </c>
    </row>
    <row r="568" spans="1:20" ht="60" hidden="1" x14ac:dyDescent="0.25">
      <c r="A568">
        <v>566</v>
      </c>
      <c r="B568" s="22" t="s">
        <v>567</v>
      </c>
      <c r="C568" s="22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s="19" t="s">
        <v>8346</v>
      </c>
      <c r="O568" s="11">
        <f t="shared" si="32"/>
        <v>0</v>
      </c>
      <c r="P568" s="25">
        <f t="shared" si="33"/>
        <v>1</v>
      </c>
      <c r="Q568" s="13" t="s">
        <v>8270</v>
      </c>
      <c r="R568" t="s">
        <v>8271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22" t="s">
        <v>568</v>
      </c>
      <c r="C569" s="22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s="19" t="s">
        <v>8346</v>
      </c>
      <c r="O569" s="11">
        <f t="shared" si="32"/>
        <v>0</v>
      </c>
      <c r="P569" s="25">
        <f t="shared" si="33"/>
        <v>0</v>
      </c>
      <c r="Q569" s="13" t="s">
        <v>8270</v>
      </c>
      <c r="R569" t="s">
        <v>8271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22" t="s">
        <v>569</v>
      </c>
      <c r="C570" s="22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s="19" t="s">
        <v>8346</v>
      </c>
      <c r="O570" s="11">
        <f t="shared" si="32"/>
        <v>1</v>
      </c>
      <c r="P570" s="25">
        <f t="shared" si="33"/>
        <v>49</v>
      </c>
      <c r="Q570" s="13" t="s">
        <v>8270</v>
      </c>
      <c r="R570" t="s">
        <v>8271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22" t="s">
        <v>570</v>
      </c>
      <c r="C571" s="22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s="19" t="s">
        <v>8346</v>
      </c>
      <c r="O571" s="11">
        <f t="shared" si="32"/>
        <v>1</v>
      </c>
      <c r="P571" s="25">
        <f t="shared" si="33"/>
        <v>20</v>
      </c>
      <c r="Q571" s="13" t="s">
        <v>8270</v>
      </c>
      <c r="R571" t="s">
        <v>8271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22" t="s">
        <v>571</v>
      </c>
      <c r="C572" s="22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s="19" t="s">
        <v>8346</v>
      </c>
      <c r="O572" s="11">
        <f t="shared" si="32"/>
        <v>0</v>
      </c>
      <c r="P572" s="25">
        <f t="shared" si="33"/>
        <v>142</v>
      </c>
      <c r="Q572" s="13" t="s">
        <v>8270</v>
      </c>
      <c r="R572" t="s">
        <v>8271</v>
      </c>
      <c r="S572" s="17">
        <f t="shared" si="34"/>
        <v>42388.798252314809</v>
      </c>
      <c r="T572" s="17">
        <f t="shared" si="35"/>
        <v>42418.798252314809</v>
      </c>
    </row>
    <row r="573" spans="1:20" ht="60" hidden="1" x14ac:dyDescent="0.25">
      <c r="A573">
        <v>571</v>
      </c>
      <c r="B573" s="22" t="s">
        <v>572</v>
      </c>
      <c r="C573" s="22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s="19" t="s">
        <v>8346</v>
      </c>
      <c r="O573" s="11">
        <f t="shared" si="32"/>
        <v>0</v>
      </c>
      <c r="P573" s="25">
        <f t="shared" si="33"/>
        <v>53</v>
      </c>
      <c r="Q573" s="13" t="s">
        <v>8270</v>
      </c>
      <c r="R573" t="s">
        <v>8271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22" t="s">
        <v>573</v>
      </c>
      <c r="C574" s="22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s="19" t="s">
        <v>8346</v>
      </c>
      <c r="O574" s="11">
        <f t="shared" si="32"/>
        <v>0</v>
      </c>
      <c r="P574" s="25">
        <f t="shared" si="33"/>
        <v>0</v>
      </c>
      <c r="Q574" s="13" t="s">
        <v>8270</v>
      </c>
      <c r="R574" t="s">
        <v>8271</v>
      </c>
      <c r="S574" s="17">
        <f t="shared" si="34"/>
        <v>42282.716296296298</v>
      </c>
      <c r="T574" s="17">
        <f t="shared" si="35"/>
        <v>42312.757962962962</v>
      </c>
    </row>
    <row r="575" spans="1:20" ht="60" hidden="1" x14ac:dyDescent="0.25">
      <c r="A575">
        <v>573</v>
      </c>
      <c r="B575" s="22" t="s">
        <v>574</v>
      </c>
      <c r="C575" s="22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s="19" t="s">
        <v>8346</v>
      </c>
      <c r="O575" s="11">
        <f t="shared" si="32"/>
        <v>0</v>
      </c>
      <c r="P575" s="25">
        <f t="shared" si="33"/>
        <v>38.44</v>
      </c>
      <c r="Q575" s="13" t="s">
        <v>8270</v>
      </c>
      <c r="R575" t="s">
        <v>8271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22" t="s">
        <v>575</v>
      </c>
      <c r="C576" s="22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s="19" t="s">
        <v>8346</v>
      </c>
      <c r="O576" s="11">
        <f t="shared" si="32"/>
        <v>1</v>
      </c>
      <c r="P576" s="25">
        <f t="shared" si="33"/>
        <v>20</v>
      </c>
      <c r="Q576" s="13" t="s">
        <v>8270</v>
      </c>
      <c r="R576" t="s">
        <v>8271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22" t="s">
        <v>576</v>
      </c>
      <c r="C577" s="22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s="19" t="s">
        <v>8346</v>
      </c>
      <c r="O577" s="11">
        <f t="shared" si="32"/>
        <v>0</v>
      </c>
      <c r="P577" s="25">
        <f t="shared" si="33"/>
        <v>64.75</v>
      </c>
      <c r="Q577" s="13" t="s">
        <v>8270</v>
      </c>
      <c r="R577" t="s">
        <v>8271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22" t="s">
        <v>577</v>
      </c>
      <c r="C578" s="22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s="19" t="s">
        <v>8346</v>
      </c>
      <c r="O578" s="11">
        <f t="shared" ref="O578:O641" si="36">ROUND(E578/D578*100,0)</f>
        <v>0</v>
      </c>
      <c r="P578" s="25">
        <f t="shared" ref="P578:P641" si="37">IFERROR(ROUND(E578/L578,2),0)</f>
        <v>1</v>
      </c>
      <c r="Q578" s="13" t="s">
        <v>8270</v>
      </c>
      <c r="R578" t="s">
        <v>8271</v>
      </c>
      <c r="S578" s="17">
        <f t="shared" ref="S578:S641" si="38">(J578/86400)+DATE(1970,1,1)</f>
        <v>42031.471666666665</v>
      </c>
      <c r="T578" s="17">
        <f t="shared" ref="T578:T641" si="39">(I578/86400)+DATE(1970,1,1)</f>
        <v>42091.43</v>
      </c>
    </row>
    <row r="579" spans="1:20" ht="60" hidden="1" x14ac:dyDescent="0.25">
      <c r="A579">
        <v>577</v>
      </c>
      <c r="B579" s="22" t="s">
        <v>578</v>
      </c>
      <c r="C579" s="22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s="19" t="s">
        <v>8346</v>
      </c>
      <c r="O579" s="11">
        <f t="shared" si="36"/>
        <v>0</v>
      </c>
      <c r="P579" s="25">
        <f t="shared" si="37"/>
        <v>10</v>
      </c>
      <c r="Q579" s="13" t="s">
        <v>8270</v>
      </c>
      <c r="R579" t="s">
        <v>8271</v>
      </c>
      <c r="S579" s="17">
        <f t="shared" si="38"/>
        <v>42450.589143518519</v>
      </c>
      <c r="T579" s="17">
        <f t="shared" si="39"/>
        <v>42510.589143518519</v>
      </c>
    </row>
    <row r="580" spans="1:20" ht="30" hidden="1" x14ac:dyDescent="0.25">
      <c r="A580">
        <v>578</v>
      </c>
      <c r="B580" s="22" t="s">
        <v>579</v>
      </c>
      <c r="C580" s="22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s="19" t="s">
        <v>8346</v>
      </c>
      <c r="O580" s="11">
        <f t="shared" si="36"/>
        <v>0</v>
      </c>
      <c r="P580" s="25">
        <f t="shared" si="37"/>
        <v>2</v>
      </c>
      <c r="Q580" s="13" t="s">
        <v>8270</v>
      </c>
      <c r="R580" t="s">
        <v>8271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22" t="s">
        <v>580</v>
      </c>
      <c r="C581" s="22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s="19" t="s">
        <v>8346</v>
      </c>
      <c r="O581" s="11">
        <f t="shared" si="36"/>
        <v>1</v>
      </c>
      <c r="P581" s="25">
        <f t="shared" si="37"/>
        <v>35</v>
      </c>
      <c r="Q581" s="13" t="s">
        <v>8270</v>
      </c>
      <c r="R581" t="s">
        <v>8271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22" t="s">
        <v>581</v>
      </c>
      <c r="C582" s="22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s="19" t="s">
        <v>8346</v>
      </c>
      <c r="O582" s="11">
        <f t="shared" si="36"/>
        <v>0</v>
      </c>
      <c r="P582" s="25">
        <f t="shared" si="37"/>
        <v>1</v>
      </c>
      <c r="Q582" s="13" t="s">
        <v>8270</v>
      </c>
      <c r="R582" t="s">
        <v>8271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22" t="s">
        <v>582</v>
      </c>
      <c r="C583" s="22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s="19" t="s">
        <v>8346</v>
      </c>
      <c r="O583" s="11">
        <f t="shared" si="36"/>
        <v>0</v>
      </c>
      <c r="P583" s="25">
        <f t="shared" si="37"/>
        <v>0</v>
      </c>
      <c r="Q583" s="13" t="s">
        <v>8270</v>
      </c>
      <c r="R583" t="s">
        <v>8271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22" t="s">
        <v>583</v>
      </c>
      <c r="C584" s="22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s="19" t="s">
        <v>8346</v>
      </c>
      <c r="O584" s="11">
        <f t="shared" si="36"/>
        <v>0</v>
      </c>
      <c r="P584" s="25">
        <f t="shared" si="37"/>
        <v>0</v>
      </c>
      <c r="Q584" s="13" t="s">
        <v>8270</v>
      </c>
      <c r="R584" t="s">
        <v>8271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22" t="s">
        <v>584</v>
      </c>
      <c r="C585" s="22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s="19" t="s">
        <v>8346</v>
      </c>
      <c r="O585" s="11">
        <f t="shared" si="36"/>
        <v>0</v>
      </c>
      <c r="P585" s="25">
        <f t="shared" si="37"/>
        <v>1</v>
      </c>
      <c r="Q585" s="13" t="s">
        <v>8270</v>
      </c>
      <c r="R585" t="s">
        <v>8271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22" t="s">
        <v>585</v>
      </c>
      <c r="C586" s="22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s="19" t="s">
        <v>8346</v>
      </c>
      <c r="O586" s="11">
        <f t="shared" si="36"/>
        <v>1</v>
      </c>
      <c r="P586" s="25">
        <f t="shared" si="37"/>
        <v>5</v>
      </c>
      <c r="Q586" s="13" t="s">
        <v>8270</v>
      </c>
      <c r="R586" t="s">
        <v>8271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22" t="s">
        <v>586</v>
      </c>
      <c r="C587" s="22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s="19" t="s">
        <v>8346</v>
      </c>
      <c r="O587" s="11">
        <f t="shared" si="36"/>
        <v>0</v>
      </c>
      <c r="P587" s="25">
        <f t="shared" si="37"/>
        <v>0</v>
      </c>
      <c r="Q587" s="13" t="s">
        <v>8270</v>
      </c>
      <c r="R587" t="s">
        <v>8271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22" t="s">
        <v>587</v>
      </c>
      <c r="C588" s="22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s="19" t="s">
        <v>8346</v>
      </c>
      <c r="O588" s="11">
        <f t="shared" si="36"/>
        <v>1</v>
      </c>
      <c r="P588" s="25">
        <f t="shared" si="37"/>
        <v>14</v>
      </c>
      <c r="Q588" s="13" t="s">
        <v>8270</v>
      </c>
      <c r="R588" t="s">
        <v>8271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22" t="s">
        <v>588</v>
      </c>
      <c r="C589" s="22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s="19" t="s">
        <v>8346</v>
      </c>
      <c r="O589" s="11">
        <f t="shared" si="36"/>
        <v>9</v>
      </c>
      <c r="P589" s="25">
        <f t="shared" si="37"/>
        <v>389.29</v>
      </c>
      <c r="Q589" s="13" t="s">
        <v>8270</v>
      </c>
      <c r="R589" t="s">
        <v>8271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22" t="s">
        <v>589</v>
      </c>
      <c r="C590" s="22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s="19" t="s">
        <v>8346</v>
      </c>
      <c r="O590" s="11">
        <f t="shared" si="36"/>
        <v>3</v>
      </c>
      <c r="P590" s="25">
        <f t="shared" si="37"/>
        <v>150.5</v>
      </c>
      <c r="Q590" s="13" t="s">
        <v>8270</v>
      </c>
      <c r="R590" t="s">
        <v>8271</v>
      </c>
      <c r="S590" s="17">
        <f t="shared" si="38"/>
        <v>42631.769513888888</v>
      </c>
      <c r="T590" s="17">
        <f t="shared" si="39"/>
        <v>42691.811180555553</v>
      </c>
    </row>
    <row r="591" spans="1:20" hidden="1" x14ac:dyDescent="0.25">
      <c r="A591">
        <v>589</v>
      </c>
      <c r="B591" s="22" t="s">
        <v>590</v>
      </c>
      <c r="C591" s="22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s="19" t="s">
        <v>8346</v>
      </c>
      <c r="O591" s="11">
        <f t="shared" si="36"/>
        <v>0</v>
      </c>
      <c r="P591" s="25">
        <f t="shared" si="37"/>
        <v>1</v>
      </c>
      <c r="Q591" s="13" t="s">
        <v>8270</v>
      </c>
      <c r="R591" t="s">
        <v>8271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22" t="s">
        <v>591</v>
      </c>
      <c r="C592" s="22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s="19" t="s">
        <v>8346</v>
      </c>
      <c r="O592" s="11">
        <f t="shared" si="36"/>
        <v>4</v>
      </c>
      <c r="P592" s="25">
        <f t="shared" si="37"/>
        <v>24.78</v>
      </c>
      <c r="Q592" s="13" t="s">
        <v>8270</v>
      </c>
      <c r="R592" t="s">
        <v>8271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22" t="s">
        <v>592</v>
      </c>
      <c r="C593" s="22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s="19" t="s">
        <v>8346</v>
      </c>
      <c r="O593" s="11">
        <f t="shared" si="36"/>
        <v>0</v>
      </c>
      <c r="P593" s="25">
        <f t="shared" si="37"/>
        <v>30.5</v>
      </c>
      <c r="Q593" s="13" t="s">
        <v>8270</v>
      </c>
      <c r="R593" t="s">
        <v>8271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22" t="s">
        <v>593</v>
      </c>
      <c r="C594" s="22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s="19" t="s">
        <v>8346</v>
      </c>
      <c r="O594" s="11">
        <f t="shared" si="36"/>
        <v>3</v>
      </c>
      <c r="P594" s="25">
        <f t="shared" si="37"/>
        <v>250</v>
      </c>
      <c r="Q594" s="13" t="s">
        <v>8270</v>
      </c>
      <c r="R594" t="s">
        <v>8271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22" t="s">
        <v>594</v>
      </c>
      <c r="C595" s="22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s="19" t="s">
        <v>8346</v>
      </c>
      <c r="O595" s="11">
        <f t="shared" si="36"/>
        <v>23</v>
      </c>
      <c r="P595" s="25">
        <f t="shared" si="37"/>
        <v>16.43</v>
      </c>
      <c r="Q595" s="13" t="s">
        <v>8270</v>
      </c>
      <c r="R595" t="s">
        <v>8271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22" t="s">
        <v>595</v>
      </c>
      <c r="C596" s="22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s="19" t="s">
        <v>8346</v>
      </c>
      <c r="O596" s="11">
        <f t="shared" si="36"/>
        <v>0</v>
      </c>
      <c r="P596" s="25">
        <f t="shared" si="37"/>
        <v>13</v>
      </c>
      <c r="Q596" s="13" t="s">
        <v>8270</v>
      </c>
      <c r="R596" t="s">
        <v>8271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22" t="s">
        <v>596</v>
      </c>
      <c r="C597" s="22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s="19" t="s">
        <v>8346</v>
      </c>
      <c r="O597" s="11">
        <f t="shared" si="36"/>
        <v>0</v>
      </c>
      <c r="P597" s="25">
        <f t="shared" si="37"/>
        <v>53.25</v>
      </c>
      <c r="Q597" s="13" t="s">
        <v>8270</v>
      </c>
      <c r="R597" t="s">
        <v>8271</v>
      </c>
      <c r="S597" s="17">
        <f t="shared" si="38"/>
        <v>42083.069884259261</v>
      </c>
      <c r="T597" s="17">
        <f t="shared" si="39"/>
        <v>42128.069884259261</v>
      </c>
    </row>
    <row r="598" spans="1:20" ht="45" hidden="1" x14ac:dyDescent="0.25">
      <c r="A598">
        <v>596</v>
      </c>
      <c r="B598" s="22" t="s">
        <v>597</v>
      </c>
      <c r="C598" s="22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s="19" t="s">
        <v>8346</v>
      </c>
      <c r="O598" s="11">
        <f t="shared" si="36"/>
        <v>0</v>
      </c>
      <c r="P598" s="25">
        <f t="shared" si="37"/>
        <v>3</v>
      </c>
      <c r="Q598" s="13" t="s">
        <v>8270</v>
      </c>
      <c r="R598" t="s">
        <v>8271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22" t="s">
        <v>598</v>
      </c>
      <c r="C599" s="22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s="19" t="s">
        <v>8346</v>
      </c>
      <c r="O599" s="11">
        <f t="shared" si="36"/>
        <v>0</v>
      </c>
      <c r="P599" s="25">
        <f t="shared" si="37"/>
        <v>10</v>
      </c>
      <c r="Q599" s="13" t="s">
        <v>8270</v>
      </c>
      <c r="R599" t="s">
        <v>8271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22" t="s">
        <v>599</v>
      </c>
      <c r="C600" s="22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s="19" t="s">
        <v>8346</v>
      </c>
      <c r="O600" s="11">
        <f t="shared" si="36"/>
        <v>34</v>
      </c>
      <c r="P600" s="25">
        <f t="shared" si="37"/>
        <v>121.43</v>
      </c>
      <c r="Q600" s="13" t="s">
        <v>8270</v>
      </c>
      <c r="R600" t="s">
        <v>8271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22" t="s">
        <v>600</v>
      </c>
      <c r="C601" s="22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s="19" t="s">
        <v>8346</v>
      </c>
      <c r="O601" s="11">
        <f t="shared" si="36"/>
        <v>0</v>
      </c>
      <c r="P601" s="25">
        <f t="shared" si="37"/>
        <v>15.5</v>
      </c>
      <c r="Q601" s="13" t="s">
        <v>8270</v>
      </c>
      <c r="R601" t="s">
        <v>8271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22" t="s">
        <v>601</v>
      </c>
      <c r="C602" s="22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s="19" t="s">
        <v>8346</v>
      </c>
      <c r="O602" s="11">
        <f t="shared" si="36"/>
        <v>2</v>
      </c>
      <c r="P602" s="25">
        <f t="shared" si="37"/>
        <v>100</v>
      </c>
      <c r="Q602" s="13" t="s">
        <v>8270</v>
      </c>
      <c r="R602" t="s">
        <v>8271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22" t="s">
        <v>602</v>
      </c>
      <c r="C603" s="22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s="19" t="s">
        <v>8346</v>
      </c>
      <c r="O603" s="11">
        <f t="shared" si="36"/>
        <v>1</v>
      </c>
      <c r="P603" s="25">
        <f t="shared" si="37"/>
        <v>23.33</v>
      </c>
      <c r="Q603" s="13" t="s">
        <v>8270</v>
      </c>
      <c r="R603" t="s">
        <v>8271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22" t="s">
        <v>603</v>
      </c>
      <c r="C604" s="22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s="19" t="s">
        <v>8346</v>
      </c>
      <c r="O604" s="11">
        <f t="shared" si="36"/>
        <v>0</v>
      </c>
      <c r="P604" s="25">
        <f t="shared" si="37"/>
        <v>0</v>
      </c>
      <c r="Q604" s="13" t="s">
        <v>8270</v>
      </c>
      <c r="R604" t="s">
        <v>8271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22" t="s">
        <v>604</v>
      </c>
      <c r="C605" s="22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s="19" t="s">
        <v>8346</v>
      </c>
      <c r="O605" s="11">
        <f t="shared" si="36"/>
        <v>4</v>
      </c>
      <c r="P605" s="25">
        <f t="shared" si="37"/>
        <v>45.39</v>
      </c>
      <c r="Q605" s="13" t="s">
        <v>8270</v>
      </c>
      <c r="R605" t="s">
        <v>8271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22" t="s">
        <v>605</v>
      </c>
      <c r="C606" s="22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s="19" t="s">
        <v>8346</v>
      </c>
      <c r="O606" s="11">
        <f t="shared" si="36"/>
        <v>0</v>
      </c>
      <c r="P606" s="25">
        <f t="shared" si="37"/>
        <v>0</v>
      </c>
      <c r="Q606" s="13" t="s">
        <v>8270</v>
      </c>
      <c r="R606" t="s">
        <v>8271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22" t="s">
        <v>606</v>
      </c>
      <c r="C607" s="22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s="19" t="s">
        <v>8346</v>
      </c>
      <c r="O607" s="11">
        <f t="shared" si="36"/>
        <v>3</v>
      </c>
      <c r="P607" s="25">
        <f t="shared" si="37"/>
        <v>16.38</v>
      </c>
      <c r="Q607" s="13" t="s">
        <v>8270</v>
      </c>
      <c r="R607" t="s">
        <v>8271</v>
      </c>
      <c r="S607" s="17">
        <f t="shared" si="38"/>
        <v>42194.357731481483</v>
      </c>
      <c r="T607" s="17">
        <f t="shared" si="39"/>
        <v>42239.357731481483</v>
      </c>
    </row>
    <row r="608" spans="1:20" ht="60" hidden="1" x14ac:dyDescent="0.25">
      <c r="A608">
        <v>606</v>
      </c>
      <c r="B608" s="22" t="s">
        <v>607</v>
      </c>
      <c r="C608" s="22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s="19" t="s">
        <v>8346</v>
      </c>
      <c r="O608" s="11">
        <f t="shared" si="36"/>
        <v>0</v>
      </c>
      <c r="P608" s="25">
        <f t="shared" si="37"/>
        <v>10</v>
      </c>
      <c r="Q608" s="13" t="s">
        <v>8270</v>
      </c>
      <c r="R608" t="s">
        <v>8271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22" t="s">
        <v>608</v>
      </c>
      <c r="C609" s="22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s="19" t="s">
        <v>8346</v>
      </c>
      <c r="O609" s="11">
        <f t="shared" si="36"/>
        <v>0</v>
      </c>
      <c r="P609" s="25">
        <f t="shared" si="37"/>
        <v>0</v>
      </c>
      <c r="Q609" s="13" t="s">
        <v>8270</v>
      </c>
      <c r="R609" t="s">
        <v>8271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22" t="s">
        <v>609</v>
      </c>
      <c r="C610" s="22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s="19" t="s">
        <v>8346</v>
      </c>
      <c r="O610" s="11">
        <f t="shared" si="36"/>
        <v>1</v>
      </c>
      <c r="P610" s="25">
        <f t="shared" si="37"/>
        <v>292.2</v>
      </c>
      <c r="Q610" s="13" t="s">
        <v>8270</v>
      </c>
      <c r="R610" t="s">
        <v>8271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22" t="s">
        <v>610</v>
      </c>
      <c r="C611" s="22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s="19" t="s">
        <v>8346</v>
      </c>
      <c r="O611" s="11">
        <f t="shared" si="36"/>
        <v>1</v>
      </c>
      <c r="P611" s="25">
        <f t="shared" si="37"/>
        <v>5</v>
      </c>
      <c r="Q611" s="13" t="s">
        <v>8270</v>
      </c>
      <c r="R611" t="s">
        <v>8271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22" t="s">
        <v>611</v>
      </c>
      <c r="C612" s="22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s="19" t="s">
        <v>8346</v>
      </c>
      <c r="O612" s="11">
        <f t="shared" si="36"/>
        <v>0</v>
      </c>
      <c r="P612" s="25">
        <f t="shared" si="37"/>
        <v>0</v>
      </c>
      <c r="Q612" s="13" t="s">
        <v>8270</v>
      </c>
      <c r="R612" t="s">
        <v>8271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22" t="s">
        <v>612</v>
      </c>
      <c r="C613" s="22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s="19" t="s">
        <v>8346</v>
      </c>
      <c r="O613" s="11">
        <f t="shared" si="36"/>
        <v>0</v>
      </c>
      <c r="P613" s="25">
        <f t="shared" si="37"/>
        <v>0</v>
      </c>
      <c r="Q613" s="13" t="s">
        <v>8270</v>
      </c>
      <c r="R613" t="s">
        <v>8271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22" t="s">
        <v>613</v>
      </c>
      <c r="C614" s="22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s="19" t="s">
        <v>8346</v>
      </c>
      <c r="O614" s="11">
        <f t="shared" si="36"/>
        <v>0</v>
      </c>
      <c r="P614" s="25">
        <f t="shared" si="37"/>
        <v>0</v>
      </c>
      <c r="Q614" s="13" t="s">
        <v>8270</v>
      </c>
      <c r="R614" t="s">
        <v>8271</v>
      </c>
      <c r="S614" s="17">
        <f t="shared" si="38"/>
        <v>42585.031782407408</v>
      </c>
      <c r="T614" s="17">
        <f t="shared" si="39"/>
        <v>42615.031782407408</v>
      </c>
    </row>
    <row r="615" spans="1:20" ht="60" hidden="1" x14ac:dyDescent="0.25">
      <c r="A615">
        <v>613</v>
      </c>
      <c r="B615" s="22" t="s">
        <v>614</v>
      </c>
      <c r="C615" s="22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s="19" t="s">
        <v>8346</v>
      </c>
      <c r="O615" s="11">
        <f t="shared" si="36"/>
        <v>21</v>
      </c>
      <c r="P615" s="25">
        <f t="shared" si="37"/>
        <v>105.93</v>
      </c>
      <c r="Q615" s="13" t="s">
        <v>8270</v>
      </c>
      <c r="R615" t="s">
        <v>8271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22" t="s">
        <v>615</v>
      </c>
      <c r="C616" s="22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s="19" t="s">
        <v>8346</v>
      </c>
      <c r="O616" s="11">
        <f t="shared" si="36"/>
        <v>0</v>
      </c>
      <c r="P616" s="25">
        <f t="shared" si="37"/>
        <v>0</v>
      </c>
      <c r="Q616" s="13" t="s">
        <v>8270</v>
      </c>
      <c r="R616" t="s">
        <v>8271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22" t="s">
        <v>616</v>
      </c>
      <c r="C617" s="22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s="19" t="s">
        <v>8346</v>
      </c>
      <c r="O617" s="11">
        <f t="shared" si="36"/>
        <v>0</v>
      </c>
      <c r="P617" s="25">
        <f t="shared" si="37"/>
        <v>0</v>
      </c>
      <c r="Q617" s="13" t="s">
        <v>8270</v>
      </c>
      <c r="R617" t="s">
        <v>8271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22" t="s">
        <v>617</v>
      </c>
      <c r="C618" s="22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s="19" t="s">
        <v>8346</v>
      </c>
      <c r="O618" s="11">
        <f t="shared" si="36"/>
        <v>0</v>
      </c>
      <c r="P618" s="25">
        <f t="shared" si="37"/>
        <v>0</v>
      </c>
      <c r="Q618" s="13" t="s">
        <v>8270</v>
      </c>
      <c r="R618" t="s">
        <v>8271</v>
      </c>
      <c r="S618" s="17">
        <f t="shared" si="38"/>
        <v>42761.376238425924</v>
      </c>
      <c r="T618" s="17">
        <f t="shared" si="39"/>
        <v>42791.376238425924</v>
      </c>
    </row>
    <row r="619" spans="1:20" ht="60" hidden="1" x14ac:dyDescent="0.25">
      <c r="A619">
        <v>617</v>
      </c>
      <c r="B619" s="22" t="s">
        <v>618</v>
      </c>
      <c r="C619" s="22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s="19" t="s">
        <v>8346</v>
      </c>
      <c r="O619" s="11">
        <f t="shared" si="36"/>
        <v>3</v>
      </c>
      <c r="P619" s="25">
        <f t="shared" si="37"/>
        <v>20</v>
      </c>
      <c r="Q619" s="13" t="s">
        <v>8270</v>
      </c>
      <c r="R619" t="s">
        <v>8271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22" t="s">
        <v>619</v>
      </c>
      <c r="C620" s="22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s="19" t="s">
        <v>8346</v>
      </c>
      <c r="O620" s="11">
        <f t="shared" si="36"/>
        <v>0</v>
      </c>
      <c r="P620" s="25">
        <f t="shared" si="37"/>
        <v>0</v>
      </c>
      <c r="Q620" s="13" t="s">
        <v>8270</v>
      </c>
      <c r="R620" t="s">
        <v>8271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22" t="s">
        <v>620</v>
      </c>
      <c r="C621" s="22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s="19" t="s">
        <v>8346</v>
      </c>
      <c r="O621" s="11">
        <f t="shared" si="36"/>
        <v>0</v>
      </c>
      <c r="P621" s="25">
        <f t="shared" si="37"/>
        <v>1</v>
      </c>
      <c r="Q621" s="13" t="s">
        <v>8270</v>
      </c>
      <c r="R621" t="s">
        <v>8271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22" t="s">
        <v>621</v>
      </c>
      <c r="C622" s="22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s="19" t="s">
        <v>8346</v>
      </c>
      <c r="O622" s="11">
        <f t="shared" si="36"/>
        <v>1</v>
      </c>
      <c r="P622" s="25">
        <f t="shared" si="37"/>
        <v>300</v>
      </c>
      <c r="Q622" s="13" t="s">
        <v>8270</v>
      </c>
      <c r="R622" t="s">
        <v>8271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22" t="s">
        <v>622</v>
      </c>
      <c r="C623" s="22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s="19" t="s">
        <v>8346</v>
      </c>
      <c r="O623" s="11">
        <f t="shared" si="36"/>
        <v>1</v>
      </c>
      <c r="P623" s="25">
        <f t="shared" si="37"/>
        <v>87</v>
      </c>
      <c r="Q623" s="13" t="s">
        <v>8270</v>
      </c>
      <c r="R623" t="s">
        <v>8271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22" t="s">
        <v>623</v>
      </c>
      <c r="C624" s="22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s="19" t="s">
        <v>8346</v>
      </c>
      <c r="O624" s="11">
        <f t="shared" si="36"/>
        <v>6</v>
      </c>
      <c r="P624" s="25">
        <f t="shared" si="37"/>
        <v>37.89</v>
      </c>
      <c r="Q624" s="13" t="s">
        <v>8270</v>
      </c>
      <c r="R624" t="s">
        <v>8271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22" t="s">
        <v>624</v>
      </c>
      <c r="C625" s="22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s="19" t="s">
        <v>8346</v>
      </c>
      <c r="O625" s="11">
        <f t="shared" si="36"/>
        <v>0</v>
      </c>
      <c r="P625" s="25">
        <f t="shared" si="37"/>
        <v>0</v>
      </c>
      <c r="Q625" s="13" t="s">
        <v>8270</v>
      </c>
      <c r="R625" t="s">
        <v>8271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22" t="s">
        <v>625</v>
      </c>
      <c r="C626" s="22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s="19" t="s">
        <v>8346</v>
      </c>
      <c r="O626" s="11">
        <f t="shared" si="36"/>
        <v>0</v>
      </c>
      <c r="P626" s="25">
        <f t="shared" si="37"/>
        <v>0</v>
      </c>
      <c r="Q626" s="13" t="s">
        <v>8270</v>
      </c>
      <c r="R626" t="s">
        <v>8271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22" t="s">
        <v>626</v>
      </c>
      <c r="C627" s="22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s="19" t="s">
        <v>8346</v>
      </c>
      <c r="O627" s="11">
        <f t="shared" si="36"/>
        <v>0</v>
      </c>
      <c r="P627" s="25">
        <f t="shared" si="37"/>
        <v>0</v>
      </c>
      <c r="Q627" s="13" t="s">
        <v>8270</v>
      </c>
      <c r="R627" t="s">
        <v>8271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22" t="s">
        <v>627</v>
      </c>
      <c r="C628" s="22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s="19" t="s">
        <v>8346</v>
      </c>
      <c r="O628" s="11">
        <f t="shared" si="36"/>
        <v>17</v>
      </c>
      <c r="P628" s="25">
        <f t="shared" si="37"/>
        <v>111.41</v>
      </c>
      <c r="Q628" s="13" t="s">
        <v>8270</v>
      </c>
      <c r="R628" t="s">
        <v>8271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22" t="s">
        <v>628</v>
      </c>
      <c r="C629" s="22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s="19" t="s">
        <v>8346</v>
      </c>
      <c r="O629" s="11">
        <f t="shared" si="36"/>
        <v>0</v>
      </c>
      <c r="P629" s="25">
        <f t="shared" si="37"/>
        <v>90</v>
      </c>
      <c r="Q629" s="13" t="s">
        <v>8270</v>
      </c>
      <c r="R629" t="s">
        <v>8271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22" t="s">
        <v>629</v>
      </c>
      <c r="C630" s="22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s="19" t="s">
        <v>8346</v>
      </c>
      <c r="O630" s="11">
        <f t="shared" si="36"/>
        <v>0</v>
      </c>
      <c r="P630" s="25">
        <f t="shared" si="37"/>
        <v>0</v>
      </c>
      <c r="Q630" s="13" t="s">
        <v>8270</v>
      </c>
      <c r="R630" t="s">
        <v>8271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22" t="s">
        <v>630</v>
      </c>
      <c r="C631" s="22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s="19" t="s">
        <v>8346</v>
      </c>
      <c r="O631" s="11">
        <f t="shared" si="36"/>
        <v>0</v>
      </c>
      <c r="P631" s="25">
        <f t="shared" si="37"/>
        <v>116.67</v>
      </c>
      <c r="Q631" s="13" t="s">
        <v>8270</v>
      </c>
      <c r="R631" t="s">
        <v>8271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22" t="s">
        <v>631</v>
      </c>
      <c r="C632" s="22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s="19" t="s">
        <v>8346</v>
      </c>
      <c r="O632" s="11">
        <f t="shared" si="36"/>
        <v>0</v>
      </c>
      <c r="P632" s="25">
        <f t="shared" si="37"/>
        <v>10</v>
      </c>
      <c r="Q632" s="13" t="s">
        <v>8270</v>
      </c>
      <c r="R632" t="s">
        <v>8271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22" t="s">
        <v>632</v>
      </c>
      <c r="C633" s="22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s="19" t="s">
        <v>8346</v>
      </c>
      <c r="O633" s="11">
        <f t="shared" si="36"/>
        <v>1</v>
      </c>
      <c r="P633" s="25">
        <f t="shared" si="37"/>
        <v>76.67</v>
      </c>
      <c r="Q633" s="13" t="s">
        <v>8270</v>
      </c>
      <c r="R633" t="s">
        <v>8271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22" t="s">
        <v>633</v>
      </c>
      <c r="C634" s="22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s="19" t="s">
        <v>8346</v>
      </c>
      <c r="O634" s="11">
        <f t="shared" si="36"/>
        <v>0</v>
      </c>
      <c r="P634" s="25">
        <f t="shared" si="37"/>
        <v>0</v>
      </c>
      <c r="Q634" s="13" t="s">
        <v>8270</v>
      </c>
      <c r="R634" t="s">
        <v>8271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22" t="s">
        <v>634</v>
      </c>
      <c r="C635" s="22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s="19" t="s">
        <v>8346</v>
      </c>
      <c r="O635" s="11">
        <f t="shared" si="36"/>
        <v>12</v>
      </c>
      <c r="P635" s="25">
        <f t="shared" si="37"/>
        <v>49.8</v>
      </c>
      <c r="Q635" s="13" t="s">
        <v>8270</v>
      </c>
      <c r="R635" t="s">
        <v>8271</v>
      </c>
      <c r="S635" s="17">
        <f t="shared" si="38"/>
        <v>42507.299328703702</v>
      </c>
      <c r="T635" s="17">
        <f t="shared" si="39"/>
        <v>42538.958333333328</v>
      </c>
    </row>
    <row r="636" spans="1:20" ht="45" hidden="1" x14ac:dyDescent="0.25">
      <c r="A636">
        <v>634</v>
      </c>
      <c r="B636" s="22" t="s">
        <v>635</v>
      </c>
      <c r="C636" s="22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s="19" t="s">
        <v>8346</v>
      </c>
      <c r="O636" s="11">
        <f t="shared" si="36"/>
        <v>0</v>
      </c>
      <c r="P636" s="25">
        <f t="shared" si="37"/>
        <v>1</v>
      </c>
      <c r="Q636" s="13" t="s">
        <v>8270</v>
      </c>
      <c r="R636" t="s">
        <v>8271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22" t="s">
        <v>636</v>
      </c>
      <c r="C637" s="22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s="19" t="s">
        <v>8346</v>
      </c>
      <c r="O637" s="11">
        <f t="shared" si="36"/>
        <v>0</v>
      </c>
      <c r="P637" s="25">
        <f t="shared" si="37"/>
        <v>2</v>
      </c>
      <c r="Q637" s="13" t="s">
        <v>8270</v>
      </c>
      <c r="R637" t="s">
        <v>8271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22" t="s">
        <v>637</v>
      </c>
      <c r="C638" s="22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s="19" t="s">
        <v>8346</v>
      </c>
      <c r="O638" s="11">
        <f t="shared" si="36"/>
        <v>0</v>
      </c>
      <c r="P638" s="25">
        <f t="shared" si="37"/>
        <v>4</v>
      </c>
      <c r="Q638" s="13" t="s">
        <v>8270</v>
      </c>
      <c r="R638" t="s">
        <v>8271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22" t="s">
        <v>638</v>
      </c>
      <c r="C639" s="22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s="19" t="s">
        <v>8346</v>
      </c>
      <c r="O639" s="11">
        <f t="shared" si="36"/>
        <v>0</v>
      </c>
      <c r="P639" s="25">
        <f t="shared" si="37"/>
        <v>0</v>
      </c>
      <c r="Q639" s="13" t="s">
        <v>8270</v>
      </c>
      <c r="R639" t="s">
        <v>8271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22" t="s">
        <v>639</v>
      </c>
      <c r="C640" s="22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s="19" t="s">
        <v>8346</v>
      </c>
      <c r="O640" s="11">
        <f t="shared" si="36"/>
        <v>0</v>
      </c>
      <c r="P640" s="25">
        <f t="shared" si="37"/>
        <v>3</v>
      </c>
      <c r="Q640" s="13" t="s">
        <v>8270</v>
      </c>
      <c r="R640" t="s">
        <v>8271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22" t="s">
        <v>640</v>
      </c>
      <c r="C641" s="22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s="19" t="s">
        <v>8346</v>
      </c>
      <c r="O641" s="11">
        <f t="shared" si="36"/>
        <v>0</v>
      </c>
      <c r="P641" s="25">
        <f t="shared" si="37"/>
        <v>1</v>
      </c>
      <c r="Q641" s="13" t="s">
        <v>8270</v>
      </c>
      <c r="R641" t="s">
        <v>8271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22" t="s">
        <v>641</v>
      </c>
      <c r="C642" s="22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s="19" t="s">
        <v>8347</v>
      </c>
      <c r="O642" s="11">
        <f t="shared" ref="O642:O705" si="40">ROUND(E642/D642*100,0)</f>
        <v>144</v>
      </c>
      <c r="P642" s="25">
        <f t="shared" ref="P642:P705" si="41">IFERROR(ROUND(E642/L642,2),0)</f>
        <v>50.5</v>
      </c>
      <c r="Q642" s="13" t="s">
        <v>8270</v>
      </c>
      <c r="R642" t="s">
        <v>8272</v>
      </c>
      <c r="S642" s="17">
        <f t="shared" ref="S642:S705" si="42">(J642/86400)+DATE(1970,1,1)</f>
        <v>42683.420312499999</v>
      </c>
      <c r="T642" s="17">
        <f t="shared" ref="T642:T705" si="43">(I642/86400)+DATE(1970,1,1)</f>
        <v>42698.958333333328</v>
      </c>
    </row>
    <row r="643" spans="1:20" ht="60" hidden="1" x14ac:dyDescent="0.25">
      <c r="A643">
        <v>641</v>
      </c>
      <c r="B643" s="22" t="s">
        <v>642</v>
      </c>
      <c r="C643" s="22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s="19" t="s">
        <v>8347</v>
      </c>
      <c r="O643" s="11">
        <f t="shared" si="40"/>
        <v>119</v>
      </c>
      <c r="P643" s="25">
        <f t="shared" si="41"/>
        <v>151.32</v>
      </c>
      <c r="Q643" s="13" t="s">
        <v>8270</v>
      </c>
      <c r="R643" t="s">
        <v>8272</v>
      </c>
      <c r="S643" s="17">
        <f t="shared" si="42"/>
        <v>42199.57</v>
      </c>
      <c r="T643" s="17">
        <f t="shared" si="43"/>
        <v>42229.57</v>
      </c>
    </row>
    <row r="644" spans="1:20" ht="60" hidden="1" x14ac:dyDescent="0.25">
      <c r="A644">
        <v>642</v>
      </c>
      <c r="B644" s="22" t="s">
        <v>643</v>
      </c>
      <c r="C644" s="22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s="19" t="s">
        <v>8347</v>
      </c>
      <c r="O644" s="11">
        <f t="shared" si="40"/>
        <v>1460</v>
      </c>
      <c r="P644" s="25">
        <f t="shared" si="41"/>
        <v>134.36000000000001</v>
      </c>
      <c r="Q644" s="13" t="s">
        <v>8270</v>
      </c>
      <c r="R644" t="s">
        <v>8272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22" t="s">
        <v>644</v>
      </c>
      <c r="C645" s="22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s="19" t="s">
        <v>8347</v>
      </c>
      <c r="O645" s="11">
        <f t="shared" si="40"/>
        <v>106</v>
      </c>
      <c r="P645" s="25">
        <f t="shared" si="41"/>
        <v>174.03</v>
      </c>
      <c r="Q645" s="13" t="s">
        <v>8270</v>
      </c>
      <c r="R645" t="s">
        <v>8272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22" t="s">
        <v>645</v>
      </c>
      <c r="C646" s="22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s="19" t="s">
        <v>8347</v>
      </c>
      <c r="O646" s="11">
        <f t="shared" si="40"/>
        <v>300</v>
      </c>
      <c r="P646" s="25">
        <f t="shared" si="41"/>
        <v>73.489999999999995</v>
      </c>
      <c r="Q646" s="13" t="s">
        <v>8270</v>
      </c>
      <c r="R646" t="s">
        <v>8272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22" t="s">
        <v>646</v>
      </c>
      <c r="C647" s="22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s="19" t="s">
        <v>8347</v>
      </c>
      <c r="O647" s="11">
        <f t="shared" si="40"/>
        <v>279</v>
      </c>
      <c r="P647" s="25">
        <f t="shared" si="41"/>
        <v>23.52</v>
      </c>
      <c r="Q647" s="13" t="s">
        <v>8270</v>
      </c>
      <c r="R647" t="s">
        <v>8272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22" t="s">
        <v>647</v>
      </c>
      <c r="C648" s="22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s="19" t="s">
        <v>8347</v>
      </c>
      <c r="O648" s="11">
        <f t="shared" si="40"/>
        <v>132</v>
      </c>
      <c r="P648" s="25">
        <f t="shared" si="41"/>
        <v>39.07</v>
      </c>
      <c r="Q648" s="13" t="s">
        <v>8270</v>
      </c>
      <c r="R648" t="s">
        <v>8272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22" t="s">
        <v>648</v>
      </c>
      <c r="C649" s="22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s="19" t="s">
        <v>8347</v>
      </c>
      <c r="O649" s="11">
        <f t="shared" si="40"/>
        <v>107</v>
      </c>
      <c r="P649" s="25">
        <f t="shared" si="41"/>
        <v>125.94</v>
      </c>
      <c r="Q649" s="13" t="s">
        <v>8270</v>
      </c>
      <c r="R649" t="s">
        <v>8272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22" t="s">
        <v>649</v>
      </c>
      <c r="C650" s="22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s="19" t="s">
        <v>8347</v>
      </c>
      <c r="O650" s="11">
        <f t="shared" si="40"/>
        <v>127</v>
      </c>
      <c r="P650" s="25">
        <f t="shared" si="41"/>
        <v>1644</v>
      </c>
      <c r="Q650" s="13" t="s">
        <v>8270</v>
      </c>
      <c r="R650" t="s">
        <v>8272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22" t="s">
        <v>650</v>
      </c>
      <c r="C651" s="22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s="19" t="s">
        <v>8347</v>
      </c>
      <c r="O651" s="11">
        <f t="shared" si="40"/>
        <v>140</v>
      </c>
      <c r="P651" s="25">
        <f t="shared" si="41"/>
        <v>42.67</v>
      </c>
      <c r="Q651" s="13" t="s">
        <v>8270</v>
      </c>
      <c r="R651" t="s">
        <v>8272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22" t="s">
        <v>651</v>
      </c>
      <c r="C652" s="22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s="19" t="s">
        <v>8347</v>
      </c>
      <c r="O652" s="11">
        <f t="shared" si="40"/>
        <v>112</v>
      </c>
      <c r="P652" s="25">
        <f t="shared" si="41"/>
        <v>35.130000000000003</v>
      </c>
      <c r="Q652" s="13" t="s">
        <v>8270</v>
      </c>
      <c r="R652" t="s">
        <v>8272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22" t="s">
        <v>652</v>
      </c>
      <c r="C653" s="22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s="19" t="s">
        <v>8347</v>
      </c>
      <c r="O653" s="11">
        <f t="shared" si="40"/>
        <v>101</v>
      </c>
      <c r="P653" s="25">
        <f t="shared" si="41"/>
        <v>239.35</v>
      </c>
      <c r="Q653" s="13" t="s">
        <v>8270</v>
      </c>
      <c r="R653" t="s">
        <v>8272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22" t="s">
        <v>653</v>
      </c>
      <c r="C654" s="22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s="19" t="s">
        <v>8347</v>
      </c>
      <c r="O654" s="11">
        <f t="shared" si="40"/>
        <v>100</v>
      </c>
      <c r="P654" s="25">
        <f t="shared" si="41"/>
        <v>107.64</v>
      </c>
      <c r="Q654" s="13" t="s">
        <v>8270</v>
      </c>
      <c r="R654" t="s">
        <v>8272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22" t="s">
        <v>654</v>
      </c>
      <c r="C655" s="22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s="19" t="s">
        <v>8347</v>
      </c>
      <c r="O655" s="11">
        <f t="shared" si="40"/>
        <v>141</v>
      </c>
      <c r="P655" s="25">
        <f t="shared" si="41"/>
        <v>95.83</v>
      </c>
      <c r="Q655" s="13" t="s">
        <v>8270</v>
      </c>
      <c r="R655" t="s">
        <v>8272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22" t="s">
        <v>655</v>
      </c>
      <c r="C656" s="22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s="19" t="s">
        <v>8347</v>
      </c>
      <c r="O656" s="11">
        <f t="shared" si="40"/>
        <v>267</v>
      </c>
      <c r="P656" s="25">
        <f t="shared" si="41"/>
        <v>31.66</v>
      </c>
      <c r="Q656" s="13" t="s">
        <v>8270</v>
      </c>
      <c r="R656" t="s">
        <v>8272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22" t="s">
        <v>656</v>
      </c>
      <c r="C657" s="22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s="19" t="s">
        <v>8347</v>
      </c>
      <c r="O657" s="11">
        <f t="shared" si="40"/>
        <v>147</v>
      </c>
      <c r="P657" s="25">
        <f t="shared" si="41"/>
        <v>42.89</v>
      </c>
      <c r="Q657" s="13" t="s">
        <v>8270</v>
      </c>
      <c r="R657" t="s">
        <v>8272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22" t="s">
        <v>657</v>
      </c>
      <c r="C658" s="22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s="19" t="s">
        <v>8347</v>
      </c>
      <c r="O658" s="11">
        <f t="shared" si="40"/>
        <v>214</v>
      </c>
      <c r="P658" s="25">
        <f t="shared" si="41"/>
        <v>122.74</v>
      </c>
      <c r="Q658" s="13" t="s">
        <v>8270</v>
      </c>
      <c r="R658" t="s">
        <v>8272</v>
      </c>
      <c r="S658" s="17">
        <f t="shared" si="42"/>
        <v>42417.804618055554</v>
      </c>
      <c r="T658" s="17">
        <f t="shared" si="43"/>
        <v>42477.76295138889</v>
      </c>
    </row>
    <row r="659" spans="1:20" ht="60" hidden="1" x14ac:dyDescent="0.25">
      <c r="A659">
        <v>657</v>
      </c>
      <c r="B659" s="22" t="s">
        <v>658</v>
      </c>
      <c r="C659" s="22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s="19" t="s">
        <v>8347</v>
      </c>
      <c r="O659" s="11">
        <f t="shared" si="40"/>
        <v>126</v>
      </c>
      <c r="P659" s="25">
        <f t="shared" si="41"/>
        <v>190.45</v>
      </c>
      <c r="Q659" s="13" t="s">
        <v>8270</v>
      </c>
      <c r="R659" t="s">
        <v>8272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22" t="s">
        <v>659</v>
      </c>
      <c r="C660" s="22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s="19" t="s">
        <v>8347</v>
      </c>
      <c r="O660" s="11">
        <f t="shared" si="40"/>
        <v>104</v>
      </c>
      <c r="P660" s="25">
        <f t="shared" si="41"/>
        <v>109.34</v>
      </c>
      <c r="Q660" s="13" t="s">
        <v>8270</v>
      </c>
      <c r="R660" t="s">
        <v>8272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22" t="s">
        <v>660</v>
      </c>
      <c r="C661" s="22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s="19" t="s">
        <v>8347</v>
      </c>
      <c r="O661" s="11">
        <f t="shared" si="40"/>
        <v>101</v>
      </c>
      <c r="P661" s="25">
        <f t="shared" si="41"/>
        <v>143.66999999999999</v>
      </c>
      <c r="Q661" s="13" t="s">
        <v>8270</v>
      </c>
      <c r="R661" t="s">
        <v>8272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22" t="s">
        <v>661</v>
      </c>
      <c r="C662" s="22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s="19" t="s">
        <v>8347</v>
      </c>
      <c r="O662" s="11">
        <f t="shared" si="40"/>
        <v>3</v>
      </c>
      <c r="P662" s="25">
        <f t="shared" si="41"/>
        <v>84.94</v>
      </c>
      <c r="Q662" s="13" t="s">
        <v>8270</v>
      </c>
      <c r="R662" t="s">
        <v>8272</v>
      </c>
      <c r="S662" s="17">
        <f t="shared" si="42"/>
        <v>41922.741655092592</v>
      </c>
      <c r="T662" s="17">
        <f t="shared" si="43"/>
        <v>41952.783321759256</v>
      </c>
    </row>
    <row r="663" spans="1:20" ht="45" hidden="1" x14ac:dyDescent="0.25">
      <c r="A663">
        <v>661</v>
      </c>
      <c r="B663" s="22" t="s">
        <v>662</v>
      </c>
      <c r="C663" s="22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s="19" t="s">
        <v>8347</v>
      </c>
      <c r="O663" s="11">
        <f t="shared" si="40"/>
        <v>1</v>
      </c>
      <c r="P663" s="25">
        <f t="shared" si="41"/>
        <v>10.56</v>
      </c>
      <c r="Q663" s="13" t="s">
        <v>8270</v>
      </c>
      <c r="R663" t="s">
        <v>8272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22" t="s">
        <v>663</v>
      </c>
      <c r="C664" s="22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s="19" t="s">
        <v>8347</v>
      </c>
      <c r="O664" s="11">
        <f t="shared" si="40"/>
        <v>0</v>
      </c>
      <c r="P664" s="25">
        <f t="shared" si="41"/>
        <v>39</v>
      </c>
      <c r="Q664" s="13" t="s">
        <v>8270</v>
      </c>
      <c r="R664" t="s">
        <v>8272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22" t="s">
        <v>664</v>
      </c>
      <c r="C665" s="22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s="19" t="s">
        <v>8347</v>
      </c>
      <c r="O665" s="11">
        <f t="shared" si="40"/>
        <v>0</v>
      </c>
      <c r="P665" s="25">
        <f t="shared" si="41"/>
        <v>100</v>
      </c>
      <c r="Q665" s="13" t="s">
        <v>8270</v>
      </c>
      <c r="R665" t="s">
        <v>8272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22" t="s">
        <v>665</v>
      </c>
      <c r="C666" s="22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s="19" t="s">
        <v>8347</v>
      </c>
      <c r="O666" s="11">
        <f t="shared" si="40"/>
        <v>8</v>
      </c>
      <c r="P666" s="25">
        <f t="shared" si="41"/>
        <v>31.17</v>
      </c>
      <c r="Q666" s="13" t="s">
        <v>8270</v>
      </c>
      <c r="R666" t="s">
        <v>8272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22" t="s">
        <v>666</v>
      </c>
      <c r="C667" s="22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s="19" t="s">
        <v>8347</v>
      </c>
      <c r="O667" s="11">
        <f t="shared" si="40"/>
        <v>19</v>
      </c>
      <c r="P667" s="25">
        <f t="shared" si="41"/>
        <v>155.33000000000001</v>
      </c>
      <c r="Q667" s="13" t="s">
        <v>8270</v>
      </c>
      <c r="R667" t="s">
        <v>8272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22" t="s">
        <v>667</v>
      </c>
      <c r="C668" s="22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s="19" t="s">
        <v>8347</v>
      </c>
      <c r="O668" s="11">
        <f t="shared" si="40"/>
        <v>0</v>
      </c>
      <c r="P668" s="25">
        <f t="shared" si="41"/>
        <v>2</v>
      </c>
      <c r="Q668" s="13" t="s">
        <v>8270</v>
      </c>
      <c r="R668" t="s">
        <v>8272</v>
      </c>
      <c r="S668" s="17">
        <f t="shared" si="42"/>
        <v>41838.832152777773</v>
      </c>
      <c r="T668" s="17">
        <f t="shared" si="43"/>
        <v>41868.832152777773</v>
      </c>
    </row>
    <row r="669" spans="1:20" ht="60" hidden="1" x14ac:dyDescent="0.25">
      <c r="A669">
        <v>667</v>
      </c>
      <c r="B669" s="22" t="s">
        <v>668</v>
      </c>
      <c r="C669" s="22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s="19" t="s">
        <v>8347</v>
      </c>
      <c r="O669" s="11">
        <f t="shared" si="40"/>
        <v>10</v>
      </c>
      <c r="P669" s="25">
        <f t="shared" si="41"/>
        <v>178.93</v>
      </c>
      <c r="Q669" s="13" t="s">
        <v>8270</v>
      </c>
      <c r="R669" t="s">
        <v>8272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22" t="s">
        <v>669</v>
      </c>
      <c r="C670" s="22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s="19" t="s">
        <v>8347</v>
      </c>
      <c r="O670" s="11">
        <f t="shared" si="40"/>
        <v>5</v>
      </c>
      <c r="P670" s="25">
        <f t="shared" si="41"/>
        <v>27.36</v>
      </c>
      <c r="Q670" s="13" t="s">
        <v>8270</v>
      </c>
      <c r="R670" t="s">
        <v>8272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22" t="s">
        <v>670</v>
      </c>
      <c r="C671" s="22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s="19" t="s">
        <v>8347</v>
      </c>
      <c r="O671" s="11">
        <f t="shared" si="40"/>
        <v>22</v>
      </c>
      <c r="P671" s="25">
        <f t="shared" si="41"/>
        <v>1536.25</v>
      </c>
      <c r="Q671" s="13" t="s">
        <v>8270</v>
      </c>
      <c r="R671" t="s">
        <v>8272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22" t="s">
        <v>671</v>
      </c>
      <c r="C672" s="22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s="19" t="s">
        <v>8347</v>
      </c>
      <c r="O672" s="11">
        <f t="shared" si="40"/>
        <v>29</v>
      </c>
      <c r="P672" s="25">
        <f t="shared" si="41"/>
        <v>85</v>
      </c>
      <c r="Q672" s="13" t="s">
        <v>8270</v>
      </c>
      <c r="R672" t="s">
        <v>8272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22" t="s">
        <v>672</v>
      </c>
      <c r="C673" s="22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s="19" t="s">
        <v>8347</v>
      </c>
      <c r="O673" s="11">
        <f t="shared" si="40"/>
        <v>39</v>
      </c>
      <c r="P673" s="25">
        <f t="shared" si="41"/>
        <v>788.53</v>
      </c>
      <c r="Q673" s="13" t="s">
        <v>8270</v>
      </c>
      <c r="R673" t="s">
        <v>8272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22" t="s">
        <v>673</v>
      </c>
      <c r="C674" s="22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s="19" t="s">
        <v>8347</v>
      </c>
      <c r="O674" s="11">
        <f t="shared" si="40"/>
        <v>22</v>
      </c>
      <c r="P674" s="25">
        <f t="shared" si="41"/>
        <v>50.3</v>
      </c>
      <c r="Q674" s="13" t="s">
        <v>8270</v>
      </c>
      <c r="R674" t="s">
        <v>8272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22" t="s">
        <v>674</v>
      </c>
      <c r="C675" s="22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s="19" t="s">
        <v>8347</v>
      </c>
      <c r="O675" s="11">
        <f t="shared" si="40"/>
        <v>0</v>
      </c>
      <c r="P675" s="25">
        <f t="shared" si="41"/>
        <v>68.33</v>
      </c>
      <c r="Q675" s="13" t="s">
        <v>8270</v>
      </c>
      <c r="R675" t="s">
        <v>8272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22" t="s">
        <v>675</v>
      </c>
      <c r="C676" s="22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s="19" t="s">
        <v>8347</v>
      </c>
      <c r="O676" s="11">
        <f t="shared" si="40"/>
        <v>0</v>
      </c>
      <c r="P676" s="25">
        <f t="shared" si="41"/>
        <v>7.5</v>
      </c>
      <c r="Q676" s="13" t="s">
        <v>8270</v>
      </c>
      <c r="R676" t="s">
        <v>8272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22" t="s">
        <v>676</v>
      </c>
      <c r="C677" s="22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s="19" t="s">
        <v>8347</v>
      </c>
      <c r="O677" s="11">
        <f t="shared" si="40"/>
        <v>15</v>
      </c>
      <c r="P677" s="25">
        <f t="shared" si="41"/>
        <v>34.270000000000003</v>
      </c>
      <c r="Q677" s="13" t="s">
        <v>8270</v>
      </c>
      <c r="R677" t="s">
        <v>8272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22" t="s">
        <v>677</v>
      </c>
      <c r="C678" s="22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s="19" t="s">
        <v>8347</v>
      </c>
      <c r="O678" s="11">
        <f t="shared" si="40"/>
        <v>1</v>
      </c>
      <c r="P678" s="25">
        <f t="shared" si="41"/>
        <v>61.29</v>
      </c>
      <c r="Q678" s="13" t="s">
        <v>8270</v>
      </c>
      <c r="R678" t="s">
        <v>8272</v>
      </c>
      <c r="S678" s="17">
        <f t="shared" si="42"/>
        <v>42012.76829861111</v>
      </c>
      <c r="T678" s="17">
        <f t="shared" si="43"/>
        <v>42042.76829861111</v>
      </c>
    </row>
    <row r="679" spans="1:20" ht="75" hidden="1" x14ac:dyDescent="0.25">
      <c r="A679">
        <v>677</v>
      </c>
      <c r="B679" s="22" t="s">
        <v>678</v>
      </c>
      <c r="C679" s="22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s="19" t="s">
        <v>8347</v>
      </c>
      <c r="O679" s="11">
        <f t="shared" si="40"/>
        <v>26</v>
      </c>
      <c r="P679" s="25">
        <f t="shared" si="41"/>
        <v>133.25</v>
      </c>
      <c r="Q679" s="13" t="s">
        <v>8270</v>
      </c>
      <c r="R679" t="s">
        <v>8272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22" t="s">
        <v>679</v>
      </c>
      <c r="C680" s="22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s="19" t="s">
        <v>8347</v>
      </c>
      <c r="O680" s="11">
        <f t="shared" si="40"/>
        <v>4</v>
      </c>
      <c r="P680" s="25">
        <f t="shared" si="41"/>
        <v>65.180000000000007</v>
      </c>
      <c r="Q680" s="13" t="s">
        <v>8270</v>
      </c>
      <c r="R680" t="s">
        <v>8272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22" t="s">
        <v>680</v>
      </c>
      <c r="C681" s="22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s="19" t="s">
        <v>8347</v>
      </c>
      <c r="O681" s="11">
        <f t="shared" si="40"/>
        <v>15</v>
      </c>
      <c r="P681" s="25">
        <f t="shared" si="41"/>
        <v>93.9</v>
      </c>
      <c r="Q681" s="13" t="s">
        <v>8270</v>
      </c>
      <c r="R681" t="s">
        <v>8272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22" t="s">
        <v>681</v>
      </c>
      <c r="C682" s="22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s="19" t="s">
        <v>8347</v>
      </c>
      <c r="O682" s="11">
        <f t="shared" si="40"/>
        <v>26</v>
      </c>
      <c r="P682" s="25">
        <f t="shared" si="41"/>
        <v>150.65</v>
      </c>
      <c r="Q682" s="13" t="s">
        <v>8270</v>
      </c>
      <c r="R682" t="s">
        <v>8272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22" t="s">
        <v>682</v>
      </c>
      <c r="C683" s="22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s="19" t="s">
        <v>8347</v>
      </c>
      <c r="O683" s="11">
        <f t="shared" si="40"/>
        <v>0</v>
      </c>
      <c r="P683" s="25">
        <f t="shared" si="41"/>
        <v>1</v>
      </c>
      <c r="Q683" s="13" t="s">
        <v>8270</v>
      </c>
      <c r="R683" t="s">
        <v>8272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22" t="s">
        <v>683</v>
      </c>
      <c r="C684" s="22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s="19" t="s">
        <v>8347</v>
      </c>
      <c r="O684" s="11">
        <f t="shared" si="40"/>
        <v>0</v>
      </c>
      <c r="P684" s="25">
        <f t="shared" si="41"/>
        <v>13.25</v>
      </c>
      <c r="Q684" s="13" t="s">
        <v>8270</v>
      </c>
      <c r="R684" t="s">
        <v>8272</v>
      </c>
      <c r="S684" s="17">
        <f t="shared" si="42"/>
        <v>42778.765300925923</v>
      </c>
      <c r="T684" s="17">
        <f t="shared" si="43"/>
        <v>42808.723634259259</v>
      </c>
    </row>
    <row r="685" spans="1:20" ht="60" hidden="1" x14ac:dyDescent="0.25">
      <c r="A685">
        <v>683</v>
      </c>
      <c r="B685" s="22" t="s">
        <v>684</v>
      </c>
      <c r="C685" s="22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s="19" t="s">
        <v>8347</v>
      </c>
      <c r="O685" s="11">
        <f t="shared" si="40"/>
        <v>1</v>
      </c>
      <c r="P685" s="25">
        <f t="shared" si="41"/>
        <v>99.33</v>
      </c>
      <c r="Q685" s="13" t="s">
        <v>8270</v>
      </c>
      <c r="R685" t="s">
        <v>8272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22" t="s">
        <v>685</v>
      </c>
      <c r="C686" s="22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s="19" t="s">
        <v>8347</v>
      </c>
      <c r="O686" s="11">
        <f t="shared" si="40"/>
        <v>7</v>
      </c>
      <c r="P686" s="25">
        <f t="shared" si="41"/>
        <v>177.39</v>
      </c>
      <c r="Q686" s="13" t="s">
        <v>8270</v>
      </c>
      <c r="R686" t="s">
        <v>8272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22" t="s">
        <v>686</v>
      </c>
      <c r="C687" s="22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s="19" t="s">
        <v>8347</v>
      </c>
      <c r="O687" s="11">
        <f t="shared" si="40"/>
        <v>28</v>
      </c>
      <c r="P687" s="25">
        <f t="shared" si="41"/>
        <v>55.3</v>
      </c>
      <c r="Q687" s="13" t="s">
        <v>8270</v>
      </c>
      <c r="R687" t="s">
        <v>8272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22" t="s">
        <v>687</v>
      </c>
      <c r="C688" s="22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s="19" t="s">
        <v>8347</v>
      </c>
      <c r="O688" s="11">
        <f t="shared" si="40"/>
        <v>0</v>
      </c>
      <c r="P688" s="25">
        <f t="shared" si="41"/>
        <v>0</v>
      </c>
      <c r="Q688" s="13" t="s">
        <v>8270</v>
      </c>
      <c r="R688" t="s">
        <v>8272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22" t="s">
        <v>688</v>
      </c>
      <c r="C689" s="22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s="19" t="s">
        <v>8347</v>
      </c>
      <c r="O689" s="11">
        <f t="shared" si="40"/>
        <v>4</v>
      </c>
      <c r="P689" s="25">
        <f t="shared" si="41"/>
        <v>591.66999999999996</v>
      </c>
      <c r="Q689" s="13" t="s">
        <v>8270</v>
      </c>
      <c r="R689" t="s">
        <v>8272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22" t="s">
        <v>689</v>
      </c>
      <c r="C690" s="22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s="19" t="s">
        <v>8347</v>
      </c>
      <c r="O690" s="11">
        <f t="shared" si="40"/>
        <v>73</v>
      </c>
      <c r="P690" s="25">
        <f t="shared" si="41"/>
        <v>405.5</v>
      </c>
      <c r="Q690" s="13" t="s">
        <v>8270</v>
      </c>
      <c r="R690" t="s">
        <v>8272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22" t="s">
        <v>690</v>
      </c>
      <c r="C691" s="22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s="19" t="s">
        <v>8347</v>
      </c>
      <c r="O691" s="11">
        <f t="shared" si="40"/>
        <v>58</v>
      </c>
      <c r="P691" s="25">
        <f t="shared" si="41"/>
        <v>343.15</v>
      </c>
      <c r="Q691" s="13" t="s">
        <v>8270</v>
      </c>
      <c r="R691" t="s">
        <v>8272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22" t="s">
        <v>691</v>
      </c>
      <c r="C692" s="22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s="19" t="s">
        <v>8347</v>
      </c>
      <c r="O692" s="11">
        <f t="shared" si="40"/>
        <v>12</v>
      </c>
      <c r="P692" s="25">
        <f t="shared" si="41"/>
        <v>72.59</v>
      </c>
      <c r="Q692" s="13" t="s">
        <v>8270</v>
      </c>
      <c r="R692" t="s">
        <v>8272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22" t="s">
        <v>692</v>
      </c>
      <c r="C693" s="22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s="19" t="s">
        <v>8347</v>
      </c>
      <c r="O693" s="11">
        <f t="shared" si="40"/>
        <v>1</v>
      </c>
      <c r="P693" s="25">
        <f t="shared" si="41"/>
        <v>26</v>
      </c>
      <c r="Q693" s="13" t="s">
        <v>8270</v>
      </c>
      <c r="R693" t="s">
        <v>8272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22" t="s">
        <v>693</v>
      </c>
      <c r="C694" s="22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s="19" t="s">
        <v>8347</v>
      </c>
      <c r="O694" s="11">
        <f t="shared" si="40"/>
        <v>7</v>
      </c>
      <c r="P694" s="25">
        <f t="shared" si="41"/>
        <v>6.5</v>
      </c>
      <c r="Q694" s="13" t="s">
        <v>8270</v>
      </c>
      <c r="R694" t="s">
        <v>8272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22" t="s">
        <v>694</v>
      </c>
      <c r="C695" s="22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s="19" t="s">
        <v>8347</v>
      </c>
      <c r="O695" s="11">
        <f t="shared" si="40"/>
        <v>35</v>
      </c>
      <c r="P695" s="25">
        <f t="shared" si="41"/>
        <v>119.39</v>
      </c>
      <c r="Q695" s="13" t="s">
        <v>8270</v>
      </c>
      <c r="R695" t="s">
        <v>8272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22" t="s">
        <v>695</v>
      </c>
      <c r="C696" s="22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s="19" t="s">
        <v>8347</v>
      </c>
      <c r="O696" s="11">
        <f t="shared" si="40"/>
        <v>0</v>
      </c>
      <c r="P696" s="25">
        <f t="shared" si="41"/>
        <v>84.29</v>
      </c>
      <c r="Q696" s="13" t="s">
        <v>8270</v>
      </c>
      <c r="R696" t="s">
        <v>8272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22" t="s">
        <v>696</v>
      </c>
      <c r="C697" s="22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s="19" t="s">
        <v>8347</v>
      </c>
      <c r="O697" s="11">
        <f t="shared" si="40"/>
        <v>1</v>
      </c>
      <c r="P697" s="25">
        <f t="shared" si="41"/>
        <v>90.86</v>
      </c>
      <c r="Q697" s="13" t="s">
        <v>8270</v>
      </c>
      <c r="R697" t="s">
        <v>8272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22" t="s">
        <v>697</v>
      </c>
      <c r="C698" s="22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s="19" t="s">
        <v>8347</v>
      </c>
      <c r="O698" s="11">
        <f t="shared" si="40"/>
        <v>0</v>
      </c>
      <c r="P698" s="25">
        <f t="shared" si="41"/>
        <v>1</v>
      </c>
      <c r="Q698" s="13" t="s">
        <v>8270</v>
      </c>
      <c r="R698" t="s">
        <v>8272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22" t="s">
        <v>698</v>
      </c>
      <c r="C699" s="22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s="19" t="s">
        <v>8347</v>
      </c>
      <c r="O699" s="11">
        <f t="shared" si="40"/>
        <v>46</v>
      </c>
      <c r="P699" s="25">
        <f t="shared" si="41"/>
        <v>20.34</v>
      </c>
      <c r="Q699" s="13" t="s">
        <v>8270</v>
      </c>
      <c r="R699" t="s">
        <v>8272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22" t="s">
        <v>699</v>
      </c>
      <c r="C700" s="22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s="19" t="s">
        <v>8347</v>
      </c>
      <c r="O700" s="11">
        <f t="shared" si="40"/>
        <v>15</v>
      </c>
      <c r="P700" s="25">
        <f t="shared" si="41"/>
        <v>530.69000000000005</v>
      </c>
      <c r="Q700" s="13" t="s">
        <v>8270</v>
      </c>
      <c r="R700" t="s">
        <v>8272</v>
      </c>
      <c r="S700" s="17">
        <f t="shared" si="42"/>
        <v>41866.931076388893</v>
      </c>
      <c r="T700" s="17">
        <f t="shared" si="43"/>
        <v>41900.083333333336</v>
      </c>
    </row>
    <row r="701" spans="1:20" ht="60" hidden="1" x14ac:dyDescent="0.25">
      <c r="A701">
        <v>699</v>
      </c>
      <c r="B701" s="22" t="s">
        <v>700</v>
      </c>
      <c r="C701" s="22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s="19" t="s">
        <v>8347</v>
      </c>
      <c r="O701" s="11">
        <f t="shared" si="40"/>
        <v>82</v>
      </c>
      <c r="P701" s="25">
        <f t="shared" si="41"/>
        <v>120.39</v>
      </c>
      <c r="Q701" s="13" t="s">
        <v>8270</v>
      </c>
      <c r="R701" t="s">
        <v>8272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22" t="s">
        <v>701</v>
      </c>
      <c r="C702" s="22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s="19" t="s">
        <v>8347</v>
      </c>
      <c r="O702" s="11">
        <f t="shared" si="40"/>
        <v>3</v>
      </c>
      <c r="P702" s="25">
        <f t="shared" si="41"/>
        <v>13</v>
      </c>
      <c r="Q702" s="13" t="s">
        <v>8270</v>
      </c>
      <c r="R702" t="s">
        <v>8272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22" t="s">
        <v>702</v>
      </c>
      <c r="C703" s="22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s="19" t="s">
        <v>8347</v>
      </c>
      <c r="O703" s="11">
        <f t="shared" si="40"/>
        <v>27</v>
      </c>
      <c r="P703" s="25">
        <f t="shared" si="41"/>
        <v>291.33</v>
      </c>
      <c r="Q703" s="13" t="s">
        <v>8270</v>
      </c>
      <c r="R703" t="s">
        <v>8272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22" t="s">
        <v>703</v>
      </c>
      <c r="C704" s="22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s="19" t="s">
        <v>8347</v>
      </c>
      <c r="O704" s="11">
        <f t="shared" si="40"/>
        <v>31</v>
      </c>
      <c r="P704" s="25">
        <f t="shared" si="41"/>
        <v>124.92</v>
      </c>
      <c r="Q704" s="13" t="s">
        <v>8270</v>
      </c>
      <c r="R704" t="s">
        <v>8272</v>
      </c>
      <c r="S704" s="17">
        <f t="shared" si="42"/>
        <v>42668.726701388892</v>
      </c>
      <c r="T704" s="17">
        <f t="shared" si="43"/>
        <v>42698.768368055556</v>
      </c>
    </row>
    <row r="705" spans="1:20" ht="45" hidden="1" x14ac:dyDescent="0.25">
      <c r="A705">
        <v>703</v>
      </c>
      <c r="B705" s="22" t="s">
        <v>704</v>
      </c>
      <c r="C705" s="22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s="19" t="s">
        <v>8347</v>
      </c>
      <c r="O705" s="11">
        <f t="shared" si="40"/>
        <v>6</v>
      </c>
      <c r="P705" s="25">
        <f t="shared" si="41"/>
        <v>119.57</v>
      </c>
      <c r="Q705" s="13" t="s">
        <v>8270</v>
      </c>
      <c r="R705" t="s">
        <v>8272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22" t="s">
        <v>705</v>
      </c>
      <c r="C706" s="22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s="19" t="s">
        <v>8347</v>
      </c>
      <c r="O706" s="11">
        <f t="shared" ref="O706:O769" si="44">ROUND(E706/D706*100,0)</f>
        <v>1</v>
      </c>
      <c r="P706" s="25">
        <f t="shared" ref="P706:P769" si="45">IFERROR(ROUND(E706/L706,2),0)</f>
        <v>120.25</v>
      </c>
      <c r="Q706" s="13" t="s">
        <v>8270</v>
      </c>
      <c r="R706" t="s">
        <v>8272</v>
      </c>
      <c r="S706" s="17">
        <f t="shared" ref="S706:S769" si="46">(J706/86400)+DATE(1970,1,1)</f>
        <v>42726.192916666667</v>
      </c>
      <c r="T706" s="17">
        <f t="shared" ref="T706:T769" si="47">(I706/86400)+DATE(1970,1,1)</f>
        <v>42786.192916666667</v>
      </c>
    </row>
    <row r="707" spans="1:20" ht="30" hidden="1" x14ac:dyDescent="0.25">
      <c r="A707">
        <v>705</v>
      </c>
      <c r="B707" s="22" t="s">
        <v>706</v>
      </c>
      <c r="C707" s="22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s="19" t="s">
        <v>8347</v>
      </c>
      <c r="O707" s="11">
        <f t="shared" si="44"/>
        <v>1</v>
      </c>
      <c r="P707" s="25">
        <f t="shared" si="45"/>
        <v>195.4</v>
      </c>
      <c r="Q707" s="13" t="s">
        <v>8270</v>
      </c>
      <c r="R707" t="s">
        <v>8272</v>
      </c>
      <c r="S707" s="17">
        <f t="shared" si="46"/>
        <v>42726.491643518515</v>
      </c>
      <c r="T707" s="17">
        <f t="shared" si="47"/>
        <v>42756.491643518515</v>
      </c>
    </row>
    <row r="708" spans="1:20" ht="60" hidden="1" x14ac:dyDescent="0.25">
      <c r="A708">
        <v>706</v>
      </c>
      <c r="B708" s="22" t="s">
        <v>707</v>
      </c>
      <c r="C708" s="22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s="19" t="s">
        <v>8347</v>
      </c>
      <c r="O708" s="11">
        <f t="shared" si="44"/>
        <v>0</v>
      </c>
      <c r="P708" s="25">
        <f t="shared" si="45"/>
        <v>0</v>
      </c>
      <c r="Q708" s="13" t="s">
        <v>8270</v>
      </c>
      <c r="R708" t="s">
        <v>8272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22" t="s">
        <v>708</v>
      </c>
      <c r="C709" s="22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s="19" t="s">
        <v>8347</v>
      </c>
      <c r="O709" s="11">
        <f t="shared" si="44"/>
        <v>79</v>
      </c>
      <c r="P709" s="25">
        <f t="shared" si="45"/>
        <v>117.7</v>
      </c>
      <c r="Q709" s="13" t="s">
        <v>8270</v>
      </c>
      <c r="R709" t="s">
        <v>8272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22" t="s">
        <v>709</v>
      </c>
      <c r="C710" s="22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s="19" t="s">
        <v>8347</v>
      </c>
      <c r="O710" s="11">
        <f t="shared" si="44"/>
        <v>22</v>
      </c>
      <c r="P710" s="25">
        <f t="shared" si="45"/>
        <v>23.95</v>
      </c>
      <c r="Q710" s="13" t="s">
        <v>8270</v>
      </c>
      <c r="R710" t="s">
        <v>8272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22" t="s">
        <v>710</v>
      </c>
      <c r="C711" s="22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s="19" t="s">
        <v>8347</v>
      </c>
      <c r="O711" s="11">
        <f t="shared" si="44"/>
        <v>0</v>
      </c>
      <c r="P711" s="25">
        <f t="shared" si="45"/>
        <v>30.5</v>
      </c>
      <c r="Q711" s="13" t="s">
        <v>8270</v>
      </c>
      <c r="R711" t="s">
        <v>8272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22" t="s">
        <v>711</v>
      </c>
      <c r="C712" s="22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s="19" t="s">
        <v>8347</v>
      </c>
      <c r="O712" s="11">
        <f t="shared" si="44"/>
        <v>0</v>
      </c>
      <c r="P712" s="25">
        <f t="shared" si="45"/>
        <v>0</v>
      </c>
      <c r="Q712" s="13" t="s">
        <v>8270</v>
      </c>
      <c r="R712" t="s">
        <v>8272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22" t="s">
        <v>712</v>
      </c>
      <c r="C713" s="22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s="19" t="s">
        <v>8347</v>
      </c>
      <c r="O713" s="11">
        <f t="shared" si="44"/>
        <v>34</v>
      </c>
      <c r="P713" s="25">
        <f t="shared" si="45"/>
        <v>99.97</v>
      </c>
      <c r="Q713" s="13" t="s">
        <v>8270</v>
      </c>
      <c r="R713" t="s">
        <v>8272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22" t="s">
        <v>713</v>
      </c>
      <c r="C714" s="22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s="19" t="s">
        <v>8347</v>
      </c>
      <c r="O714" s="11">
        <f t="shared" si="44"/>
        <v>0</v>
      </c>
      <c r="P714" s="25">
        <f t="shared" si="45"/>
        <v>26.25</v>
      </c>
      <c r="Q714" s="13" t="s">
        <v>8270</v>
      </c>
      <c r="R714" t="s">
        <v>8272</v>
      </c>
      <c r="S714" s="17">
        <f t="shared" si="46"/>
        <v>42384.680925925924</v>
      </c>
      <c r="T714" s="17">
        <f t="shared" si="47"/>
        <v>42414.680925925924</v>
      </c>
    </row>
    <row r="715" spans="1:20" ht="60" hidden="1" x14ac:dyDescent="0.25">
      <c r="A715">
        <v>713</v>
      </c>
      <c r="B715" s="22" t="s">
        <v>714</v>
      </c>
      <c r="C715" s="22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s="19" t="s">
        <v>8347</v>
      </c>
      <c r="O715" s="11">
        <f t="shared" si="44"/>
        <v>1</v>
      </c>
      <c r="P715" s="25">
        <f t="shared" si="45"/>
        <v>199</v>
      </c>
      <c r="Q715" s="13" t="s">
        <v>8270</v>
      </c>
      <c r="R715" t="s">
        <v>8272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22" t="s">
        <v>715</v>
      </c>
      <c r="C716" s="22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s="19" t="s">
        <v>8347</v>
      </c>
      <c r="O716" s="11">
        <f t="shared" si="44"/>
        <v>15</v>
      </c>
      <c r="P716" s="25">
        <f t="shared" si="45"/>
        <v>80.319999999999993</v>
      </c>
      <c r="Q716" s="13" t="s">
        <v>8270</v>
      </c>
      <c r="R716" t="s">
        <v>8272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22" t="s">
        <v>716</v>
      </c>
      <c r="C717" s="22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s="19" t="s">
        <v>8347</v>
      </c>
      <c r="O717" s="11">
        <f t="shared" si="44"/>
        <v>5</v>
      </c>
      <c r="P717" s="25">
        <f t="shared" si="45"/>
        <v>115.75</v>
      </c>
      <c r="Q717" s="13" t="s">
        <v>8270</v>
      </c>
      <c r="R717" t="s">
        <v>8272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22" t="s">
        <v>717</v>
      </c>
      <c r="C718" s="22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s="19" t="s">
        <v>8347</v>
      </c>
      <c r="O718" s="11">
        <f t="shared" si="44"/>
        <v>10</v>
      </c>
      <c r="P718" s="25">
        <f t="shared" si="45"/>
        <v>44.69</v>
      </c>
      <c r="Q718" s="13" t="s">
        <v>8270</v>
      </c>
      <c r="R718" t="s">
        <v>8272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22" t="s">
        <v>718</v>
      </c>
      <c r="C719" s="22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s="19" t="s">
        <v>8347</v>
      </c>
      <c r="O719" s="11">
        <f t="shared" si="44"/>
        <v>0</v>
      </c>
      <c r="P719" s="25">
        <f t="shared" si="45"/>
        <v>76.25</v>
      </c>
      <c r="Q719" s="13" t="s">
        <v>8270</v>
      </c>
      <c r="R719" t="s">
        <v>8272</v>
      </c>
      <c r="S719" s="17">
        <f t="shared" si="46"/>
        <v>41857.854189814811</v>
      </c>
      <c r="T719" s="17">
        <f t="shared" si="47"/>
        <v>41887.854189814811</v>
      </c>
    </row>
    <row r="720" spans="1:20" ht="60" hidden="1" x14ac:dyDescent="0.25">
      <c r="A720">
        <v>718</v>
      </c>
      <c r="B720" s="22" t="s">
        <v>719</v>
      </c>
      <c r="C720" s="22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s="19" t="s">
        <v>8347</v>
      </c>
      <c r="O720" s="11">
        <f t="shared" si="44"/>
        <v>1</v>
      </c>
      <c r="P720" s="25">
        <f t="shared" si="45"/>
        <v>22.5</v>
      </c>
      <c r="Q720" s="13" t="s">
        <v>8270</v>
      </c>
      <c r="R720" t="s">
        <v>8272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22" t="s">
        <v>720</v>
      </c>
      <c r="C721" s="22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s="19" t="s">
        <v>8347</v>
      </c>
      <c r="O721" s="11">
        <f t="shared" si="44"/>
        <v>1</v>
      </c>
      <c r="P721" s="25">
        <f t="shared" si="45"/>
        <v>19.399999999999999</v>
      </c>
      <c r="Q721" s="13" t="s">
        <v>8270</v>
      </c>
      <c r="R721" t="s">
        <v>8272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22" t="s">
        <v>721</v>
      </c>
      <c r="C722" s="22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s="19" t="s">
        <v>8348</v>
      </c>
      <c r="O722" s="11">
        <f t="shared" si="44"/>
        <v>144</v>
      </c>
      <c r="P722" s="25">
        <f t="shared" si="45"/>
        <v>66.709999999999994</v>
      </c>
      <c r="Q722" s="13" t="s">
        <v>8273</v>
      </c>
      <c r="R722" t="s">
        <v>8308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22" t="s">
        <v>722</v>
      </c>
      <c r="C723" s="22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s="19" t="s">
        <v>8348</v>
      </c>
      <c r="O723" s="11">
        <f t="shared" si="44"/>
        <v>122</v>
      </c>
      <c r="P723" s="25">
        <f t="shared" si="45"/>
        <v>84.14</v>
      </c>
      <c r="Q723" s="13" t="s">
        <v>8273</v>
      </c>
      <c r="R723" t="s">
        <v>8308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22" t="s">
        <v>723</v>
      </c>
      <c r="C724" s="22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s="19" t="s">
        <v>8348</v>
      </c>
      <c r="O724" s="11">
        <f t="shared" si="44"/>
        <v>132</v>
      </c>
      <c r="P724" s="25">
        <f t="shared" si="45"/>
        <v>215.73</v>
      </c>
      <c r="Q724" s="13" t="s">
        <v>8273</v>
      </c>
      <c r="R724" t="s">
        <v>8308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22" t="s">
        <v>724</v>
      </c>
      <c r="C725" s="22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s="19" t="s">
        <v>8348</v>
      </c>
      <c r="O725" s="11">
        <f t="shared" si="44"/>
        <v>109</v>
      </c>
      <c r="P725" s="25">
        <f t="shared" si="45"/>
        <v>54.69</v>
      </c>
      <c r="Q725" s="13" t="s">
        <v>8273</v>
      </c>
      <c r="R725" t="s">
        <v>8308</v>
      </c>
      <c r="S725" s="17">
        <f t="shared" si="46"/>
        <v>42184.81653935185</v>
      </c>
      <c r="T725" s="17">
        <f t="shared" si="47"/>
        <v>42215.165972222225</v>
      </c>
    </row>
    <row r="726" spans="1:20" ht="60" hidden="1" x14ac:dyDescent="0.25">
      <c r="A726">
        <v>724</v>
      </c>
      <c r="B726" s="22" t="s">
        <v>725</v>
      </c>
      <c r="C726" s="22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s="19" t="s">
        <v>8348</v>
      </c>
      <c r="O726" s="11">
        <f t="shared" si="44"/>
        <v>105</v>
      </c>
      <c r="P726" s="25">
        <f t="shared" si="45"/>
        <v>51.63</v>
      </c>
      <c r="Q726" s="13" t="s">
        <v>8273</v>
      </c>
      <c r="R726" t="s">
        <v>8308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22" t="s">
        <v>726</v>
      </c>
      <c r="C727" s="22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s="19" t="s">
        <v>8348</v>
      </c>
      <c r="O727" s="11">
        <f t="shared" si="44"/>
        <v>100</v>
      </c>
      <c r="P727" s="25">
        <f t="shared" si="45"/>
        <v>143.36000000000001</v>
      </c>
      <c r="Q727" s="13" t="s">
        <v>8273</v>
      </c>
      <c r="R727" t="s">
        <v>8308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22" t="s">
        <v>727</v>
      </c>
      <c r="C728" s="22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s="19" t="s">
        <v>8348</v>
      </c>
      <c r="O728" s="11">
        <f t="shared" si="44"/>
        <v>101</v>
      </c>
      <c r="P728" s="25">
        <f t="shared" si="45"/>
        <v>72.430000000000007</v>
      </c>
      <c r="Q728" s="13" t="s">
        <v>8273</v>
      </c>
      <c r="R728" t="s">
        <v>8308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22" t="s">
        <v>728</v>
      </c>
      <c r="C729" s="22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s="19" t="s">
        <v>8348</v>
      </c>
      <c r="O729" s="11">
        <f t="shared" si="44"/>
        <v>156</v>
      </c>
      <c r="P729" s="25">
        <f t="shared" si="45"/>
        <v>36.53</v>
      </c>
      <c r="Q729" s="13" t="s">
        <v>8273</v>
      </c>
      <c r="R729" t="s">
        <v>8308</v>
      </c>
      <c r="S729" s="17">
        <f t="shared" si="46"/>
        <v>41247.020243055558</v>
      </c>
      <c r="T729" s="17">
        <f t="shared" si="47"/>
        <v>41288.888888888891</v>
      </c>
    </row>
    <row r="730" spans="1:20" ht="45" hidden="1" x14ac:dyDescent="0.25">
      <c r="A730">
        <v>728</v>
      </c>
      <c r="B730" s="22" t="s">
        <v>729</v>
      </c>
      <c r="C730" s="22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s="19" t="s">
        <v>8348</v>
      </c>
      <c r="O730" s="11">
        <f t="shared" si="44"/>
        <v>106</v>
      </c>
      <c r="P730" s="25">
        <f t="shared" si="45"/>
        <v>60.9</v>
      </c>
      <c r="Q730" s="13" t="s">
        <v>8273</v>
      </c>
      <c r="R730" t="s">
        <v>8308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22" t="s">
        <v>730</v>
      </c>
      <c r="C731" s="22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s="19" t="s">
        <v>8348</v>
      </c>
      <c r="O731" s="11">
        <f t="shared" si="44"/>
        <v>131</v>
      </c>
      <c r="P731" s="25">
        <f t="shared" si="45"/>
        <v>43.55</v>
      </c>
      <c r="Q731" s="13" t="s">
        <v>8273</v>
      </c>
      <c r="R731" t="s">
        <v>8308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22" t="s">
        <v>731</v>
      </c>
      <c r="C732" s="22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s="19" t="s">
        <v>8348</v>
      </c>
      <c r="O732" s="11">
        <f t="shared" si="44"/>
        <v>132</v>
      </c>
      <c r="P732" s="25">
        <f t="shared" si="45"/>
        <v>99.77</v>
      </c>
      <c r="Q732" s="13" t="s">
        <v>8273</v>
      </c>
      <c r="R732" t="s">
        <v>8308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22" t="s">
        <v>732</v>
      </c>
      <c r="C733" s="22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s="19" t="s">
        <v>8348</v>
      </c>
      <c r="O733" s="11">
        <f t="shared" si="44"/>
        <v>126</v>
      </c>
      <c r="P733" s="25">
        <f t="shared" si="45"/>
        <v>88.73</v>
      </c>
      <c r="Q733" s="13" t="s">
        <v>8273</v>
      </c>
      <c r="R733" t="s">
        <v>8308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22" t="s">
        <v>733</v>
      </c>
      <c r="C734" s="22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s="19" t="s">
        <v>8348</v>
      </c>
      <c r="O734" s="11">
        <f t="shared" si="44"/>
        <v>160</v>
      </c>
      <c r="P734" s="25">
        <f t="shared" si="45"/>
        <v>4.92</v>
      </c>
      <c r="Q734" s="13" t="s">
        <v>8273</v>
      </c>
      <c r="R734" t="s">
        <v>8308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22" t="s">
        <v>734</v>
      </c>
      <c r="C735" s="22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s="19" t="s">
        <v>8348</v>
      </c>
      <c r="O735" s="11">
        <f t="shared" si="44"/>
        <v>120</v>
      </c>
      <c r="P735" s="25">
        <f t="shared" si="45"/>
        <v>17.82</v>
      </c>
      <c r="Q735" s="13" t="s">
        <v>8273</v>
      </c>
      <c r="R735" t="s">
        <v>8308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22" t="s">
        <v>735</v>
      </c>
      <c r="C736" s="22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s="19" t="s">
        <v>8348</v>
      </c>
      <c r="O736" s="11">
        <f t="shared" si="44"/>
        <v>126</v>
      </c>
      <c r="P736" s="25">
        <f t="shared" si="45"/>
        <v>187.19</v>
      </c>
      <c r="Q736" s="13" t="s">
        <v>8273</v>
      </c>
      <c r="R736" t="s">
        <v>8308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22" t="s">
        <v>736</v>
      </c>
      <c r="C737" s="22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s="19" t="s">
        <v>8348</v>
      </c>
      <c r="O737" s="11">
        <f t="shared" si="44"/>
        <v>114</v>
      </c>
      <c r="P737" s="25">
        <f t="shared" si="45"/>
        <v>234.81</v>
      </c>
      <c r="Q737" s="13" t="s">
        <v>8273</v>
      </c>
      <c r="R737" t="s">
        <v>8308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22" t="s">
        <v>737</v>
      </c>
      <c r="C738" s="22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s="19" t="s">
        <v>8348</v>
      </c>
      <c r="O738" s="11">
        <f t="shared" si="44"/>
        <v>315</v>
      </c>
      <c r="P738" s="25">
        <f t="shared" si="45"/>
        <v>105.05</v>
      </c>
      <c r="Q738" s="13" t="s">
        <v>8273</v>
      </c>
      <c r="R738" t="s">
        <v>8308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22" t="s">
        <v>738</v>
      </c>
      <c r="C739" s="22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s="19" t="s">
        <v>8348</v>
      </c>
      <c r="O739" s="11">
        <f t="shared" si="44"/>
        <v>122</v>
      </c>
      <c r="P739" s="25">
        <f t="shared" si="45"/>
        <v>56.67</v>
      </c>
      <c r="Q739" s="13" t="s">
        <v>8273</v>
      </c>
      <c r="R739" t="s">
        <v>8308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22" t="s">
        <v>739</v>
      </c>
      <c r="C740" s="22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s="19" t="s">
        <v>8348</v>
      </c>
      <c r="O740" s="11">
        <f t="shared" si="44"/>
        <v>107</v>
      </c>
      <c r="P740" s="25">
        <f t="shared" si="45"/>
        <v>39.049999999999997</v>
      </c>
      <c r="Q740" s="13" t="s">
        <v>8273</v>
      </c>
      <c r="R740" t="s">
        <v>8308</v>
      </c>
      <c r="S740" s="17">
        <f t="shared" si="46"/>
        <v>41943.604097222225</v>
      </c>
      <c r="T740" s="17">
        <f t="shared" si="47"/>
        <v>41974.207638888889</v>
      </c>
    </row>
    <row r="741" spans="1:20" ht="60" hidden="1" x14ac:dyDescent="0.25">
      <c r="A741">
        <v>739</v>
      </c>
      <c r="B741" s="22" t="s">
        <v>740</v>
      </c>
      <c r="C741" s="22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s="19" t="s">
        <v>8348</v>
      </c>
      <c r="O741" s="11">
        <f t="shared" si="44"/>
        <v>158</v>
      </c>
      <c r="P741" s="25">
        <f t="shared" si="45"/>
        <v>68.349999999999994</v>
      </c>
      <c r="Q741" s="13" t="s">
        <v>8273</v>
      </c>
      <c r="R741" t="s">
        <v>8308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22" t="s">
        <v>741</v>
      </c>
      <c r="C742" s="22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s="19" t="s">
        <v>8348</v>
      </c>
      <c r="O742" s="11">
        <f t="shared" si="44"/>
        <v>107</v>
      </c>
      <c r="P742" s="25">
        <f t="shared" si="45"/>
        <v>169.58</v>
      </c>
      <c r="Q742" s="13" t="s">
        <v>8273</v>
      </c>
      <c r="R742" t="s">
        <v>8308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22" t="s">
        <v>742</v>
      </c>
      <c r="C743" s="22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s="19" t="s">
        <v>8348</v>
      </c>
      <c r="O743" s="11">
        <f t="shared" si="44"/>
        <v>102</v>
      </c>
      <c r="P743" s="25">
        <f t="shared" si="45"/>
        <v>141.41999999999999</v>
      </c>
      <c r="Q743" s="13" t="s">
        <v>8273</v>
      </c>
      <c r="R743" t="s">
        <v>8308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22" t="s">
        <v>743</v>
      </c>
      <c r="C744" s="22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s="19" t="s">
        <v>8348</v>
      </c>
      <c r="O744" s="11">
        <f t="shared" si="44"/>
        <v>111</v>
      </c>
      <c r="P744" s="25">
        <f t="shared" si="45"/>
        <v>67.39</v>
      </c>
      <c r="Q744" s="13" t="s">
        <v>8273</v>
      </c>
      <c r="R744" t="s">
        <v>8308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22" t="s">
        <v>744</v>
      </c>
      <c r="C745" s="22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s="19" t="s">
        <v>8348</v>
      </c>
      <c r="O745" s="11">
        <f t="shared" si="44"/>
        <v>148</v>
      </c>
      <c r="P745" s="25">
        <f t="shared" si="45"/>
        <v>54.27</v>
      </c>
      <c r="Q745" s="13" t="s">
        <v>8273</v>
      </c>
      <c r="R745" t="s">
        <v>8308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22" t="s">
        <v>745</v>
      </c>
      <c r="C746" s="22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s="19" t="s">
        <v>8348</v>
      </c>
      <c r="O746" s="11">
        <f t="shared" si="44"/>
        <v>102</v>
      </c>
      <c r="P746" s="25">
        <f t="shared" si="45"/>
        <v>82.52</v>
      </c>
      <c r="Q746" s="13" t="s">
        <v>8273</v>
      </c>
      <c r="R746" t="s">
        <v>8308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22" t="s">
        <v>746</v>
      </c>
      <c r="C747" s="22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s="19" t="s">
        <v>8348</v>
      </c>
      <c r="O747" s="11">
        <f t="shared" si="44"/>
        <v>179</v>
      </c>
      <c r="P747" s="25">
        <f t="shared" si="45"/>
        <v>53.73</v>
      </c>
      <c r="Q747" s="13" t="s">
        <v>8273</v>
      </c>
      <c r="R747" t="s">
        <v>8308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22" t="s">
        <v>747</v>
      </c>
      <c r="C748" s="22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s="19" t="s">
        <v>8348</v>
      </c>
      <c r="O748" s="11">
        <f t="shared" si="44"/>
        <v>111</v>
      </c>
      <c r="P748" s="25">
        <f t="shared" si="45"/>
        <v>34.21</v>
      </c>
      <c r="Q748" s="13" t="s">
        <v>8273</v>
      </c>
      <c r="R748" t="s">
        <v>8308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22" t="s">
        <v>748</v>
      </c>
      <c r="C749" s="22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s="19" t="s">
        <v>8348</v>
      </c>
      <c r="O749" s="11">
        <f t="shared" si="44"/>
        <v>100</v>
      </c>
      <c r="P749" s="25">
        <f t="shared" si="45"/>
        <v>127.33</v>
      </c>
      <c r="Q749" s="13" t="s">
        <v>8273</v>
      </c>
      <c r="R749" t="s">
        <v>8308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22" t="s">
        <v>749</v>
      </c>
      <c r="C750" s="22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s="19" t="s">
        <v>8348</v>
      </c>
      <c r="O750" s="11">
        <f t="shared" si="44"/>
        <v>100</v>
      </c>
      <c r="P750" s="25">
        <f t="shared" si="45"/>
        <v>45.57</v>
      </c>
      <c r="Q750" s="13" t="s">
        <v>8273</v>
      </c>
      <c r="R750" t="s">
        <v>8308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22" t="s">
        <v>750</v>
      </c>
      <c r="C751" s="22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s="19" t="s">
        <v>8348</v>
      </c>
      <c r="O751" s="11">
        <f t="shared" si="44"/>
        <v>106</v>
      </c>
      <c r="P751" s="25">
        <f t="shared" si="45"/>
        <v>95.96</v>
      </c>
      <c r="Q751" s="13" t="s">
        <v>8273</v>
      </c>
      <c r="R751" t="s">
        <v>8308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22" t="s">
        <v>751</v>
      </c>
      <c r="C752" s="22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s="19" t="s">
        <v>8348</v>
      </c>
      <c r="O752" s="11">
        <f t="shared" si="44"/>
        <v>103</v>
      </c>
      <c r="P752" s="25">
        <f t="shared" si="45"/>
        <v>77.27</v>
      </c>
      <c r="Q752" s="13" t="s">
        <v>8273</v>
      </c>
      <c r="R752" t="s">
        <v>8308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22" t="s">
        <v>752</v>
      </c>
      <c r="C753" s="22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s="19" t="s">
        <v>8348</v>
      </c>
      <c r="O753" s="11">
        <f t="shared" si="44"/>
        <v>119</v>
      </c>
      <c r="P753" s="25">
        <f t="shared" si="45"/>
        <v>57.34</v>
      </c>
      <c r="Q753" s="13" t="s">
        <v>8273</v>
      </c>
      <c r="R753" t="s">
        <v>8308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22" t="s">
        <v>753</v>
      </c>
      <c r="C754" s="22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s="19" t="s">
        <v>8348</v>
      </c>
      <c r="O754" s="11">
        <f t="shared" si="44"/>
        <v>112</v>
      </c>
      <c r="P754" s="25">
        <f t="shared" si="45"/>
        <v>53.19</v>
      </c>
      <c r="Q754" s="13" t="s">
        <v>8273</v>
      </c>
      <c r="R754" t="s">
        <v>8308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22" t="s">
        <v>754</v>
      </c>
      <c r="C755" s="22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s="19" t="s">
        <v>8348</v>
      </c>
      <c r="O755" s="11">
        <f t="shared" si="44"/>
        <v>128</v>
      </c>
      <c r="P755" s="25">
        <f t="shared" si="45"/>
        <v>492.31</v>
      </c>
      <c r="Q755" s="13" t="s">
        <v>8273</v>
      </c>
      <c r="R755" t="s">
        <v>8308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22" t="s">
        <v>755</v>
      </c>
      <c r="C756" s="22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s="19" t="s">
        <v>8348</v>
      </c>
      <c r="O756" s="11">
        <f t="shared" si="44"/>
        <v>104</v>
      </c>
      <c r="P756" s="25">
        <f t="shared" si="45"/>
        <v>42.35</v>
      </c>
      <c r="Q756" s="13" t="s">
        <v>8273</v>
      </c>
      <c r="R756" t="s">
        <v>8308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22" t="s">
        <v>756</v>
      </c>
      <c r="C757" s="22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s="19" t="s">
        <v>8348</v>
      </c>
      <c r="O757" s="11">
        <f t="shared" si="44"/>
        <v>102</v>
      </c>
      <c r="P757" s="25">
        <f t="shared" si="45"/>
        <v>37.47</v>
      </c>
      <c r="Q757" s="13" t="s">
        <v>8273</v>
      </c>
      <c r="R757" t="s">
        <v>8308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22" t="s">
        <v>757</v>
      </c>
      <c r="C758" s="22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s="19" t="s">
        <v>8348</v>
      </c>
      <c r="O758" s="11">
        <f t="shared" si="44"/>
        <v>118</v>
      </c>
      <c r="P758" s="25">
        <f t="shared" si="45"/>
        <v>37.450000000000003</v>
      </c>
      <c r="Q758" s="13" t="s">
        <v>8273</v>
      </c>
      <c r="R758" t="s">
        <v>8308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22" t="s">
        <v>758</v>
      </c>
      <c r="C759" s="22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s="19" t="s">
        <v>8348</v>
      </c>
      <c r="O759" s="11">
        <f t="shared" si="44"/>
        <v>238</v>
      </c>
      <c r="P759" s="25">
        <f t="shared" si="45"/>
        <v>33.06</v>
      </c>
      <c r="Q759" s="13" t="s">
        <v>8273</v>
      </c>
      <c r="R759" t="s">
        <v>8308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22" t="s">
        <v>759</v>
      </c>
      <c r="C760" s="22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s="19" t="s">
        <v>8348</v>
      </c>
      <c r="O760" s="11">
        <f t="shared" si="44"/>
        <v>102</v>
      </c>
      <c r="P760" s="25">
        <f t="shared" si="45"/>
        <v>134.21</v>
      </c>
      <c r="Q760" s="13" t="s">
        <v>8273</v>
      </c>
      <c r="R760" t="s">
        <v>8308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22" t="s">
        <v>760</v>
      </c>
      <c r="C761" s="22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s="19" t="s">
        <v>8348</v>
      </c>
      <c r="O761" s="11">
        <f t="shared" si="44"/>
        <v>102</v>
      </c>
      <c r="P761" s="25">
        <f t="shared" si="45"/>
        <v>51.47</v>
      </c>
      <c r="Q761" s="13" t="s">
        <v>8273</v>
      </c>
      <c r="R761" t="s">
        <v>8308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22" t="s">
        <v>761</v>
      </c>
      <c r="C762" s="22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s="19" t="s">
        <v>8349</v>
      </c>
      <c r="O762" s="11">
        <f t="shared" si="44"/>
        <v>0</v>
      </c>
      <c r="P762" s="25">
        <f t="shared" si="45"/>
        <v>0</v>
      </c>
      <c r="Q762" s="13" t="s">
        <v>8273</v>
      </c>
      <c r="R762" t="s">
        <v>8274</v>
      </c>
      <c r="S762" s="17">
        <f t="shared" si="46"/>
        <v>42670.764039351852</v>
      </c>
      <c r="T762" s="17">
        <f t="shared" si="47"/>
        <v>42700.805706018524</v>
      </c>
    </row>
    <row r="763" spans="1:20" ht="45" hidden="1" x14ac:dyDescent="0.25">
      <c r="A763">
        <v>761</v>
      </c>
      <c r="B763" s="22" t="s">
        <v>762</v>
      </c>
      <c r="C763" s="22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s="19" t="s">
        <v>8349</v>
      </c>
      <c r="O763" s="11">
        <f t="shared" si="44"/>
        <v>5</v>
      </c>
      <c r="P763" s="25">
        <f t="shared" si="45"/>
        <v>39.17</v>
      </c>
      <c r="Q763" s="13" t="s">
        <v>8273</v>
      </c>
      <c r="R763" t="s">
        <v>8274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22" t="s">
        <v>763</v>
      </c>
      <c r="C764" s="22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s="19" t="s">
        <v>8349</v>
      </c>
      <c r="O764" s="11">
        <f t="shared" si="44"/>
        <v>0</v>
      </c>
      <c r="P764" s="25">
        <f t="shared" si="45"/>
        <v>0</v>
      </c>
      <c r="Q764" s="13" t="s">
        <v>8273</v>
      </c>
      <c r="R764" t="s">
        <v>8274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22" t="s">
        <v>764</v>
      </c>
      <c r="C765" s="22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s="19" t="s">
        <v>8349</v>
      </c>
      <c r="O765" s="11">
        <f t="shared" si="44"/>
        <v>0</v>
      </c>
      <c r="P765" s="25">
        <f t="shared" si="45"/>
        <v>5</v>
      </c>
      <c r="Q765" s="13" t="s">
        <v>8273</v>
      </c>
      <c r="R765" t="s">
        <v>8274</v>
      </c>
      <c r="S765" s="17">
        <f t="shared" si="46"/>
        <v>41471.446851851855</v>
      </c>
      <c r="T765" s="17">
        <f t="shared" si="47"/>
        <v>41501.446851851855</v>
      </c>
    </row>
    <row r="766" spans="1:20" ht="45" hidden="1" x14ac:dyDescent="0.25">
      <c r="A766">
        <v>764</v>
      </c>
      <c r="B766" s="22" t="s">
        <v>765</v>
      </c>
      <c r="C766" s="22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s="19" t="s">
        <v>8349</v>
      </c>
      <c r="O766" s="11">
        <f t="shared" si="44"/>
        <v>0</v>
      </c>
      <c r="P766" s="25">
        <f t="shared" si="45"/>
        <v>0</v>
      </c>
      <c r="Q766" s="13" t="s">
        <v>8273</v>
      </c>
      <c r="R766" t="s">
        <v>8274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22" t="s">
        <v>766</v>
      </c>
      <c r="C767" s="22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s="19" t="s">
        <v>8349</v>
      </c>
      <c r="O767" s="11">
        <f t="shared" si="44"/>
        <v>36</v>
      </c>
      <c r="P767" s="25">
        <f t="shared" si="45"/>
        <v>57.3</v>
      </c>
      <c r="Q767" s="13" t="s">
        <v>8273</v>
      </c>
      <c r="R767" t="s">
        <v>8274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22" t="s">
        <v>767</v>
      </c>
      <c r="C768" s="22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s="19" t="s">
        <v>8349</v>
      </c>
      <c r="O768" s="11">
        <f t="shared" si="44"/>
        <v>0</v>
      </c>
      <c r="P768" s="25">
        <f t="shared" si="45"/>
        <v>0</v>
      </c>
      <c r="Q768" s="13" t="s">
        <v>8273</v>
      </c>
      <c r="R768" t="s">
        <v>8274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22" t="s">
        <v>768</v>
      </c>
      <c r="C769" s="22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s="19" t="s">
        <v>8349</v>
      </c>
      <c r="O769" s="11">
        <f t="shared" si="44"/>
        <v>4</v>
      </c>
      <c r="P769" s="25">
        <f t="shared" si="45"/>
        <v>59</v>
      </c>
      <c r="Q769" s="13" t="s">
        <v>8273</v>
      </c>
      <c r="R769" t="s">
        <v>8274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22" t="s">
        <v>769</v>
      </c>
      <c r="C770" s="22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s="19" t="s">
        <v>8349</v>
      </c>
      <c r="O770" s="11">
        <f t="shared" ref="O770:O833" si="48">ROUND(E770/D770*100,0)</f>
        <v>0</v>
      </c>
      <c r="P770" s="25">
        <f t="shared" ref="P770:P833" si="49">IFERROR(ROUND(E770/L770,2),0)</f>
        <v>0</v>
      </c>
      <c r="Q770" s="13" t="s">
        <v>8273</v>
      </c>
      <c r="R770" t="s">
        <v>8274</v>
      </c>
      <c r="S770" s="17">
        <f t="shared" ref="S770:S833" si="50">(J770/86400)+DATE(1970,1,1)</f>
        <v>41594.207060185188</v>
      </c>
      <c r="T770" s="17">
        <f t="shared" ref="T770:T833" si="51">(I770/86400)+DATE(1970,1,1)</f>
        <v>41624.207060185188</v>
      </c>
    </row>
    <row r="771" spans="1:20" ht="60" hidden="1" x14ac:dyDescent="0.25">
      <c r="A771">
        <v>769</v>
      </c>
      <c r="B771" s="22" t="s">
        <v>770</v>
      </c>
      <c r="C771" s="22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s="19" t="s">
        <v>8349</v>
      </c>
      <c r="O771" s="11">
        <f t="shared" si="48"/>
        <v>41</v>
      </c>
      <c r="P771" s="25">
        <f t="shared" si="49"/>
        <v>31.85</v>
      </c>
      <c r="Q771" s="13" t="s">
        <v>8273</v>
      </c>
      <c r="R771" t="s">
        <v>8274</v>
      </c>
      <c r="S771" s="17">
        <f t="shared" si="50"/>
        <v>41604.996458333335</v>
      </c>
      <c r="T771" s="17">
        <f t="shared" si="51"/>
        <v>41634.996458333335</v>
      </c>
    </row>
    <row r="772" spans="1:20" ht="60" hidden="1" x14ac:dyDescent="0.25">
      <c r="A772">
        <v>770</v>
      </c>
      <c r="B772" s="22" t="s">
        <v>771</v>
      </c>
      <c r="C772" s="22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s="19" t="s">
        <v>8349</v>
      </c>
      <c r="O772" s="11">
        <f t="shared" si="48"/>
        <v>0</v>
      </c>
      <c r="P772" s="25">
        <f t="shared" si="49"/>
        <v>0</v>
      </c>
      <c r="Q772" s="13" t="s">
        <v>8273</v>
      </c>
      <c r="R772" t="s">
        <v>8274</v>
      </c>
      <c r="S772" s="17">
        <f t="shared" si="50"/>
        <v>41289.9996412037</v>
      </c>
      <c r="T772" s="17">
        <f t="shared" si="51"/>
        <v>41329.9996412037</v>
      </c>
    </row>
    <row r="773" spans="1:20" ht="45" hidden="1" x14ac:dyDescent="0.25">
      <c r="A773">
        <v>771</v>
      </c>
      <c r="B773" s="22" t="s">
        <v>772</v>
      </c>
      <c r="C773" s="22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s="19" t="s">
        <v>8349</v>
      </c>
      <c r="O773" s="11">
        <f t="shared" si="48"/>
        <v>0</v>
      </c>
      <c r="P773" s="25">
        <f t="shared" si="49"/>
        <v>10</v>
      </c>
      <c r="Q773" s="13" t="s">
        <v>8273</v>
      </c>
      <c r="R773" t="s">
        <v>8274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22" t="s">
        <v>773</v>
      </c>
      <c r="C774" s="22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s="19" t="s">
        <v>8349</v>
      </c>
      <c r="O774" s="11">
        <f t="shared" si="48"/>
        <v>3</v>
      </c>
      <c r="P774" s="25">
        <f t="shared" si="49"/>
        <v>50</v>
      </c>
      <c r="Q774" s="13" t="s">
        <v>8273</v>
      </c>
      <c r="R774" t="s">
        <v>8274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22" t="s">
        <v>774</v>
      </c>
      <c r="C775" s="22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s="19" t="s">
        <v>8349</v>
      </c>
      <c r="O775" s="11">
        <f t="shared" si="48"/>
        <v>1</v>
      </c>
      <c r="P775" s="25">
        <f t="shared" si="49"/>
        <v>16</v>
      </c>
      <c r="Q775" s="13" t="s">
        <v>8273</v>
      </c>
      <c r="R775" t="s">
        <v>8274</v>
      </c>
      <c r="S775" s="17">
        <f t="shared" si="50"/>
        <v>42100.735937500001</v>
      </c>
      <c r="T775" s="17">
        <f t="shared" si="51"/>
        <v>42134.959027777775</v>
      </c>
    </row>
    <row r="776" spans="1:20" ht="60" hidden="1" x14ac:dyDescent="0.25">
      <c r="A776">
        <v>774</v>
      </c>
      <c r="B776" s="22" t="s">
        <v>775</v>
      </c>
      <c r="C776" s="22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s="19" t="s">
        <v>8349</v>
      </c>
      <c r="O776" s="11">
        <f t="shared" si="48"/>
        <v>70</v>
      </c>
      <c r="P776" s="25">
        <f t="shared" si="49"/>
        <v>39</v>
      </c>
      <c r="Q776" s="13" t="s">
        <v>8273</v>
      </c>
      <c r="R776" t="s">
        <v>8274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22" t="s">
        <v>776</v>
      </c>
      <c r="C777" s="22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s="19" t="s">
        <v>8349</v>
      </c>
      <c r="O777" s="11">
        <f t="shared" si="48"/>
        <v>2</v>
      </c>
      <c r="P777" s="25">
        <f t="shared" si="49"/>
        <v>34</v>
      </c>
      <c r="Q777" s="13" t="s">
        <v>8273</v>
      </c>
      <c r="R777" t="s">
        <v>8274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22" t="s">
        <v>777</v>
      </c>
      <c r="C778" s="22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s="19" t="s">
        <v>8349</v>
      </c>
      <c r="O778" s="11">
        <f t="shared" si="48"/>
        <v>51</v>
      </c>
      <c r="P778" s="25">
        <f t="shared" si="49"/>
        <v>63.12</v>
      </c>
      <c r="Q778" s="13" t="s">
        <v>8273</v>
      </c>
      <c r="R778" t="s">
        <v>8274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22" t="s">
        <v>778</v>
      </c>
      <c r="C779" s="22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s="19" t="s">
        <v>8349</v>
      </c>
      <c r="O779" s="11">
        <f t="shared" si="48"/>
        <v>1</v>
      </c>
      <c r="P779" s="25">
        <f t="shared" si="49"/>
        <v>7</v>
      </c>
      <c r="Q779" s="13" t="s">
        <v>8273</v>
      </c>
      <c r="R779" t="s">
        <v>8274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22" t="s">
        <v>779</v>
      </c>
      <c r="C780" s="22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s="19" t="s">
        <v>8349</v>
      </c>
      <c r="O780" s="11">
        <f t="shared" si="48"/>
        <v>0</v>
      </c>
      <c r="P780" s="25">
        <f t="shared" si="49"/>
        <v>2</v>
      </c>
      <c r="Q780" s="13" t="s">
        <v>8273</v>
      </c>
      <c r="R780" t="s">
        <v>8274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22" t="s">
        <v>780</v>
      </c>
      <c r="C781" s="22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s="19" t="s">
        <v>8349</v>
      </c>
      <c r="O781" s="11">
        <f t="shared" si="48"/>
        <v>3</v>
      </c>
      <c r="P781" s="25">
        <f t="shared" si="49"/>
        <v>66.67</v>
      </c>
      <c r="Q781" s="13" t="s">
        <v>8273</v>
      </c>
      <c r="R781" t="s">
        <v>8274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22" t="s">
        <v>781</v>
      </c>
      <c r="C782" s="22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s="19" t="s">
        <v>8350</v>
      </c>
      <c r="O782" s="11">
        <f t="shared" si="48"/>
        <v>104</v>
      </c>
      <c r="P782" s="25">
        <f t="shared" si="49"/>
        <v>38.520000000000003</v>
      </c>
      <c r="Q782" s="13" t="s">
        <v>8275</v>
      </c>
      <c r="R782" t="s">
        <v>8306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22" t="s">
        <v>782</v>
      </c>
      <c r="C783" s="22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s="19" t="s">
        <v>8350</v>
      </c>
      <c r="O783" s="11">
        <f t="shared" si="48"/>
        <v>133</v>
      </c>
      <c r="P783" s="25">
        <f t="shared" si="49"/>
        <v>42.61</v>
      </c>
      <c r="Q783" s="13" t="s">
        <v>8275</v>
      </c>
      <c r="R783" t="s">
        <v>8306</v>
      </c>
      <c r="S783" s="17">
        <f t="shared" si="50"/>
        <v>41403.000856481478</v>
      </c>
      <c r="T783" s="17">
        <f t="shared" si="51"/>
        <v>41433.000856481478</v>
      </c>
    </row>
    <row r="784" spans="1:20" ht="45" hidden="1" x14ac:dyDescent="0.25">
      <c r="A784">
        <v>782</v>
      </c>
      <c r="B784" s="22" t="s">
        <v>783</v>
      </c>
      <c r="C784" s="22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s="19" t="s">
        <v>8350</v>
      </c>
      <c r="O784" s="11">
        <f t="shared" si="48"/>
        <v>100</v>
      </c>
      <c r="P784" s="25">
        <f t="shared" si="49"/>
        <v>50</v>
      </c>
      <c r="Q784" s="13" t="s">
        <v>8275</v>
      </c>
      <c r="R784" t="s">
        <v>8306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22" t="s">
        <v>784</v>
      </c>
      <c r="C785" s="22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s="19" t="s">
        <v>8350</v>
      </c>
      <c r="O785" s="11">
        <f t="shared" si="48"/>
        <v>148</v>
      </c>
      <c r="P785" s="25">
        <f t="shared" si="49"/>
        <v>63.49</v>
      </c>
      <c r="Q785" s="13" t="s">
        <v>8275</v>
      </c>
      <c r="R785" t="s">
        <v>8306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22" t="s">
        <v>785</v>
      </c>
      <c r="C786" s="22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s="19" t="s">
        <v>8350</v>
      </c>
      <c r="O786" s="11">
        <f t="shared" si="48"/>
        <v>103</v>
      </c>
      <c r="P786" s="25">
        <f t="shared" si="49"/>
        <v>102.5</v>
      </c>
      <c r="Q786" s="13" t="s">
        <v>8275</v>
      </c>
      <c r="R786" t="s">
        <v>8306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22" t="s">
        <v>786</v>
      </c>
      <c r="C787" s="22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s="19" t="s">
        <v>8350</v>
      </c>
      <c r="O787" s="11">
        <f t="shared" si="48"/>
        <v>181</v>
      </c>
      <c r="P787" s="25">
        <f t="shared" si="49"/>
        <v>31.14</v>
      </c>
      <c r="Q787" s="13" t="s">
        <v>8275</v>
      </c>
      <c r="R787" t="s">
        <v>8306</v>
      </c>
      <c r="S787" s="17">
        <f t="shared" si="50"/>
        <v>41303.593923611115</v>
      </c>
      <c r="T787" s="17">
        <f t="shared" si="51"/>
        <v>41333.593923611115</v>
      </c>
    </row>
    <row r="788" spans="1:20" ht="45" hidden="1" x14ac:dyDescent="0.25">
      <c r="A788">
        <v>786</v>
      </c>
      <c r="B788" s="22" t="s">
        <v>787</v>
      </c>
      <c r="C788" s="22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s="19" t="s">
        <v>8350</v>
      </c>
      <c r="O788" s="11">
        <f t="shared" si="48"/>
        <v>143</v>
      </c>
      <c r="P788" s="25">
        <f t="shared" si="49"/>
        <v>162.27000000000001</v>
      </c>
      <c r="Q788" s="13" t="s">
        <v>8275</v>
      </c>
      <c r="R788" t="s">
        <v>8306</v>
      </c>
      <c r="S788" s="17">
        <f t="shared" si="50"/>
        <v>40983.055949074071</v>
      </c>
      <c r="T788" s="17">
        <f t="shared" si="51"/>
        <v>41040.657638888893</v>
      </c>
    </row>
    <row r="789" spans="1:20" ht="60" hidden="1" x14ac:dyDescent="0.25">
      <c r="A789">
        <v>787</v>
      </c>
      <c r="B789" s="22" t="s">
        <v>788</v>
      </c>
      <c r="C789" s="22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s="19" t="s">
        <v>8350</v>
      </c>
      <c r="O789" s="11">
        <f t="shared" si="48"/>
        <v>114</v>
      </c>
      <c r="P789" s="25">
        <f t="shared" si="49"/>
        <v>80.59</v>
      </c>
      <c r="Q789" s="13" t="s">
        <v>8275</v>
      </c>
      <c r="R789" t="s">
        <v>8306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22" t="s">
        <v>789</v>
      </c>
      <c r="C790" s="22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s="19" t="s">
        <v>8350</v>
      </c>
      <c r="O790" s="11">
        <f t="shared" si="48"/>
        <v>204</v>
      </c>
      <c r="P790" s="25">
        <f t="shared" si="49"/>
        <v>59.85</v>
      </c>
      <c r="Q790" s="13" t="s">
        <v>8275</v>
      </c>
      <c r="R790" t="s">
        <v>8306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22" t="s">
        <v>790</v>
      </c>
      <c r="C791" s="22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s="19" t="s">
        <v>8350</v>
      </c>
      <c r="O791" s="11">
        <f t="shared" si="48"/>
        <v>109</v>
      </c>
      <c r="P791" s="25">
        <f t="shared" si="49"/>
        <v>132.86000000000001</v>
      </c>
      <c r="Q791" s="13" t="s">
        <v>8275</v>
      </c>
      <c r="R791" t="s">
        <v>8306</v>
      </c>
      <c r="S791" s="17">
        <f t="shared" si="50"/>
        <v>41277.186111111107</v>
      </c>
      <c r="T791" s="17">
        <f t="shared" si="51"/>
        <v>41295.332638888889</v>
      </c>
    </row>
    <row r="792" spans="1:20" ht="60" hidden="1" x14ac:dyDescent="0.25">
      <c r="A792">
        <v>790</v>
      </c>
      <c r="B792" s="22" t="s">
        <v>791</v>
      </c>
      <c r="C792" s="22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s="19" t="s">
        <v>8350</v>
      </c>
      <c r="O792" s="11">
        <f t="shared" si="48"/>
        <v>144</v>
      </c>
      <c r="P792" s="25">
        <f t="shared" si="49"/>
        <v>92.55</v>
      </c>
      <c r="Q792" s="13" t="s">
        <v>8275</v>
      </c>
      <c r="R792" t="s">
        <v>8306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22" t="s">
        <v>792</v>
      </c>
      <c r="C793" s="22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s="19" t="s">
        <v>8350</v>
      </c>
      <c r="O793" s="11">
        <f t="shared" si="48"/>
        <v>104</v>
      </c>
      <c r="P793" s="25">
        <f t="shared" si="49"/>
        <v>60.86</v>
      </c>
      <c r="Q793" s="13" t="s">
        <v>8275</v>
      </c>
      <c r="R793" t="s">
        <v>8306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22" t="s">
        <v>793</v>
      </c>
      <c r="C794" s="22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s="19" t="s">
        <v>8350</v>
      </c>
      <c r="O794" s="11">
        <f t="shared" si="48"/>
        <v>100</v>
      </c>
      <c r="P794" s="25">
        <f t="shared" si="49"/>
        <v>41.85</v>
      </c>
      <c r="Q794" s="13" t="s">
        <v>8275</v>
      </c>
      <c r="R794" t="s">
        <v>8306</v>
      </c>
      <c r="S794" s="17">
        <f t="shared" si="50"/>
        <v>41555.87364583333</v>
      </c>
      <c r="T794" s="17">
        <f t="shared" si="51"/>
        <v>41585.915312500001</v>
      </c>
    </row>
    <row r="795" spans="1:20" ht="60" hidden="1" x14ac:dyDescent="0.25">
      <c r="A795">
        <v>793</v>
      </c>
      <c r="B795" s="22" t="s">
        <v>794</v>
      </c>
      <c r="C795" s="22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s="19" t="s">
        <v>8350</v>
      </c>
      <c r="O795" s="11">
        <f t="shared" si="48"/>
        <v>103</v>
      </c>
      <c r="P795" s="25">
        <f t="shared" si="49"/>
        <v>88.33</v>
      </c>
      <c r="Q795" s="13" t="s">
        <v>8275</v>
      </c>
      <c r="R795" t="s">
        <v>8306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22" t="s">
        <v>795</v>
      </c>
      <c r="C796" s="22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s="19" t="s">
        <v>8350</v>
      </c>
      <c r="O796" s="11">
        <f t="shared" si="48"/>
        <v>105</v>
      </c>
      <c r="P796" s="25">
        <f t="shared" si="49"/>
        <v>158.96</v>
      </c>
      <c r="Q796" s="13" t="s">
        <v>8275</v>
      </c>
      <c r="R796" t="s">
        <v>8306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22" t="s">
        <v>796</v>
      </c>
      <c r="C797" s="22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s="19" t="s">
        <v>8350</v>
      </c>
      <c r="O797" s="11">
        <f t="shared" si="48"/>
        <v>112</v>
      </c>
      <c r="P797" s="25">
        <f t="shared" si="49"/>
        <v>85.05</v>
      </c>
      <c r="Q797" s="13" t="s">
        <v>8275</v>
      </c>
      <c r="R797" t="s">
        <v>8306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22" t="s">
        <v>797</v>
      </c>
      <c r="C798" s="22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s="19" t="s">
        <v>8350</v>
      </c>
      <c r="O798" s="11">
        <f t="shared" si="48"/>
        <v>101</v>
      </c>
      <c r="P798" s="25">
        <f t="shared" si="49"/>
        <v>112.61</v>
      </c>
      <c r="Q798" s="13" t="s">
        <v>8275</v>
      </c>
      <c r="R798" t="s">
        <v>8306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22" t="s">
        <v>798</v>
      </c>
      <c r="C799" s="22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s="19" t="s">
        <v>8350</v>
      </c>
      <c r="O799" s="11">
        <f t="shared" si="48"/>
        <v>108</v>
      </c>
      <c r="P799" s="25">
        <f t="shared" si="49"/>
        <v>45.44</v>
      </c>
      <c r="Q799" s="13" t="s">
        <v>8275</v>
      </c>
      <c r="R799" t="s">
        <v>8306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22" t="s">
        <v>799</v>
      </c>
      <c r="C800" s="22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s="19" t="s">
        <v>8350</v>
      </c>
      <c r="O800" s="11">
        <f t="shared" si="48"/>
        <v>115</v>
      </c>
      <c r="P800" s="25">
        <f t="shared" si="49"/>
        <v>46.22</v>
      </c>
      <c r="Q800" s="13" t="s">
        <v>8275</v>
      </c>
      <c r="R800" t="s">
        <v>8306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22" t="s">
        <v>800</v>
      </c>
      <c r="C801" s="22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s="19" t="s">
        <v>8350</v>
      </c>
      <c r="O801" s="11">
        <f t="shared" si="48"/>
        <v>100</v>
      </c>
      <c r="P801" s="25">
        <f t="shared" si="49"/>
        <v>178.61</v>
      </c>
      <c r="Q801" s="13" t="s">
        <v>8275</v>
      </c>
      <c r="R801" t="s">
        <v>8306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22" t="s">
        <v>801</v>
      </c>
      <c r="C802" s="22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s="19" t="s">
        <v>8350</v>
      </c>
      <c r="O802" s="11">
        <f t="shared" si="48"/>
        <v>152</v>
      </c>
      <c r="P802" s="25">
        <f t="shared" si="49"/>
        <v>40.75</v>
      </c>
      <c r="Q802" s="13" t="s">
        <v>8275</v>
      </c>
      <c r="R802" t="s">
        <v>8306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22" t="s">
        <v>802</v>
      </c>
      <c r="C803" s="22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s="19" t="s">
        <v>8350</v>
      </c>
      <c r="O803" s="11">
        <f t="shared" si="48"/>
        <v>112</v>
      </c>
      <c r="P803" s="25">
        <f t="shared" si="49"/>
        <v>43.73</v>
      </c>
      <c r="Q803" s="13" t="s">
        <v>8275</v>
      </c>
      <c r="R803" t="s">
        <v>8306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22" t="s">
        <v>803</v>
      </c>
      <c r="C804" s="22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s="19" t="s">
        <v>8350</v>
      </c>
      <c r="O804" s="11">
        <f t="shared" si="48"/>
        <v>101</v>
      </c>
      <c r="P804" s="25">
        <f t="shared" si="49"/>
        <v>81.069999999999993</v>
      </c>
      <c r="Q804" s="13" t="s">
        <v>8275</v>
      </c>
      <c r="R804" t="s">
        <v>8306</v>
      </c>
      <c r="S804" s="17">
        <f t="shared" si="50"/>
        <v>41123.022268518514</v>
      </c>
      <c r="T804" s="17">
        <f t="shared" si="51"/>
        <v>41169.170138888891</v>
      </c>
    </row>
    <row r="805" spans="1:20" ht="60" hidden="1" x14ac:dyDescent="0.25">
      <c r="A805">
        <v>803</v>
      </c>
      <c r="B805" s="22" t="s">
        <v>804</v>
      </c>
      <c r="C805" s="22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s="19" t="s">
        <v>8350</v>
      </c>
      <c r="O805" s="11">
        <f t="shared" si="48"/>
        <v>123</v>
      </c>
      <c r="P805" s="25">
        <f t="shared" si="49"/>
        <v>74.61</v>
      </c>
      <c r="Q805" s="13" t="s">
        <v>8275</v>
      </c>
      <c r="R805" t="s">
        <v>8306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22" t="s">
        <v>805</v>
      </c>
      <c r="C806" s="22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s="19" t="s">
        <v>8350</v>
      </c>
      <c r="O806" s="11">
        <f t="shared" si="48"/>
        <v>100</v>
      </c>
      <c r="P806" s="25">
        <f t="shared" si="49"/>
        <v>305.56</v>
      </c>
      <c r="Q806" s="13" t="s">
        <v>8275</v>
      </c>
      <c r="R806" t="s">
        <v>8306</v>
      </c>
      <c r="S806" s="17">
        <f t="shared" si="50"/>
        <v>40730.105624999997</v>
      </c>
      <c r="T806" s="17">
        <f t="shared" si="51"/>
        <v>40747.165972222225</v>
      </c>
    </row>
    <row r="807" spans="1:20" ht="45" hidden="1" x14ac:dyDescent="0.25">
      <c r="A807">
        <v>805</v>
      </c>
      <c r="B807" s="22" t="s">
        <v>806</v>
      </c>
      <c r="C807" s="22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s="19" t="s">
        <v>8350</v>
      </c>
      <c r="O807" s="11">
        <f t="shared" si="48"/>
        <v>105</v>
      </c>
      <c r="P807" s="25">
        <f t="shared" si="49"/>
        <v>58.33</v>
      </c>
      <c r="Q807" s="13" t="s">
        <v>8275</v>
      </c>
      <c r="R807" t="s">
        <v>8306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22" t="s">
        <v>807</v>
      </c>
      <c r="C808" s="22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s="19" t="s">
        <v>8350</v>
      </c>
      <c r="O808" s="11">
        <f t="shared" si="48"/>
        <v>104</v>
      </c>
      <c r="P808" s="25">
        <f t="shared" si="49"/>
        <v>117.68</v>
      </c>
      <c r="Q808" s="13" t="s">
        <v>8275</v>
      </c>
      <c r="R808" t="s">
        <v>8306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22" t="s">
        <v>808</v>
      </c>
      <c r="C809" s="22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s="19" t="s">
        <v>8350</v>
      </c>
      <c r="O809" s="11">
        <f t="shared" si="48"/>
        <v>105</v>
      </c>
      <c r="P809" s="25">
        <f t="shared" si="49"/>
        <v>73.77</v>
      </c>
      <c r="Q809" s="13" t="s">
        <v>8275</v>
      </c>
      <c r="R809" t="s">
        <v>8306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22" t="s">
        <v>809</v>
      </c>
      <c r="C810" s="22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s="19" t="s">
        <v>8350</v>
      </c>
      <c r="O810" s="11">
        <f t="shared" si="48"/>
        <v>100</v>
      </c>
      <c r="P810" s="25">
        <f t="shared" si="49"/>
        <v>104.65</v>
      </c>
      <c r="Q810" s="13" t="s">
        <v>8275</v>
      </c>
      <c r="R810" t="s">
        <v>8306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22" t="s">
        <v>810</v>
      </c>
      <c r="C811" s="22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s="19" t="s">
        <v>8350</v>
      </c>
      <c r="O811" s="11">
        <f t="shared" si="48"/>
        <v>104</v>
      </c>
      <c r="P811" s="25">
        <f t="shared" si="49"/>
        <v>79.83</v>
      </c>
      <c r="Q811" s="13" t="s">
        <v>8275</v>
      </c>
      <c r="R811" t="s">
        <v>8306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22" t="s">
        <v>811</v>
      </c>
      <c r="C812" s="22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s="19" t="s">
        <v>8350</v>
      </c>
      <c r="O812" s="11">
        <f t="shared" si="48"/>
        <v>105</v>
      </c>
      <c r="P812" s="25">
        <f t="shared" si="49"/>
        <v>58.33</v>
      </c>
      <c r="Q812" s="13" t="s">
        <v>8275</v>
      </c>
      <c r="R812" t="s">
        <v>8306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22" t="s">
        <v>812</v>
      </c>
      <c r="C813" s="22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s="19" t="s">
        <v>8350</v>
      </c>
      <c r="O813" s="11">
        <f t="shared" si="48"/>
        <v>104</v>
      </c>
      <c r="P813" s="25">
        <f t="shared" si="49"/>
        <v>86.67</v>
      </c>
      <c r="Q813" s="13" t="s">
        <v>8275</v>
      </c>
      <c r="R813" t="s">
        <v>8306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22" t="s">
        <v>813</v>
      </c>
      <c r="C814" s="22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s="19" t="s">
        <v>8350</v>
      </c>
      <c r="O814" s="11">
        <f t="shared" si="48"/>
        <v>152</v>
      </c>
      <c r="P814" s="25">
        <f t="shared" si="49"/>
        <v>27.61</v>
      </c>
      <c r="Q814" s="13" t="s">
        <v>8275</v>
      </c>
      <c r="R814" t="s">
        <v>8306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22" t="s">
        <v>814</v>
      </c>
      <c r="C815" s="22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s="19" t="s">
        <v>8350</v>
      </c>
      <c r="O815" s="11">
        <f t="shared" si="48"/>
        <v>160</v>
      </c>
      <c r="P815" s="25">
        <f t="shared" si="49"/>
        <v>25</v>
      </c>
      <c r="Q815" s="13" t="s">
        <v>8275</v>
      </c>
      <c r="R815" t="s">
        <v>8306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22" t="s">
        <v>815</v>
      </c>
      <c r="C816" s="22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s="19" t="s">
        <v>8350</v>
      </c>
      <c r="O816" s="11">
        <f t="shared" si="48"/>
        <v>127</v>
      </c>
      <c r="P816" s="25">
        <f t="shared" si="49"/>
        <v>45.46</v>
      </c>
      <c r="Q816" s="13" t="s">
        <v>8275</v>
      </c>
      <c r="R816" t="s">
        <v>8306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22" t="s">
        <v>816</v>
      </c>
      <c r="C817" s="22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s="19" t="s">
        <v>8350</v>
      </c>
      <c r="O817" s="11">
        <f t="shared" si="48"/>
        <v>107</v>
      </c>
      <c r="P817" s="25">
        <f t="shared" si="49"/>
        <v>99.53</v>
      </c>
      <c r="Q817" s="13" t="s">
        <v>8275</v>
      </c>
      <c r="R817" t="s">
        <v>8306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22" t="s">
        <v>817</v>
      </c>
      <c r="C818" s="22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s="19" t="s">
        <v>8350</v>
      </c>
      <c r="O818" s="11">
        <f t="shared" si="48"/>
        <v>115</v>
      </c>
      <c r="P818" s="25">
        <f t="shared" si="49"/>
        <v>39.31</v>
      </c>
      <c r="Q818" s="13" t="s">
        <v>8275</v>
      </c>
      <c r="R818" t="s">
        <v>8306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22" t="s">
        <v>818</v>
      </c>
      <c r="C819" s="22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s="19" t="s">
        <v>8350</v>
      </c>
      <c r="O819" s="11">
        <f t="shared" si="48"/>
        <v>137</v>
      </c>
      <c r="P819" s="25">
        <f t="shared" si="49"/>
        <v>89.42</v>
      </c>
      <c r="Q819" s="13" t="s">
        <v>8275</v>
      </c>
      <c r="R819" t="s">
        <v>8306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22" t="s">
        <v>819</v>
      </c>
      <c r="C820" s="22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s="19" t="s">
        <v>8350</v>
      </c>
      <c r="O820" s="11">
        <f t="shared" si="48"/>
        <v>156</v>
      </c>
      <c r="P820" s="25">
        <f t="shared" si="49"/>
        <v>28.68</v>
      </c>
      <c r="Q820" s="13" t="s">
        <v>8275</v>
      </c>
      <c r="R820" t="s">
        <v>8306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22" t="s">
        <v>820</v>
      </c>
      <c r="C821" s="22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s="19" t="s">
        <v>8350</v>
      </c>
      <c r="O821" s="11">
        <f t="shared" si="48"/>
        <v>109</v>
      </c>
      <c r="P821" s="25">
        <f t="shared" si="49"/>
        <v>31.07</v>
      </c>
      <c r="Q821" s="13" t="s">
        <v>8275</v>
      </c>
      <c r="R821" t="s">
        <v>8306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22" t="s">
        <v>821</v>
      </c>
      <c r="C822" s="22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s="19" t="s">
        <v>8350</v>
      </c>
      <c r="O822" s="11">
        <f t="shared" si="48"/>
        <v>134</v>
      </c>
      <c r="P822" s="25">
        <f t="shared" si="49"/>
        <v>70.55</v>
      </c>
      <c r="Q822" s="13" t="s">
        <v>8275</v>
      </c>
      <c r="R822" t="s">
        <v>8306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22" t="s">
        <v>822</v>
      </c>
      <c r="C823" s="22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s="19" t="s">
        <v>8350</v>
      </c>
      <c r="O823" s="11">
        <f t="shared" si="48"/>
        <v>100</v>
      </c>
      <c r="P823" s="25">
        <f t="shared" si="49"/>
        <v>224.13</v>
      </c>
      <c r="Q823" s="13" t="s">
        <v>8275</v>
      </c>
      <c r="R823" t="s">
        <v>8306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22" t="s">
        <v>823</v>
      </c>
      <c r="C824" s="22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s="19" t="s">
        <v>8350</v>
      </c>
      <c r="O824" s="11">
        <f t="shared" si="48"/>
        <v>119</v>
      </c>
      <c r="P824" s="25">
        <f t="shared" si="49"/>
        <v>51.81</v>
      </c>
      <c r="Q824" s="13" t="s">
        <v>8275</v>
      </c>
      <c r="R824" t="s">
        <v>8306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22" t="s">
        <v>824</v>
      </c>
      <c r="C825" s="22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s="19" t="s">
        <v>8350</v>
      </c>
      <c r="O825" s="11">
        <f t="shared" si="48"/>
        <v>180</v>
      </c>
      <c r="P825" s="25">
        <f t="shared" si="49"/>
        <v>43.52</v>
      </c>
      <c r="Q825" s="13" t="s">
        <v>8275</v>
      </c>
      <c r="R825" t="s">
        <v>8306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22" t="s">
        <v>825</v>
      </c>
      <c r="C826" s="22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s="19" t="s">
        <v>8350</v>
      </c>
      <c r="O826" s="11">
        <f t="shared" si="48"/>
        <v>134</v>
      </c>
      <c r="P826" s="25">
        <f t="shared" si="49"/>
        <v>39.82</v>
      </c>
      <c r="Q826" s="13" t="s">
        <v>8275</v>
      </c>
      <c r="R826" t="s">
        <v>8306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22" t="s">
        <v>826</v>
      </c>
      <c r="C827" s="22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s="19" t="s">
        <v>8350</v>
      </c>
      <c r="O827" s="11">
        <f t="shared" si="48"/>
        <v>100</v>
      </c>
      <c r="P827" s="25">
        <f t="shared" si="49"/>
        <v>126.81</v>
      </c>
      <c r="Q827" s="13" t="s">
        <v>8275</v>
      </c>
      <c r="R827" t="s">
        <v>8306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22" t="s">
        <v>827</v>
      </c>
      <c r="C828" s="22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s="19" t="s">
        <v>8350</v>
      </c>
      <c r="O828" s="11">
        <f t="shared" si="48"/>
        <v>101</v>
      </c>
      <c r="P828" s="25">
        <f t="shared" si="49"/>
        <v>113.88</v>
      </c>
      <c r="Q828" s="13" t="s">
        <v>8275</v>
      </c>
      <c r="R828" t="s">
        <v>8306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22" t="s">
        <v>828</v>
      </c>
      <c r="C829" s="22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s="19" t="s">
        <v>8350</v>
      </c>
      <c r="O829" s="11">
        <f t="shared" si="48"/>
        <v>103</v>
      </c>
      <c r="P829" s="25">
        <f t="shared" si="49"/>
        <v>28.18</v>
      </c>
      <c r="Q829" s="13" t="s">
        <v>8275</v>
      </c>
      <c r="R829" t="s">
        <v>8306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22" t="s">
        <v>829</v>
      </c>
      <c r="C830" s="22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s="19" t="s">
        <v>8350</v>
      </c>
      <c r="O830" s="11">
        <f t="shared" si="48"/>
        <v>107</v>
      </c>
      <c r="P830" s="25">
        <f t="shared" si="49"/>
        <v>36.61</v>
      </c>
      <c r="Q830" s="13" t="s">
        <v>8275</v>
      </c>
      <c r="R830" t="s">
        <v>8306</v>
      </c>
      <c r="S830" s="17">
        <f t="shared" si="50"/>
        <v>41073.050717592589</v>
      </c>
      <c r="T830" s="17">
        <f t="shared" si="51"/>
        <v>41085.683333333334</v>
      </c>
    </row>
    <row r="831" spans="1:20" ht="60" hidden="1" x14ac:dyDescent="0.25">
      <c r="A831">
        <v>829</v>
      </c>
      <c r="B831" s="22" t="s">
        <v>830</v>
      </c>
      <c r="C831" s="22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s="19" t="s">
        <v>8350</v>
      </c>
      <c r="O831" s="11">
        <f t="shared" si="48"/>
        <v>104</v>
      </c>
      <c r="P831" s="25">
        <f t="shared" si="49"/>
        <v>32.5</v>
      </c>
      <c r="Q831" s="13" t="s">
        <v>8275</v>
      </c>
      <c r="R831" t="s">
        <v>8306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22" t="s">
        <v>831</v>
      </c>
      <c r="C832" s="22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s="19" t="s">
        <v>8350</v>
      </c>
      <c r="O832" s="11">
        <f t="shared" si="48"/>
        <v>108</v>
      </c>
      <c r="P832" s="25">
        <f t="shared" si="49"/>
        <v>60.66</v>
      </c>
      <c r="Q832" s="13" t="s">
        <v>8275</v>
      </c>
      <c r="R832" t="s">
        <v>8306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22" t="s">
        <v>832</v>
      </c>
      <c r="C833" s="22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s="19" t="s">
        <v>8350</v>
      </c>
      <c r="O833" s="11">
        <f t="shared" si="48"/>
        <v>233</v>
      </c>
      <c r="P833" s="25">
        <f t="shared" si="49"/>
        <v>175</v>
      </c>
      <c r="Q833" s="13" t="s">
        <v>8275</v>
      </c>
      <c r="R833" t="s">
        <v>8306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22" t="s">
        <v>833</v>
      </c>
      <c r="C834" s="22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s="19" t="s">
        <v>8350</v>
      </c>
      <c r="O834" s="11">
        <f t="shared" ref="O834:O897" si="52">ROUND(E834/D834*100,0)</f>
        <v>101</v>
      </c>
      <c r="P834" s="25">
        <f t="shared" ref="P834:P897" si="53">IFERROR(ROUND(E834/L834,2),0)</f>
        <v>97.99</v>
      </c>
      <c r="Q834" s="13" t="s">
        <v>8275</v>
      </c>
      <c r="R834" t="s">
        <v>8306</v>
      </c>
      <c r="S834" s="17">
        <f t="shared" ref="S834:S897" si="54">(J834/86400)+DATE(1970,1,1)</f>
        <v>40869.675173611111</v>
      </c>
      <c r="T834" s="17">
        <f t="shared" ref="T834:T897" si="55">(I834/86400)+DATE(1970,1,1)</f>
        <v>40929.342361111107</v>
      </c>
    </row>
    <row r="835" spans="1:20" hidden="1" x14ac:dyDescent="0.25">
      <c r="A835">
        <v>833</v>
      </c>
      <c r="B835" s="22" t="s">
        <v>834</v>
      </c>
      <c r="C835" s="22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s="19" t="s">
        <v>8350</v>
      </c>
      <c r="O835" s="11">
        <f t="shared" si="52"/>
        <v>102</v>
      </c>
      <c r="P835" s="25">
        <f t="shared" si="53"/>
        <v>148.78</v>
      </c>
      <c r="Q835" s="13" t="s">
        <v>8275</v>
      </c>
      <c r="R835" t="s">
        <v>8306</v>
      </c>
      <c r="S835" s="17">
        <f t="shared" si="54"/>
        <v>41718.878182870372</v>
      </c>
      <c r="T835" s="17">
        <f t="shared" si="55"/>
        <v>41748.878182870372</v>
      </c>
    </row>
    <row r="836" spans="1:20" ht="60" hidden="1" x14ac:dyDescent="0.25">
      <c r="A836">
        <v>834</v>
      </c>
      <c r="B836" s="22" t="s">
        <v>835</v>
      </c>
      <c r="C836" s="22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s="19" t="s">
        <v>8350</v>
      </c>
      <c r="O836" s="11">
        <f t="shared" si="52"/>
        <v>131</v>
      </c>
      <c r="P836" s="25">
        <f t="shared" si="53"/>
        <v>96.08</v>
      </c>
      <c r="Q836" s="13" t="s">
        <v>8275</v>
      </c>
      <c r="R836" t="s">
        <v>8306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22" t="s">
        <v>836</v>
      </c>
      <c r="C837" s="22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s="19" t="s">
        <v>8350</v>
      </c>
      <c r="O837" s="11">
        <f t="shared" si="52"/>
        <v>117</v>
      </c>
      <c r="P837" s="25">
        <f t="shared" si="53"/>
        <v>58.63</v>
      </c>
      <c r="Q837" s="13" t="s">
        <v>8275</v>
      </c>
      <c r="R837" t="s">
        <v>8306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22" t="s">
        <v>837</v>
      </c>
      <c r="C838" s="22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s="19" t="s">
        <v>8350</v>
      </c>
      <c r="O838" s="11">
        <f t="shared" si="52"/>
        <v>101</v>
      </c>
      <c r="P838" s="25">
        <f t="shared" si="53"/>
        <v>109.71</v>
      </c>
      <c r="Q838" s="13" t="s">
        <v>8275</v>
      </c>
      <c r="R838" t="s">
        <v>8306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22" t="s">
        <v>838</v>
      </c>
      <c r="C839" s="22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s="19" t="s">
        <v>8350</v>
      </c>
      <c r="O839" s="11">
        <f t="shared" si="52"/>
        <v>122</v>
      </c>
      <c r="P839" s="25">
        <f t="shared" si="53"/>
        <v>49.11</v>
      </c>
      <c r="Q839" s="13" t="s">
        <v>8275</v>
      </c>
      <c r="R839" t="s">
        <v>8306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22" t="s">
        <v>839</v>
      </c>
      <c r="C840" s="22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s="19" t="s">
        <v>8350</v>
      </c>
      <c r="O840" s="11">
        <f t="shared" si="52"/>
        <v>145</v>
      </c>
      <c r="P840" s="25">
        <f t="shared" si="53"/>
        <v>47.67</v>
      </c>
      <c r="Q840" s="13" t="s">
        <v>8275</v>
      </c>
      <c r="R840" t="s">
        <v>8306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22" t="s">
        <v>840</v>
      </c>
      <c r="C841" s="22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s="19" t="s">
        <v>8350</v>
      </c>
      <c r="O841" s="11">
        <f t="shared" si="52"/>
        <v>117</v>
      </c>
      <c r="P841" s="25">
        <f t="shared" si="53"/>
        <v>60.74</v>
      </c>
      <c r="Q841" s="13" t="s">
        <v>8275</v>
      </c>
      <c r="R841" t="s">
        <v>8306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22" t="s">
        <v>841</v>
      </c>
      <c r="C842" s="22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s="19" t="s">
        <v>8351</v>
      </c>
      <c r="O842" s="11">
        <f t="shared" si="52"/>
        <v>120</v>
      </c>
      <c r="P842" s="25">
        <f t="shared" si="53"/>
        <v>63.38</v>
      </c>
      <c r="Q842" s="13" t="s">
        <v>8275</v>
      </c>
      <c r="R842" t="s">
        <v>8304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22" t="s">
        <v>842</v>
      </c>
      <c r="C843" s="22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s="19" t="s">
        <v>8351</v>
      </c>
      <c r="O843" s="11">
        <f t="shared" si="52"/>
        <v>101</v>
      </c>
      <c r="P843" s="25">
        <f t="shared" si="53"/>
        <v>53.89</v>
      </c>
      <c r="Q843" s="13" t="s">
        <v>8275</v>
      </c>
      <c r="R843" t="s">
        <v>8304</v>
      </c>
      <c r="S843" s="17">
        <f t="shared" si="54"/>
        <v>41923.838692129633</v>
      </c>
      <c r="T843" s="17">
        <f t="shared" si="55"/>
        <v>41953.880358796298</v>
      </c>
    </row>
    <row r="844" spans="1:20" ht="45" hidden="1" x14ac:dyDescent="0.25">
      <c r="A844">
        <v>842</v>
      </c>
      <c r="B844" s="22" t="s">
        <v>843</v>
      </c>
      <c r="C844" s="22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s="19" t="s">
        <v>8351</v>
      </c>
      <c r="O844" s="11">
        <f t="shared" si="52"/>
        <v>104</v>
      </c>
      <c r="P844" s="25">
        <f t="shared" si="53"/>
        <v>66.87</v>
      </c>
      <c r="Q844" s="13" t="s">
        <v>8275</v>
      </c>
      <c r="R844" t="s">
        <v>8304</v>
      </c>
      <c r="S844" s="17">
        <f t="shared" si="54"/>
        <v>41526.59239583333</v>
      </c>
      <c r="T844" s="17">
        <f t="shared" si="55"/>
        <v>41561.165972222225</v>
      </c>
    </row>
    <row r="845" spans="1:20" ht="60" hidden="1" x14ac:dyDescent="0.25">
      <c r="A845">
        <v>843</v>
      </c>
      <c r="B845" s="22" t="s">
        <v>844</v>
      </c>
      <c r="C845" s="22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s="19" t="s">
        <v>8351</v>
      </c>
      <c r="O845" s="11">
        <f t="shared" si="52"/>
        <v>267</v>
      </c>
      <c r="P845" s="25">
        <f t="shared" si="53"/>
        <v>63.1</v>
      </c>
      <c r="Q845" s="13" t="s">
        <v>8275</v>
      </c>
      <c r="R845" t="s">
        <v>8304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22" t="s">
        <v>845</v>
      </c>
      <c r="C846" s="22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s="19" t="s">
        <v>8351</v>
      </c>
      <c r="O846" s="11">
        <f t="shared" si="52"/>
        <v>194</v>
      </c>
      <c r="P846" s="25">
        <f t="shared" si="53"/>
        <v>36.630000000000003</v>
      </c>
      <c r="Q846" s="13" t="s">
        <v>8275</v>
      </c>
      <c r="R846" t="s">
        <v>8304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22" t="s">
        <v>846</v>
      </c>
      <c r="C847" s="22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s="19" t="s">
        <v>8351</v>
      </c>
      <c r="O847" s="11">
        <f t="shared" si="52"/>
        <v>120</v>
      </c>
      <c r="P847" s="25">
        <f t="shared" si="53"/>
        <v>34.01</v>
      </c>
      <c r="Q847" s="13" t="s">
        <v>8275</v>
      </c>
      <c r="R847" t="s">
        <v>8304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22" t="s">
        <v>847</v>
      </c>
      <c r="C848" s="22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s="19" t="s">
        <v>8351</v>
      </c>
      <c r="O848" s="11">
        <f t="shared" si="52"/>
        <v>122</v>
      </c>
      <c r="P848" s="25">
        <f t="shared" si="53"/>
        <v>28.55</v>
      </c>
      <c r="Q848" s="13" t="s">
        <v>8275</v>
      </c>
      <c r="R848" t="s">
        <v>8304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22" t="s">
        <v>848</v>
      </c>
      <c r="C849" s="22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s="19" t="s">
        <v>8351</v>
      </c>
      <c r="O849" s="11">
        <f t="shared" si="52"/>
        <v>100</v>
      </c>
      <c r="P849" s="25">
        <f t="shared" si="53"/>
        <v>10</v>
      </c>
      <c r="Q849" s="13" t="s">
        <v>8275</v>
      </c>
      <c r="R849" t="s">
        <v>8304</v>
      </c>
      <c r="S849" s="17">
        <f t="shared" si="54"/>
        <v>42165.798333333332</v>
      </c>
      <c r="T849" s="17">
        <f t="shared" si="55"/>
        <v>42195.798333333332</v>
      </c>
    </row>
    <row r="850" spans="1:20" ht="45" hidden="1" x14ac:dyDescent="0.25">
      <c r="A850">
        <v>848</v>
      </c>
      <c r="B850" s="22" t="s">
        <v>849</v>
      </c>
      <c r="C850" s="22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s="19" t="s">
        <v>8351</v>
      </c>
      <c r="O850" s="11">
        <f t="shared" si="52"/>
        <v>100</v>
      </c>
      <c r="P850" s="25">
        <f t="shared" si="53"/>
        <v>18.75</v>
      </c>
      <c r="Q850" s="13" t="s">
        <v>8275</v>
      </c>
      <c r="R850" t="s">
        <v>8304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22" t="s">
        <v>850</v>
      </c>
      <c r="C851" s="22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s="19" t="s">
        <v>8351</v>
      </c>
      <c r="O851" s="11">
        <f t="shared" si="52"/>
        <v>120</v>
      </c>
      <c r="P851" s="25">
        <f t="shared" si="53"/>
        <v>41.7</v>
      </c>
      <c r="Q851" s="13" t="s">
        <v>8275</v>
      </c>
      <c r="R851" t="s">
        <v>8304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22" t="s">
        <v>851</v>
      </c>
      <c r="C852" s="22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s="19" t="s">
        <v>8351</v>
      </c>
      <c r="O852" s="11">
        <f t="shared" si="52"/>
        <v>155</v>
      </c>
      <c r="P852" s="25">
        <f t="shared" si="53"/>
        <v>46.67</v>
      </c>
      <c r="Q852" s="13" t="s">
        <v>8275</v>
      </c>
      <c r="R852" t="s">
        <v>8304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22" t="s">
        <v>852</v>
      </c>
      <c r="C853" s="22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s="19" t="s">
        <v>8351</v>
      </c>
      <c r="O853" s="11">
        <f t="shared" si="52"/>
        <v>130</v>
      </c>
      <c r="P853" s="25">
        <f t="shared" si="53"/>
        <v>37.270000000000003</v>
      </c>
      <c r="Q853" s="13" t="s">
        <v>8275</v>
      </c>
      <c r="R853" t="s">
        <v>8304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22" t="s">
        <v>853</v>
      </c>
      <c r="C854" s="22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s="19" t="s">
        <v>8351</v>
      </c>
      <c r="O854" s="11">
        <f t="shared" si="52"/>
        <v>105</v>
      </c>
      <c r="P854" s="25">
        <f t="shared" si="53"/>
        <v>59.26</v>
      </c>
      <c r="Q854" s="13" t="s">
        <v>8275</v>
      </c>
      <c r="R854" t="s">
        <v>8304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22" t="s">
        <v>854</v>
      </c>
      <c r="C855" s="22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s="19" t="s">
        <v>8351</v>
      </c>
      <c r="O855" s="11">
        <f t="shared" si="52"/>
        <v>100</v>
      </c>
      <c r="P855" s="25">
        <f t="shared" si="53"/>
        <v>30</v>
      </c>
      <c r="Q855" s="13" t="s">
        <v>8275</v>
      </c>
      <c r="R855" t="s">
        <v>8304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22" t="s">
        <v>855</v>
      </c>
      <c r="C856" s="22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s="19" t="s">
        <v>8351</v>
      </c>
      <c r="O856" s="11">
        <f t="shared" si="52"/>
        <v>118</v>
      </c>
      <c r="P856" s="25">
        <f t="shared" si="53"/>
        <v>65.86</v>
      </c>
      <c r="Q856" s="13" t="s">
        <v>8275</v>
      </c>
      <c r="R856" t="s">
        <v>8304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22" t="s">
        <v>856</v>
      </c>
      <c r="C857" s="22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s="19" t="s">
        <v>8351</v>
      </c>
      <c r="O857" s="11">
        <f t="shared" si="52"/>
        <v>103</v>
      </c>
      <c r="P857" s="25">
        <f t="shared" si="53"/>
        <v>31.91</v>
      </c>
      <c r="Q857" s="13" t="s">
        <v>8275</v>
      </c>
      <c r="R857" t="s">
        <v>8304</v>
      </c>
      <c r="S857" s="17">
        <f t="shared" si="54"/>
        <v>42545.125196759254</v>
      </c>
      <c r="T857" s="17">
        <f t="shared" si="55"/>
        <v>42575.125196759254</v>
      </c>
    </row>
    <row r="858" spans="1:20" ht="60" hidden="1" x14ac:dyDescent="0.25">
      <c r="A858">
        <v>856</v>
      </c>
      <c r="B858" s="22" t="s">
        <v>857</v>
      </c>
      <c r="C858" s="22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s="19" t="s">
        <v>8351</v>
      </c>
      <c r="O858" s="11">
        <f t="shared" si="52"/>
        <v>218</v>
      </c>
      <c r="P858" s="25">
        <f t="shared" si="53"/>
        <v>19.46</v>
      </c>
      <c r="Q858" s="13" t="s">
        <v>8275</v>
      </c>
      <c r="R858" t="s">
        <v>8304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22" t="s">
        <v>858</v>
      </c>
      <c r="C859" s="22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s="19" t="s">
        <v>8351</v>
      </c>
      <c r="O859" s="11">
        <f t="shared" si="52"/>
        <v>100</v>
      </c>
      <c r="P859" s="25">
        <f t="shared" si="53"/>
        <v>50</v>
      </c>
      <c r="Q859" s="13" t="s">
        <v>8275</v>
      </c>
      <c r="R859" t="s">
        <v>8304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22" t="s">
        <v>859</v>
      </c>
      <c r="C860" s="22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s="19" t="s">
        <v>8351</v>
      </c>
      <c r="O860" s="11">
        <f t="shared" si="52"/>
        <v>144</v>
      </c>
      <c r="P860" s="25">
        <f t="shared" si="53"/>
        <v>22.74</v>
      </c>
      <c r="Q860" s="13" t="s">
        <v>8275</v>
      </c>
      <c r="R860" t="s">
        <v>8304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22" t="s">
        <v>860</v>
      </c>
      <c r="C861" s="22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s="19" t="s">
        <v>8351</v>
      </c>
      <c r="O861" s="11">
        <f t="shared" si="52"/>
        <v>105</v>
      </c>
      <c r="P861" s="25">
        <f t="shared" si="53"/>
        <v>42.72</v>
      </c>
      <c r="Q861" s="13" t="s">
        <v>8275</v>
      </c>
      <c r="R861" t="s">
        <v>8304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22" t="s">
        <v>861</v>
      </c>
      <c r="C862" s="22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s="19" t="s">
        <v>8352</v>
      </c>
      <c r="O862" s="11">
        <f t="shared" si="52"/>
        <v>18</v>
      </c>
      <c r="P862" s="25">
        <f t="shared" si="53"/>
        <v>52.92</v>
      </c>
      <c r="Q862" s="13" t="s">
        <v>8275</v>
      </c>
      <c r="R862" t="s">
        <v>8276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22" t="s">
        <v>862</v>
      </c>
      <c r="C863" s="22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s="19" t="s">
        <v>8352</v>
      </c>
      <c r="O863" s="11">
        <f t="shared" si="52"/>
        <v>2</v>
      </c>
      <c r="P863" s="25">
        <f t="shared" si="53"/>
        <v>50.5</v>
      </c>
      <c r="Q863" s="13" t="s">
        <v>8275</v>
      </c>
      <c r="R863" t="s">
        <v>8276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22" t="s">
        <v>863</v>
      </c>
      <c r="C864" s="22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s="19" t="s">
        <v>8352</v>
      </c>
      <c r="O864" s="11">
        <f t="shared" si="52"/>
        <v>0</v>
      </c>
      <c r="P864" s="25">
        <f t="shared" si="53"/>
        <v>42.5</v>
      </c>
      <c r="Q864" s="13" t="s">
        <v>8275</v>
      </c>
      <c r="R864" t="s">
        <v>8276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22" t="s">
        <v>864</v>
      </c>
      <c r="C865" s="22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s="19" t="s">
        <v>8352</v>
      </c>
      <c r="O865" s="11">
        <f t="shared" si="52"/>
        <v>5</v>
      </c>
      <c r="P865" s="25">
        <f t="shared" si="53"/>
        <v>18</v>
      </c>
      <c r="Q865" s="13" t="s">
        <v>8275</v>
      </c>
      <c r="R865" t="s">
        <v>8276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22" t="s">
        <v>865</v>
      </c>
      <c r="C866" s="22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s="19" t="s">
        <v>8352</v>
      </c>
      <c r="O866" s="11">
        <f t="shared" si="52"/>
        <v>42</v>
      </c>
      <c r="P866" s="25">
        <f t="shared" si="53"/>
        <v>34.18</v>
      </c>
      <c r="Q866" s="13" t="s">
        <v>8275</v>
      </c>
      <c r="R866" t="s">
        <v>8276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22" t="s">
        <v>866</v>
      </c>
      <c r="C867" s="22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s="19" t="s">
        <v>8352</v>
      </c>
      <c r="O867" s="11">
        <f t="shared" si="52"/>
        <v>2</v>
      </c>
      <c r="P867" s="25">
        <f t="shared" si="53"/>
        <v>22.5</v>
      </c>
      <c r="Q867" s="13" t="s">
        <v>8275</v>
      </c>
      <c r="R867" t="s">
        <v>8276</v>
      </c>
      <c r="S867" s="17">
        <f t="shared" si="54"/>
        <v>41230.773113425923</v>
      </c>
      <c r="T867" s="17">
        <f t="shared" si="55"/>
        <v>41290.773113425923</v>
      </c>
    </row>
    <row r="868" spans="1:20" ht="45" hidden="1" x14ac:dyDescent="0.25">
      <c r="A868">
        <v>866</v>
      </c>
      <c r="B868" s="22" t="s">
        <v>867</v>
      </c>
      <c r="C868" s="22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s="19" t="s">
        <v>8352</v>
      </c>
      <c r="O868" s="11">
        <f t="shared" si="52"/>
        <v>18</v>
      </c>
      <c r="P868" s="25">
        <f t="shared" si="53"/>
        <v>58.18</v>
      </c>
      <c r="Q868" s="13" t="s">
        <v>8275</v>
      </c>
      <c r="R868" t="s">
        <v>8276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22" t="s">
        <v>868</v>
      </c>
      <c r="C869" s="22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s="19" t="s">
        <v>8352</v>
      </c>
      <c r="O869" s="11">
        <f t="shared" si="52"/>
        <v>24</v>
      </c>
      <c r="P869" s="25">
        <f t="shared" si="53"/>
        <v>109.18</v>
      </c>
      <c r="Q869" s="13" t="s">
        <v>8275</v>
      </c>
      <c r="R869" t="s">
        <v>8276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22" t="s">
        <v>869</v>
      </c>
      <c r="C870" s="22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s="19" t="s">
        <v>8352</v>
      </c>
      <c r="O870" s="11">
        <f t="shared" si="52"/>
        <v>0</v>
      </c>
      <c r="P870" s="25">
        <f t="shared" si="53"/>
        <v>50</v>
      </c>
      <c r="Q870" s="13" t="s">
        <v>8275</v>
      </c>
      <c r="R870" t="s">
        <v>8276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22" t="s">
        <v>870</v>
      </c>
      <c r="C871" s="22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s="19" t="s">
        <v>8352</v>
      </c>
      <c r="O871" s="11">
        <f t="shared" si="52"/>
        <v>12</v>
      </c>
      <c r="P871" s="25">
        <f t="shared" si="53"/>
        <v>346.67</v>
      </c>
      <c r="Q871" s="13" t="s">
        <v>8275</v>
      </c>
      <c r="R871" t="s">
        <v>8276</v>
      </c>
      <c r="S871" s="17">
        <f t="shared" si="54"/>
        <v>41342.845567129625</v>
      </c>
      <c r="T871" s="17">
        <f t="shared" si="55"/>
        <v>41372.803900462961</v>
      </c>
    </row>
    <row r="872" spans="1:20" ht="60" hidden="1" x14ac:dyDescent="0.25">
      <c r="A872">
        <v>870</v>
      </c>
      <c r="B872" s="22" t="s">
        <v>871</v>
      </c>
      <c r="C872" s="22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s="19" t="s">
        <v>8352</v>
      </c>
      <c r="O872" s="11">
        <f t="shared" si="52"/>
        <v>0</v>
      </c>
      <c r="P872" s="25">
        <f t="shared" si="53"/>
        <v>12.4</v>
      </c>
      <c r="Q872" s="13" t="s">
        <v>8275</v>
      </c>
      <c r="R872" t="s">
        <v>8276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22" t="s">
        <v>872</v>
      </c>
      <c r="C873" s="22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s="19" t="s">
        <v>8352</v>
      </c>
      <c r="O873" s="11">
        <f t="shared" si="52"/>
        <v>5</v>
      </c>
      <c r="P873" s="25">
        <f t="shared" si="53"/>
        <v>27.08</v>
      </c>
      <c r="Q873" s="13" t="s">
        <v>8275</v>
      </c>
      <c r="R873" t="s">
        <v>8276</v>
      </c>
      <c r="S873" s="17">
        <f t="shared" si="54"/>
        <v>41577.561284722222</v>
      </c>
      <c r="T873" s="17">
        <f t="shared" si="55"/>
        <v>41607.602951388893</v>
      </c>
    </row>
    <row r="874" spans="1:20" ht="45" hidden="1" x14ac:dyDescent="0.25">
      <c r="A874">
        <v>872</v>
      </c>
      <c r="B874" s="22" t="s">
        <v>873</v>
      </c>
      <c r="C874" s="22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s="19" t="s">
        <v>8352</v>
      </c>
      <c r="O874" s="11">
        <f t="shared" si="52"/>
        <v>1</v>
      </c>
      <c r="P874" s="25">
        <f t="shared" si="53"/>
        <v>32.5</v>
      </c>
      <c r="Q874" s="13" t="s">
        <v>8275</v>
      </c>
      <c r="R874" t="s">
        <v>8276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22" t="s">
        <v>874</v>
      </c>
      <c r="C875" s="22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s="19" t="s">
        <v>8352</v>
      </c>
      <c r="O875" s="11">
        <f t="shared" si="52"/>
        <v>1</v>
      </c>
      <c r="P875" s="25">
        <f t="shared" si="53"/>
        <v>9</v>
      </c>
      <c r="Q875" s="13" t="s">
        <v>8275</v>
      </c>
      <c r="R875" t="s">
        <v>8276</v>
      </c>
      <c r="S875" s="17">
        <f t="shared" si="54"/>
        <v>41184.167129629626</v>
      </c>
      <c r="T875" s="17">
        <f t="shared" si="55"/>
        <v>41224.208796296298</v>
      </c>
    </row>
    <row r="876" spans="1:20" ht="60" hidden="1" x14ac:dyDescent="0.25">
      <c r="A876">
        <v>874</v>
      </c>
      <c r="B876" s="22" t="s">
        <v>875</v>
      </c>
      <c r="C876" s="22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s="19" t="s">
        <v>8352</v>
      </c>
      <c r="O876" s="11">
        <f t="shared" si="52"/>
        <v>24</v>
      </c>
      <c r="P876" s="25">
        <f t="shared" si="53"/>
        <v>34.76</v>
      </c>
      <c r="Q876" s="13" t="s">
        <v>8275</v>
      </c>
      <c r="R876" t="s">
        <v>8276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22" t="s">
        <v>876</v>
      </c>
      <c r="C877" s="22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s="19" t="s">
        <v>8352</v>
      </c>
      <c r="O877" s="11">
        <f t="shared" si="52"/>
        <v>0</v>
      </c>
      <c r="P877" s="25">
        <f t="shared" si="53"/>
        <v>0</v>
      </c>
      <c r="Q877" s="13" t="s">
        <v>8275</v>
      </c>
      <c r="R877" t="s">
        <v>8276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22" t="s">
        <v>877</v>
      </c>
      <c r="C878" s="22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s="19" t="s">
        <v>8352</v>
      </c>
      <c r="O878" s="11">
        <f t="shared" si="52"/>
        <v>41</v>
      </c>
      <c r="P878" s="25">
        <f t="shared" si="53"/>
        <v>28.58</v>
      </c>
      <c r="Q878" s="13" t="s">
        <v>8275</v>
      </c>
      <c r="R878" t="s">
        <v>8276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22" t="s">
        <v>878</v>
      </c>
      <c r="C879" s="22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s="19" t="s">
        <v>8352</v>
      </c>
      <c r="O879" s="11">
        <f t="shared" si="52"/>
        <v>68</v>
      </c>
      <c r="P879" s="25">
        <f t="shared" si="53"/>
        <v>46.59</v>
      </c>
      <c r="Q879" s="13" t="s">
        <v>8275</v>
      </c>
      <c r="R879" t="s">
        <v>8276</v>
      </c>
      <c r="S879" s="17">
        <f t="shared" si="54"/>
        <v>41597.788888888885</v>
      </c>
      <c r="T879" s="17">
        <f t="shared" si="55"/>
        <v>41627.788888888885</v>
      </c>
    </row>
    <row r="880" spans="1:20" ht="60" hidden="1" x14ac:dyDescent="0.25">
      <c r="A880">
        <v>878</v>
      </c>
      <c r="B880" s="22" t="s">
        <v>879</v>
      </c>
      <c r="C880" s="22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s="19" t="s">
        <v>8352</v>
      </c>
      <c r="O880" s="11">
        <f t="shared" si="52"/>
        <v>1</v>
      </c>
      <c r="P880" s="25">
        <f t="shared" si="53"/>
        <v>32.5</v>
      </c>
      <c r="Q880" s="13" t="s">
        <v>8275</v>
      </c>
      <c r="R880" t="s">
        <v>8276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22" t="s">
        <v>880</v>
      </c>
      <c r="C881" s="22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s="19" t="s">
        <v>8352</v>
      </c>
      <c r="O881" s="11">
        <f t="shared" si="52"/>
        <v>31</v>
      </c>
      <c r="P881" s="25">
        <f t="shared" si="53"/>
        <v>21.47</v>
      </c>
      <c r="Q881" s="13" t="s">
        <v>8275</v>
      </c>
      <c r="R881" t="s">
        <v>8276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22" t="s">
        <v>881</v>
      </c>
      <c r="C882" s="22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s="19" t="s">
        <v>8353</v>
      </c>
      <c r="O882" s="11">
        <f t="shared" si="52"/>
        <v>3</v>
      </c>
      <c r="P882" s="25">
        <f t="shared" si="53"/>
        <v>14.13</v>
      </c>
      <c r="Q882" s="13" t="s">
        <v>8275</v>
      </c>
      <c r="R882" t="s">
        <v>8277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22" t="s">
        <v>882</v>
      </c>
      <c r="C883" s="22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s="19" t="s">
        <v>8353</v>
      </c>
      <c r="O883" s="11">
        <f t="shared" si="52"/>
        <v>1</v>
      </c>
      <c r="P883" s="25">
        <f t="shared" si="53"/>
        <v>30</v>
      </c>
      <c r="Q883" s="13" t="s">
        <v>8275</v>
      </c>
      <c r="R883" t="s">
        <v>8277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22" t="s">
        <v>883</v>
      </c>
      <c r="C884" s="22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s="19" t="s">
        <v>8353</v>
      </c>
      <c r="O884" s="11">
        <f t="shared" si="52"/>
        <v>20</v>
      </c>
      <c r="P884" s="25">
        <f t="shared" si="53"/>
        <v>21.57</v>
      </c>
      <c r="Q884" s="13" t="s">
        <v>8275</v>
      </c>
      <c r="R884" t="s">
        <v>8277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22" t="s">
        <v>884</v>
      </c>
      <c r="C885" s="22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s="19" t="s">
        <v>8353</v>
      </c>
      <c r="O885" s="11">
        <f t="shared" si="52"/>
        <v>40</v>
      </c>
      <c r="P885" s="25">
        <f t="shared" si="53"/>
        <v>83.38</v>
      </c>
      <c r="Q885" s="13" t="s">
        <v>8275</v>
      </c>
      <c r="R885" t="s">
        <v>8277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22" t="s">
        <v>885</v>
      </c>
      <c r="C886" s="22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s="19" t="s">
        <v>8353</v>
      </c>
      <c r="O886" s="11">
        <f t="shared" si="52"/>
        <v>1</v>
      </c>
      <c r="P886" s="25">
        <f t="shared" si="53"/>
        <v>10</v>
      </c>
      <c r="Q886" s="13" t="s">
        <v>8275</v>
      </c>
      <c r="R886" t="s">
        <v>8277</v>
      </c>
      <c r="S886" s="17">
        <f t="shared" si="54"/>
        <v>40981.802615740744</v>
      </c>
      <c r="T886" s="17">
        <f t="shared" si="55"/>
        <v>41041.104861111111</v>
      </c>
    </row>
    <row r="887" spans="1:20" ht="45" hidden="1" x14ac:dyDescent="0.25">
      <c r="A887">
        <v>885</v>
      </c>
      <c r="B887" s="22" t="s">
        <v>886</v>
      </c>
      <c r="C887" s="22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s="19" t="s">
        <v>8353</v>
      </c>
      <c r="O887" s="11">
        <f t="shared" si="52"/>
        <v>75</v>
      </c>
      <c r="P887" s="25">
        <f t="shared" si="53"/>
        <v>35.71</v>
      </c>
      <c r="Q887" s="13" t="s">
        <v>8275</v>
      </c>
      <c r="R887" t="s">
        <v>8277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22" t="s">
        <v>887</v>
      </c>
      <c r="C888" s="22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s="19" t="s">
        <v>8353</v>
      </c>
      <c r="O888" s="11">
        <f t="shared" si="52"/>
        <v>41</v>
      </c>
      <c r="P888" s="25">
        <f t="shared" si="53"/>
        <v>29.29</v>
      </c>
      <c r="Q888" s="13" t="s">
        <v>8275</v>
      </c>
      <c r="R888" t="s">
        <v>8277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22" t="s">
        <v>888</v>
      </c>
      <c r="C889" s="22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s="19" t="s">
        <v>8353</v>
      </c>
      <c r="O889" s="11">
        <f t="shared" si="52"/>
        <v>0</v>
      </c>
      <c r="P889" s="25">
        <f t="shared" si="53"/>
        <v>0</v>
      </c>
      <c r="Q889" s="13" t="s">
        <v>8275</v>
      </c>
      <c r="R889" t="s">
        <v>8277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22" t="s">
        <v>889</v>
      </c>
      <c r="C890" s="22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s="19" t="s">
        <v>8353</v>
      </c>
      <c r="O890" s="11">
        <f t="shared" si="52"/>
        <v>7</v>
      </c>
      <c r="P890" s="25">
        <f t="shared" si="53"/>
        <v>18</v>
      </c>
      <c r="Q890" s="13" t="s">
        <v>8275</v>
      </c>
      <c r="R890" t="s">
        <v>8277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22" t="s">
        <v>890</v>
      </c>
      <c r="C891" s="22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s="19" t="s">
        <v>8353</v>
      </c>
      <c r="O891" s="11">
        <f t="shared" si="52"/>
        <v>9</v>
      </c>
      <c r="P891" s="25">
        <f t="shared" si="53"/>
        <v>73.760000000000005</v>
      </c>
      <c r="Q891" s="13" t="s">
        <v>8275</v>
      </c>
      <c r="R891" t="s">
        <v>8277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22" t="s">
        <v>891</v>
      </c>
      <c r="C892" s="22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s="19" t="s">
        <v>8353</v>
      </c>
      <c r="O892" s="11">
        <f t="shared" si="52"/>
        <v>4</v>
      </c>
      <c r="P892" s="25">
        <f t="shared" si="53"/>
        <v>31.25</v>
      </c>
      <c r="Q892" s="13" t="s">
        <v>8275</v>
      </c>
      <c r="R892" t="s">
        <v>8277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22" t="s">
        <v>892</v>
      </c>
      <c r="C893" s="22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s="19" t="s">
        <v>8353</v>
      </c>
      <c r="O893" s="11">
        <f t="shared" si="52"/>
        <v>3</v>
      </c>
      <c r="P893" s="25">
        <f t="shared" si="53"/>
        <v>28.89</v>
      </c>
      <c r="Q893" s="13" t="s">
        <v>8275</v>
      </c>
      <c r="R893" t="s">
        <v>8277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22" t="s">
        <v>893</v>
      </c>
      <c r="C894" s="22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s="19" t="s">
        <v>8353</v>
      </c>
      <c r="O894" s="11">
        <f t="shared" si="52"/>
        <v>41</v>
      </c>
      <c r="P894" s="25">
        <f t="shared" si="53"/>
        <v>143.82</v>
      </c>
      <c r="Q894" s="13" t="s">
        <v>8275</v>
      </c>
      <c r="R894" t="s">
        <v>8277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22" t="s">
        <v>894</v>
      </c>
      <c r="C895" s="22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s="19" t="s">
        <v>8353</v>
      </c>
      <c r="O895" s="11">
        <f t="shared" si="52"/>
        <v>10</v>
      </c>
      <c r="P895" s="25">
        <f t="shared" si="53"/>
        <v>40</v>
      </c>
      <c r="Q895" s="13" t="s">
        <v>8275</v>
      </c>
      <c r="R895" t="s">
        <v>8277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22" t="s">
        <v>895</v>
      </c>
      <c r="C896" s="22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s="19" t="s">
        <v>8353</v>
      </c>
      <c r="O896" s="11">
        <f t="shared" si="52"/>
        <v>39</v>
      </c>
      <c r="P896" s="25">
        <f t="shared" si="53"/>
        <v>147.81</v>
      </c>
      <c r="Q896" s="13" t="s">
        <v>8275</v>
      </c>
      <c r="R896" t="s">
        <v>8277</v>
      </c>
      <c r="S896" s="17">
        <f t="shared" si="54"/>
        <v>42496.98159722222</v>
      </c>
      <c r="T896" s="17">
        <f t="shared" si="55"/>
        <v>42526.98159722222</v>
      </c>
    </row>
    <row r="897" spans="1:20" ht="60" hidden="1" x14ac:dyDescent="0.25">
      <c r="A897">
        <v>895</v>
      </c>
      <c r="B897" s="22" t="s">
        <v>896</v>
      </c>
      <c r="C897" s="22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s="19" t="s">
        <v>8353</v>
      </c>
      <c r="O897" s="11">
        <f t="shared" si="52"/>
        <v>2</v>
      </c>
      <c r="P897" s="25">
        <f t="shared" si="53"/>
        <v>27.86</v>
      </c>
      <c r="Q897" s="13" t="s">
        <v>8275</v>
      </c>
      <c r="R897" t="s">
        <v>8277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22" t="s">
        <v>897</v>
      </c>
      <c r="C898" s="22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s="19" t="s">
        <v>8353</v>
      </c>
      <c r="O898" s="11">
        <f t="shared" ref="O898:O961" si="56">ROUND(E898/D898*100,0)</f>
        <v>40</v>
      </c>
      <c r="P898" s="25">
        <f t="shared" ref="P898:P961" si="57">IFERROR(ROUND(E898/L898,2),0)</f>
        <v>44.44</v>
      </c>
      <c r="Q898" s="13" t="s">
        <v>8275</v>
      </c>
      <c r="R898" t="s">
        <v>8277</v>
      </c>
      <c r="S898" s="17">
        <f t="shared" ref="S898:S961" si="58">(J898/86400)+DATE(1970,1,1)</f>
        <v>42218.872986111106</v>
      </c>
      <c r="T898" s="17">
        <f t="shared" ref="T898:T961" si="59">(I898/86400)+DATE(1970,1,1)</f>
        <v>42244.166666666672</v>
      </c>
    </row>
    <row r="899" spans="1:20" ht="60" hidden="1" x14ac:dyDescent="0.25">
      <c r="A899">
        <v>897</v>
      </c>
      <c r="B899" s="22" t="s">
        <v>898</v>
      </c>
      <c r="C899" s="22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s="19" t="s">
        <v>8353</v>
      </c>
      <c r="O899" s="11">
        <f t="shared" si="56"/>
        <v>0</v>
      </c>
      <c r="P899" s="25">
        <f t="shared" si="57"/>
        <v>0</v>
      </c>
      <c r="Q899" s="13" t="s">
        <v>8275</v>
      </c>
      <c r="R899" t="s">
        <v>8277</v>
      </c>
      <c r="S899" s="17">
        <f t="shared" si="58"/>
        <v>41211.688750000001</v>
      </c>
      <c r="T899" s="17">
        <f t="shared" si="59"/>
        <v>41241.730416666665</v>
      </c>
    </row>
    <row r="900" spans="1:20" ht="60" hidden="1" x14ac:dyDescent="0.25">
      <c r="A900">
        <v>898</v>
      </c>
      <c r="B900" s="22" t="s">
        <v>899</v>
      </c>
      <c r="C900" s="22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s="19" t="s">
        <v>8353</v>
      </c>
      <c r="O900" s="11">
        <f t="shared" si="56"/>
        <v>3</v>
      </c>
      <c r="P900" s="25">
        <f t="shared" si="57"/>
        <v>35</v>
      </c>
      <c r="Q900" s="13" t="s">
        <v>8275</v>
      </c>
      <c r="R900" t="s">
        <v>8277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22" t="s">
        <v>900</v>
      </c>
      <c r="C901" s="22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s="19" t="s">
        <v>8353</v>
      </c>
      <c r="O901" s="11">
        <f t="shared" si="56"/>
        <v>37</v>
      </c>
      <c r="P901" s="25">
        <f t="shared" si="57"/>
        <v>35</v>
      </c>
      <c r="Q901" s="13" t="s">
        <v>8275</v>
      </c>
      <c r="R901" t="s">
        <v>8277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22" t="s">
        <v>901</v>
      </c>
      <c r="C902" s="22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s="19" t="s">
        <v>8352</v>
      </c>
      <c r="O902" s="11">
        <f t="shared" si="56"/>
        <v>0</v>
      </c>
      <c r="P902" s="25">
        <f t="shared" si="57"/>
        <v>10.5</v>
      </c>
      <c r="Q902" s="13" t="s">
        <v>8275</v>
      </c>
      <c r="R902" t="s">
        <v>8276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22" t="s">
        <v>902</v>
      </c>
      <c r="C903" s="22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s="19" t="s">
        <v>8352</v>
      </c>
      <c r="O903" s="11">
        <f t="shared" si="56"/>
        <v>0</v>
      </c>
      <c r="P903" s="25">
        <f t="shared" si="57"/>
        <v>0</v>
      </c>
      <c r="Q903" s="13" t="s">
        <v>8275</v>
      </c>
      <c r="R903" t="s">
        <v>8276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22" t="s">
        <v>903</v>
      </c>
      <c r="C904" s="22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s="19" t="s">
        <v>8352</v>
      </c>
      <c r="O904" s="11">
        <f t="shared" si="56"/>
        <v>0</v>
      </c>
      <c r="P904" s="25">
        <f t="shared" si="57"/>
        <v>30</v>
      </c>
      <c r="Q904" s="13" t="s">
        <v>8275</v>
      </c>
      <c r="R904" t="s">
        <v>8276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22" t="s">
        <v>904</v>
      </c>
      <c r="C905" s="22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s="19" t="s">
        <v>8352</v>
      </c>
      <c r="O905" s="11">
        <f t="shared" si="56"/>
        <v>3</v>
      </c>
      <c r="P905" s="25">
        <f t="shared" si="57"/>
        <v>40</v>
      </c>
      <c r="Q905" s="13" t="s">
        <v>8275</v>
      </c>
      <c r="R905" t="s">
        <v>8276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22" t="s">
        <v>905</v>
      </c>
      <c r="C906" s="22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s="19" t="s">
        <v>8352</v>
      </c>
      <c r="O906" s="11">
        <f t="shared" si="56"/>
        <v>0</v>
      </c>
      <c r="P906" s="25">
        <f t="shared" si="57"/>
        <v>50.33</v>
      </c>
      <c r="Q906" s="13" t="s">
        <v>8275</v>
      </c>
      <c r="R906" t="s">
        <v>8276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22" t="s">
        <v>906</v>
      </c>
      <c r="C907" s="22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s="19" t="s">
        <v>8352</v>
      </c>
      <c r="O907" s="11">
        <f t="shared" si="56"/>
        <v>3</v>
      </c>
      <c r="P907" s="25">
        <f t="shared" si="57"/>
        <v>32.67</v>
      </c>
      <c r="Q907" s="13" t="s">
        <v>8275</v>
      </c>
      <c r="R907" t="s">
        <v>8276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22" t="s">
        <v>907</v>
      </c>
      <c r="C908" s="22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s="19" t="s">
        <v>8352</v>
      </c>
      <c r="O908" s="11">
        <f t="shared" si="56"/>
        <v>0</v>
      </c>
      <c r="P908" s="25">
        <f t="shared" si="57"/>
        <v>0</v>
      </c>
      <c r="Q908" s="13" t="s">
        <v>8275</v>
      </c>
      <c r="R908" t="s">
        <v>8276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22" t="s">
        <v>908</v>
      </c>
      <c r="C909" s="22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s="19" t="s">
        <v>8352</v>
      </c>
      <c r="O909" s="11">
        <f t="shared" si="56"/>
        <v>0</v>
      </c>
      <c r="P909" s="25">
        <f t="shared" si="57"/>
        <v>0</v>
      </c>
      <c r="Q909" s="13" t="s">
        <v>8275</v>
      </c>
      <c r="R909" t="s">
        <v>8276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22" t="s">
        <v>909</v>
      </c>
      <c r="C910" s="22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s="19" t="s">
        <v>8352</v>
      </c>
      <c r="O910" s="11">
        <f t="shared" si="56"/>
        <v>0</v>
      </c>
      <c r="P910" s="25">
        <f t="shared" si="57"/>
        <v>0</v>
      </c>
      <c r="Q910" s="13" t="s">
        <v>8275</v>
      </c>
      <c r="R910" t="s">
        <v>8276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22" t="s">
        <v>910</v>
      </c>
      <c r="C911" s="22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s="19" t="s">
        <v>8352</v>
      </c>
      <c r="O911" s="11">
        <f t="shared" si="56"/>
        <v>3</v>
      </c>
      <c r="P911" s="25">
        <f t="shared" si="57"/>
        <v>65</v>
      </c>
      <c r="Q911" s="13" t="s">
        <v>8275</v>
      </c>
      <c r="R911" t="s">
        <v>8276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22" t="s">
        <v>911</v>
      </c>
      <c r="C912" s="22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s="19" t="s">
        <v>8352</v>
      </c>
      <c r="O912" s="11">
        <f t="shared" si="56"/>
        <v>22</v>
      </c>
      <c r="P912" s="25">
        <f t="shared" si="57"/>
        <v>24.6</v>
      </c>
      <c r="Q912" s="13" t="s">
        <v>8275</v>
      </c>
      <c r="R912" t="s">
        <v>8276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22" t="s">
        <v>912</v>
      </c>
      <c r="C913" s="22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s="19" t="s">
        <v>8352</v>
      </c>
      <c r="O913" s="11">
        <f t="shared" si="56"/>
        <v>0</v>
      </c>
      <c r="P913" s="25">
        <f t="shared" si="57"/>
        <v>0</v>
      </c>
      <c r="Q913" s="13" t="s">
        <v>8275</v>
      </c>
      <c r="R913" t="s">
        <v>8276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22" t="s">
        <v>913</v>
      </c>
      <c r="C914" s="22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s="19" t="s">
        <v>8352</v>
      </c>
      <c r="O914" s="11">
        <f t="shared" si="56"/>
        <v>1</v>
      </c>
      <c r="P914" s="25">
        <f t="shared" si="57"/>
        <v>15</v>
      </c>
      <c r="Q914" s="13" t="s">
        <v>8275</v>
      </c>
      <c r="R914" t="s">
        <v>8276</v>
      </c>
      <c r="S914" s="17">
        <f t="shared" si="58"/>
        <v>41194.109340277777</v>
      </c>
      <c r="T914" s="17">
        <f t="shared" si="59"/>
        <v>41254.151006944448</v>
      </c>
    </row>
    <row r="915" spans="1:20" ht="60" hidden="1" x14ac:dyDescent="0.25">
      <c r="A915">
        <v>913</v>
      </c>
      <c r="B915" s="22" t="s">
        <v>914</v>
      </c>
      <c r="C915" s="22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s="19" t="s">
        <v>8352</v>
      </c>
      <c r="O915" s="11">
        <f t="shared" si="56"/>
        <v>7</v>
      </c>
      <c r="P915" s="25">
        <f t="shared" si="57"/>
        <v>82.58</v>
      </c>
      <c r="Q915" s="13" t="s">
        <v>8275</v>
      </c>
      <c r="R915" t="s">
        <v>8276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22" t="s">
        <v>915</v>
      </c>
      <c r="C916" s="22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s="19" t="s">
        <v>8352</v>
      </c>
      <c r="O916" s="11">
        <f t="shared" si="56"/>
        <v>0</v>
      </c>
      <c r="P916" s="25">
        <f t="shared" si="57"/>
        <v>0</v>
      </c>
      <c r="Q916" s="13" t="s">
        <v>8275</v>
      </c>
      <c r="R916" t="s">
        <v>8276</v>
      </c>
      <c r="S916" s="17">
        <f t="shared" si="58"/>
        <v>41116.763275462959</v>
      </c>
      <c r="T916" s="17">
        <f t="shared" si="59"/>
        <v>41146.763275462959</v>
      </c>
    </row>
    <row r="917" spans="1:20" ht="45" hidden="1" x14ac:dyDescent="0.25">
      <c r="A917">
        <v>915</v>
      </c>
      <c r="B917" s="22" t="s">
        <v>916</v>
      </c>
      <c r="C917" s="22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s="19" t="s">
        <v>8352</v>
      </c>
      <c r="O917" s="11">
        <f t="shared" si="56"/>
        <v>6</v>
      </c>
      <c r="P917" s="25">
        <f t="shared" si="57"/>
        <v>41.67</v>
      </c>
      <c r="Q917" s="13" t="s">
        <v>8275</v>
      </c>
      <c r="R917" t="s">
        <v>8276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22" t="s">
        <v>917</v>
      </c>
      <c r="C918" s="22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s="19" t="s">
        <v>8352</v>
      </c>
      <c r="O918" s="11">
        <f t="shared" si="56"/>
        <v>0</v>
      </c>
      <c r="P918" s="25">
        <f t="shared" si="57"/>
        <v>0</v>
      </c>
      <c r="Q918" s="13" t="s">
        <v>8275</v>
      </c>
      <c r="R918" t="s">
        <v>8276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22" t="s">
        <v>918</v>
      </c>
      <c r="C919" s="22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s="19" t="s">
        <v>8352</v>
      </c>
      <c r="O919" s="11">
        <f t="shared" si="56"/>
        <v>1</v>
      </c>
      <c r="P919" s="25">
        <f t="shared" si="57"/>
        <v>30</v>
      </c>
      <c r="Q919" s="13" t="s">
        <v>8275</v>
      </c>
      <c r="R919" t="s">
        <v>8276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22" t="s">
        <v>919</v>
      </c>
      <c r="C920" s="22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s="19" t="s">
        <v>8352</v>
      </c>
      <c r="O920" s="11">
        <f t="shared" si="56"/>
        <v>5</v>
      </c>
      <c r="P920" s="25">
        <f t="shared" si="57"/>
        <v>19.600000000000001</v>
      </c>
      <c r="Q920" s="13" t="s">
        <v>8275</v>
      </c>
      <c r="R920" t="s">
        <v>8276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22" t="s">
        <v>920</v>
      </c>
      <c r="C921" s="22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s="19" t="s">
        <v>8352</v>
      </c>
      <c r="O921" s="11">
        <f t="shared" si="56"/>
        <v>1</v>
      </c>
      <c r="P921" s="25">
        <f t="shared" si="57"/>
        <v>100</v>
      </c>
      <c r="Q921" s="13" t="s">
        <v>8275</v>
      </c>
      <c r="R921" t="s">
        <v>8276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22" t="s">
        <v>921</v>
      </c>
      <c r="C922" s="22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s="19" t="s">
        <v>8352</v>
      </c>
      <c r="O922" s="11">
        <f t="shared" si="56"/>
        <v>0</v>
      </c>
      <c r="P922" s="25">
        <f t="shared" si="57"/>
        <v>0</v>
      </c>
      <c r="Q922" s="13" t="s">
        <v>8275</v>
      </c>
      <c r="R922" t="s">
        <v>8276</v>
      </c>
      <c r="S922" s="17">
        <f t="shared" si="58"/>
        <v>41562.671550925923</v>
      </c>
      <c r="T922" s="17">
        <f t="shared" si="59"/>
        <v>41592.713217592594</v>
      </c>
    </row>
    <row r="923" spans="1:20" ht="60" hidden="1" x14ac:dyDescent="0.25">
      <c r="A923">
        <v>921</v>
      </c>
      <c r="B923" s="22" t="s">
        <v>922</v>
      </c>
      <c r="C923" s="22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s="19" t="s">
        <v>8352</v>
      </c>
      <c r="O923" s="11">
        <f t="shared" si="56"/>
        <v>31</v>
      </c>
      <c r="P923" s="25">
        <f t="shared" si="57"/>
        <v>231.75</v>
      </c>
      <c r="Q923" s="13" t="s">
        <v>8275</v>
      </c>
      <c r="R923" t="s">
        <v>8276</v>
      </c>
      <c r="S923" s="17">
        <f t="shared" si="58"/>
        <v>40847.171018518522</v>
      </c>
      <c r="T923" s="17">
        <f t="shared" si="59"/>
        <v>40889.212685185186</v>
      </c>
    </row>
    <row r="924" spans="1:20" ht="45" hidden="1" x14ac:dyDescent="0.25">
      <c r="A924">
        <v>922</v>
      </c>
      <c r="B924" s="22" t="s">
        <v>923</v>
      </c>
      <c r="C924" s="22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s="19" t="s">
        <v>8352</v>
      </c>
      <c r="O924" s="11">
        <f t="shared" si="56"/>
        <v>21</v>
      </c>
      <c r="P924" s="25">
        <f t="shared" si="57"/>
        <v>189.33</v>
      </c>
      <c r="Q924" s="13" t="s">
        <v>8275</v>
      </c>
      <c r="R924" t="s">
        <v>8276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22" t="s">
        <v>924</v>
      </c>
      <c r="C925" s="22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s="19" t="s">
        <v>8352</v>
      </c>
      <c r="O925" s="11">
        <f t="shared" si="56"/>
        <v>2</v>
      </c>
      <c r="P925" s="25">
        <f t="shared" si="57"/>
        <v>55</v>
      </c>
      <c r="Q925" s="13" t="s">
        <v>8275</v>
      </c>
      <c r="R925" t="s">
        <v>8276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22" t="s">
        <v>925</v>
      </c>
      <c r="C926" s="22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s="19" t="s">
        <v>8352</v>
      </c>
      <c r="O926" s="11">
        <f t="shared" si="56"/>
        <v>11</v>
      </c>
      <c r="P926" s="25">
        <f t="shared" si="57"/>
        <v>21.8</v>
      </c>
      <c r="Q926" s="13" t="s">
        <v>8275</v>
      </c>
      <c r="R926" t="s">
        <v>8276</v>
      </c>
      <c r="S926" s="17">
        <f t="shared" si="58"/>
        <v>41288.942928240736</v>
      </c>
      <c r="T926" s="17">
        <f t="shared" si="59"/>
        <v>41318.942928240736</v>
      </c>
    </row>
    <row r="927" spans="1:20" ht="45" hidden="1" x14ac:dyDescent="0.25">
      <c r="A927">
        <v>925</v>
      </c>
      <c r="B927" s="22" t="s">
        <v>926</v>
      </c>
      <c r="C927" s="22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s="19" t="s">
        <v>8352</v>
      </c>
      <c r="O927" s="11">
        <f t="shared" si="56"/>
        <v>3</v>
      </c>
      <c r="P927" s="25">
        <f t="shared" si="57"/>
        <v>32</v>
      </c>
      <c r="Q927" s="13" t="s">
        <v>8275</v>
      </c>
      <c r="R927" t="s">
        <v>8276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22" t="s">
        <v>927</v>
      </c>
      <c r="C928" s="22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s="19" t="s">
        <v>8352</v>
      </c>
      <c r="O928" s="11">
        <f t="shared" si="56"/>
        <v>0</v>
      </c>
      <c r="P928" s="25">
        <f t="shared" si="57"/>
        <v>0</v>
      </c>
      <c r="Q928" s="13" t="s">
        <v>8275</v>
      </c>
      <c r="R928" t="s">
        <v>8276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22" t="s">
        <v>928</v>
      </c>
      <c r="C929" s="22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s="19" t="s">
        <v>8352</v>
      </c>
      <c r="O929" s="11">
        <f t="shared" si="56"/>
        <v>0</v>
      </c>
      <c r="P929" s="25">
        <f t="shared" si="57"/>
        <v>0</v>
      </c>
      <c r="Q929" s="13" t="s">
        <v>8275</v>
      </c>
      <c r="R929" t="s">
        <v>8276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22" t="s">
        <v>929</v>
      </c>
      <c r="C930" s="22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s="19" t="s">
        <v>8352</v>
      </c>
      <c r="O930" s="11">
        <f t="shared" si="56"/>
        <v>11</v>
      </c>
      <c r="P930" s="25">
        <f t="shared" si="57"/>
        <v>56.25</v>
      </c>
      <c r="Q930" s="13" t="s">
        <v>8275</v>
      </c>
      <c r="R930" t="s">
        <v>8276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22" t="s">
        <v>930</v>
      </c>
      <c r="C931" s="22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s="19" t="s">
        <v>8352</v>
      </c>
      <c r="O931" s="11">
        <f t="shared" si="56"/>
        <v>0</v>
      </c>
      <c r="P931" s="25">
        <f t="shared" si="57"/>
        <v>0</v>
      </c>
      <c r="Q931" s="13" t="s">
        <v>8275</v>
      </c>
      <c r="R931" t="s">
        <v>8276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22" t="s">
        <v>931</v>
      </c>
      <c r="C932" s="22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s="19" t="s">
        <v>8352</v>
      </c>
      <c r="O932" s="11">
        <f t="shared" si="56"/>
        <v>38</v>
      </c>
      <c r="P932" s="25">
        <f t="shared" si="57"/>
        <v>69</v>
      </c>
      <c r="Q932" s="13" t="s">
        <v>8275</v>
      </c>
      <c r="R932" t="s">
        <v>8276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22" t="s">
        <v>932</v>
      </c>
      <c r="C933" s="22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s="19" t="s">
        <v>8352</v>
      </c>
      <c r="O933" s="11">
        <f t="shared" si="56"/>
        <v>7</v>
      </c>
      <c r="P933" s="25">
        <f t="shared" si="57"/>
        <v>18.71</v>
      </c>
      <c r="Q933" s="13" t="s">
        <v>8275</v>
      </c>
      <c r="R933" t="s">
        <v>8276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22" t="s">
        <v>933</v>
      </c>
      <c r="C934" s="22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s="19" t="s">
        <v>8352</v>
      </c>
      <c r="O934" s="11">
        <f t="shared" si="56"/>
        <v>15</v>
      </c>
      <c r="P934" s="25">
        <f t="shared" si="57"/>
        <v>46.03</v>
      </c>
      <c r="Q934" s="13" t="s">
        <v>8275</v>
      </c>
      <c r="R934" t="s">
        <v>8276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22" t="s">
        <v>934</v>
      </c>
      <c r="C935" s="22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s="19" t="s">
        <v>8352</v>
      </c>
      <c r="O935" s="11">
        <f t="shared" si="56"/>
        <v>6</v>
      </c>
      <c r="P935" s="25">
        <f t="shared" si="57"/>
        <v>60</v>
      </c>
      <c r="Q935" s="13" t="s">
        <v>8275</v>
      </c>
      <c r="R935" t="s">
        <v>8276</v>
      </c>
      <c r="S935" s="17">
        <f t="shared" si="58"/>
        <v>41711.169085648144</v>
      </c>
      <c r="T935" s="17">
        <f t="shared" si="59"/>
        <v>41771.169085648144</v>
      </c>
    </row>
    <row r="936" spans="1:20" ht="60" hidden="1" x14ac:dyDescent="0.25">
      <c r="A936">
        <v>934</v>
      </c>
      <c r="B936" s="22" t="s">
        <v>935</v>
      </c>
      <c r="C936" s="22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s="19" t="s">
        <v>8352</v>
      </c>
      <c r="O936" s="11">
        <f t="shared" si="56"/>
        <v>30</v>
      </c>
      <c r="P936" s="25">
        <f t="shared" si="57"/>
        <v>50.67</v>
      </c>
      <c r="Q936" s="13" t="s">
        <v>8275</v>
      </c>
      <c r="R936" t="s">
        <v>8276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22" t="s">
        <v>936</v>
      </c>
      <c r="C937" s="22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s="19" t="s">
        <v>8352</v>
      </c>
      <c r="O937" s="11">
        <f t="shared" si="56"/>
        <v>1</v>
      </c>
      <c r="P937" s="25">
        <f t="shared" si="57"/>
        <v>25</v>
      </c>
      <c r="Q937" s="13" t="s">
        <v>8275</v>
      </c>
      <c r="R937" t="s">
        <v>8276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22" t="s">
        <v>937</v>
      </c>
      <c r="C938" s="22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s="19" t="s">
        <v>8352</v>
      </c>
      <c r="O938" s="11">
        <f t="shared" si="56"/>
        <v>0</v>
      </c>
      <c r="P938" s="25">
        <f t="shared" si="57"/>
        <v>0</v>
      </c>
      <c r="Q938" s="13" t="s">
        <v>8275</v>
      </c>
      <c r="R938" t="s">
        <v>8276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22" t="s">
        <v>938</v>
      </c>
      <c r="C939" s="22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s="19" t="s">
        <v>8352</v>
      </c>
      <c r="O939" s="11">
        <f t="shared" si="56"/>
        <v>1</v>
      </c>
      <c r="P939" s="25">
        <f t="shared" si="57"/>
        <v>20</v>
      </c>
      <c r="Q939" s="13" t="s">
        <v>8275</v>
      </c>
      <c r="R939" t="s">
        <v>8276</v>
      </c>
      <c r="S939" s="17">
        <f t="shared" si="58"/>
        <v>41551.798113425924</v>
      </c>
      <c r="T939" s="17">
        <f t="shared" si="59"/>
        <v>41581.839780092589</v>
      </c>
    </row>
    <row r="940" spans="1:20" ht="45" hidden="1" x14ac:dyDescent="0.25">
      <c r="A940">
        <v>938</v>
      </c>
      <c r="B940" s="22" t="s">
        <v>939</v>
      </c>
      <c r="C940" s="22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s="19" t="s">
        <v>8352</v>
      </c>
      <c r="O940" s="11">
        <f t="shared" si="56"/>
        <v>0</v>
      </c>
      <c r="P940" s="25">
        <f t="shared" si="57"/>
        <v>25</v>
      </c>
      <c r="Q940" s="13" t="s">
        <v>8275</v>
      </c>
      <c r="R940" t="s">
        <v>8276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22" t="s">
        <v>940</v>
      </c>
      <c r="C941" s="22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s="19" t="s">
        <v>8352</v>
      </c>
      <c r="O941" s="11">
        <f t="shared" si="56"/>
        <v>1</v>
      </c>
      <c r="P941" s="25">
        <f t="shared" si="57"/>
        <v>20</v>
      </c>
      <c r="Q941" s="13" t="s">
        <v>8275</v>
      </c>
      <c r="R941" t="s">
        <v>8276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22" t="s">
        <v>941</v>
      </c>
      <c r="C942" s="22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s="19" t="s">
        <v>8347</v>
      </c>
      <c r="O942" s="11">
        <f t="shared" si="56"/>
        <v>17</v>
      </c>
      <c r="P942" s="25">
        <f t="shared" si="57"/>
        <v>110.29</v>
      </c>
      <c r="Q942" s="13" t="s">
        <v>8270</v>
      </c>
      <c r="R942" t="s">
        <v>8272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22" t="s">
        <v>942</v>
      </c>
      <c r="C943" s="22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s="19" t="s">
        <v>8347</v>
      </c>
      <c r="O943" s="11">
        <f t="shared" si="56"/>
        <v>2</v>
      </c>
      <c r="P943" s="25">
        <f t="shared" si="57"/>
        <v>37.450000000000003</v>
      </c>
      <c r="Q943" s="13" t="s">
        <v>8270</v>
      </c>
      <c r="R943" t="s">
        <v>8272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22" t="s">
        <v>943</v>
      </c>
      <c r="C944" s="22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s="19" t="s">
        <v>8347</v>
      </c>
      <c r="O944" s="11">
        <f t="shared" si="56"/>
        <v>9</v>
      </c>
      <c r="P944" s="25">
        <f t="shared" si="57"/>
        <v>41.75</v>
      </c>
      <c r="Q944" s="13" t="s">
        <v>8270</v>
      </c>
      <c r="R944" t="s">
        <v>8272</v>
      </c>
      <c r="S944" s="17">
        <f t="shared" si="58"/>
        <v>42382.843287037038</v>
      </c>
      <c r="T944" s="17">
        <f t="shared" si="59"/>
        <v>42418.843287037038</v>
      </c>
    </row>
    <row r="945" spans="1:20" ht="30" hidden="1" x14ac:dyDescent="0.25">
      <c r="A945">
        <v>943</v>
      </c>
      <c r="B945" s="22" t="s">
        <v>944</v>
      </c>
      <c r="C945" s="22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s="19" t="s">
        <v>8347</v>
      </c>
      <c r="O945" s="11">
        <f t="shared" si="56"/>
        <v>10</v>
      </c>
      <c r="P945" s="25">
        <f t="shared" si="57"/>
        <v>24.08</v>
      </c>
      <c r="Q945" s="13" t="s">
        <v>8270</v>
      </c>
      <c r="R945" t="s">
        <v>8272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22" t="s">
        <v>945</v>
      </c>
      <c r="C946" s="22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s="19" t="s">
        <v>8347</v>
      </c>
      <c r="O946" s="11">
        <f t="shared" si="56"/>
        <v>13</v>
      </c>
      <c r="P946" s="25">
        <f t="shared" si="57"/>
        <v>69.41</v>
      </c>
      <c r="Q946" s="13" t="s">
        <v>8270</v>
      </c>
      <c r="R946" t="s">
        <v>8272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22" t="s">
        <v>946</v>
      </c>
      <c r="C947" s="22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s="19" t="s">
        <v>8347</v>
      </c>
      <c r="O947" s="11">
        <f t="shared" si="56"/>
        <v>2</v>
      </c>
      <c r="P947" s="25">
        <f t="shared" si="57"/>
        <v>155.25</v>
      </c>
      <c r="Q947" s="13" t="s">
        <v>8270</v>
      </c>
      <c r="R947" t="s">
        <v>8272</v>
      </c>
      <c r="S947" s="17">
        <f t="shared" si="58"/>
        <v>42732.872986111106</v>
      </c>
      <c r="T947" s="17">
        <f t="shared" si="59"/>
        <v>42784.999305555553</v>
      </c>
    </row>
    <row r="948" spans="1:20" ht="45" hidden="1" x14ac:dyDescent="0.25">
      <c r="A948">
        <v>946</v>
      </c>
      <c r="B948" s="22" t="s">
        <v>947</v>
      </c>
      <c r="C948" s="22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s="19" t="s">
        <v>8347</v>
      </c>
      <c r="O948" s="11">
        <f t="shared" si="56"/>
        <v>2</v>
      </c>
      <c r="P948" s="25">
        <f t="shared" si="57"/>
        <v>57.2</v>
      </c>
      <c r="Q948" s="13" t="s">
        <v>8270</v>
      </c>
      <c r="R948" t="s">
        <v>8272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22" t="s">
        <v>948</v>
      </c>
      <c r="C949" s="22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s="19" t="s">
        <v>8347</v>
      </c>
      <c r="O949" s="11">
        <f t="shared" si="56"/>
        <v>0</v>
      </c>
      <c r="P949" s="25">
        <f t="shared" si="57"/>
        <v>0</v>
      </c>
      <c r="Q949" s="13" t="s">
        <v>8270</v>
      </c>
      <c r="R949" t="s">
        <v>8272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22" t="s">
        <v>949</v>
      </c>
      <c r="C950" s="22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s="19" t="s">
        <v>8347</v>
      </c>
      <c r="O950" s="11">
        <f t="shared" si="56"/>
        <v>12</v>
      </c>
      <c r="P950" s="25">
        <f t="shared" si="57"/>
        <v>60</v>
      </c>
      <c r="Q950" s="13" t="s">
        <v>8270</v>
      </c>
      <c r="R950" t="s">
        <v>8272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22" t="s">
        <v>950</v>
      </c>
      <c r="C951" s="22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s="19" t="s">
        <v>8347</v>
      </c>
      <c r="O951" s="11">
        <f t="shared" si="56"/>
        <v>1</v>
      </c>
      <c r="P951" s="25">
        <f t="shared" si="57"/>
        <v>39</v>
      </c>
      <c r="Q951" s="13" t="s">
        <v>8270</v>
      </c>
      <c r="R951" t="s">
        <v>8272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22" t="s">
        <v>951</v>
      </c>
      <c r="C952" s="22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s="19" t="s">
        <v>8347</v>
      </c>
      <c r="O952" s="11">
        <f t="shared" si="56"/>
        <v>28</v>
      </c>
      <c r="P952" s="25">
        <f t="shared" si="57"/>
        <v>58.42</v>
      </c>
      <c r="Q952" s="13" t="s">
        <v>8270</v>
      </c>
      <c r="R952" t="s">
        <v>8272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22" t="s">
        <v>952</v>
      </c>
      <c r="C953" s="22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s="19" t="s">
        <v>8347</v>
      </c>
      <c r="O953" s="11">
        <f t="shared" si="56"/>
        <v>38</v>
      </c>
      <c r="P953" s="25">
        <f t="shared" si="57"/>
        <v>158.63999999999999</v>
      </c>
      <c r="Q953" s="13" t="s">
        <v>8270</v>
      </c>
      <c r="R953" t="s">
        <v>8272</v>
      </c>
      <c r="S953" s="17">
        <f t="shared" si="58"/>
        <v>42480.653611111113</v>
      </c>
      <c r="T953" s="17">
        <f t="shared" si="59"/>
        <v>42525.653611111113</v>
      </c>
    </row>
    <row r="954" spans="1:20" ht="30" hidden="1" x14ac:dyDescent="0.25">
      <c r="A954">
        <v>952</v>
      </c>
      <c r="B954" s="22" t="s">
        <v>953</v>
      </c>
      <c r="C954" s="22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s="19" t="s">
        <v>8347</v>
      </c>
      <c r="O954" s="11">
        <f t="shared" si="56"/>
        <v>40</v>
      </c>
      <c r="P954" s="25">
        <f t="shared" si="57"/>
        <v>99.86</v>
      </c>
      <c r="Q954" s="13" t="s">
        <v>8270</v>
      </c>
      <c r="R954" t="s">
        <v>8272</v>
      </c>
      <c r="S954" s="17">
        <f t="shared" si="58"/>
        <v>42662.613564814819</v>
      </c>
      <c r="T954" s="17">
        <f t="shared" si="59"/>
        <v>42692.655231481476</v>
      </c>
    </row>
    <row r="955" spans="1:20" ht="45" hidden="1" x14ac:dyDescent="0.25">
      <c r="A955">
        <v>953</v>
      </c>
      <c r="B955" s="22" t="s">
        <v>954</v>
      </c>
      <c r="C955" s="22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s="19" t="s">
        <v>8347</v>
      </c>
      <c r="O955" s="11">
        <f t="shared" si="56"/>
        <v>1</v>
      </c>
      <c r="P955" s="25">
        <f t="shared" si="57"/>
        <v>25.2</v>
      </c>
      <c r="Q955" s="13" t="s">
        <v>8270</v>
      </c>
      <c r="R955" t="s">
        <v>8272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22" t="s">
        <v>955</v>
      </c>
      <c r="C956" s="22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s="19" t="s">
        <v>8347</v>
      </c>
      <c r="O956" s="11">
        <f t="shared" si="56"/>
        <v>43</v>
      </c>
      <c r="P956" s="25">
        <f t="shared" si="57"/>
        <v>89.19</v>
      </c>
      <c r="Q956" s="13" t="s">
        <v>8270</v>
      </c>
      <c r="R956" t="s">
        <v>8272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22" t="s">
        <v>956</v>
      </c>
      <c r="C957" s="22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s="19" t="s">
        <v>8347</v>
      </c>
      <c r="O957" s="11">
        <f t="shared" si="56"/>
        <v>6</v>
      </c>
      <c r="P957" s="25">
        <f t="shared" si="57"/>
        <v>182.62</v>
      </c>
      <c r="Q957" s="13" t="s">
        <v>8270</v>
      </c>
      <c r="R957" t="s">
        <v>8272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22" t="s">
        <v>957</v>
      </c>
      <c r="C958" s="22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s="19" t="s">
        <v>8347</v>
      </c>
      <c r="O958" s="11">
        <f t="shared" si="56"/>
        <v>2</v>
      </c>
      <c r="P958" s="25">
        <f t="shared" si="57"/>
        <v>50.65</v>
      </c>
      <c r="Q958" s="13" t="s">
        <v>8270</v>
      </c>
      <c r="R958" t="s">
        <v>8272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22" t="s">
        <v>958</v>
      </c>
      <c r="C959" s="22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s="19" t="s">
        <v>8347</v>
      </c>
      <c r="O959" s="11">
        <f t="shared" si="56"/>
        <v>2</v>
      </c>
      <c r="P959" s="25">
        <f t="shared" si="57"/>
        <v>33.29</v>
      </c>
      <c r="Q959" s="13" t="s">
        <v>8270</v>
      </c>
      <c r="R959" t="s">
        <v>8272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22" t="s">
        <v>959</v>
      </c>
      <c r="C960" s="22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s="19" t="s">
        <v>8347</v>
      </c>
      <c r="O960" s="11">
        <f t="shared" si="56"/>
        <v>11</v>
      </c>
      <c r="P960" s="25">
        <f t="shared" si="57"/>
        <v>51.82</v>
      </c>
      <c r="Q960" s="13" t="s">
        <v>8270</v>
      </c>
      <c r="R960" t="s">
        <v>8272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22" t="s">
        <v>960</v>
      </c>
      <c r="C961" s="22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s="19" t="s">
        <v>8347</v>
      </c>
      <c r="O961" s="11">
        <f t="shared" si="56"/>
        <v>39</v>
      </c>
      <c r="P961" s="25">
        <f t="shared" si="57"/>
        <v>113.63</v>
      </c>
      <c r="Q961" s="13" t="s">
        <v>8270</v>
      </c>
      <c r="R961" t="s">
        <v>8272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22" t="s">
        <v>961</v>
      </c>
      <c r="C962" s="22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s="19" t="s">
        <v>8347</v>
      </c>
      <c r="O962" s="11">
        <f t="shared" ref="O962:O1025" si="60">ROUND(E962/D962*100,0)</f>
        <v>46</v>
      </c>
      <c r="P962" s="25">
        <f t="shared" ref="P962:P1025" si="61">IFERROR(ROUND(E962/L962,2),0)</f>
        <v>136.46</v>
      </c>
      <c r="Q962" s="13" t="s">
        <v>8270</v>
      </c>
      <c r="R962" t="s">
        <v>8272</v>
      </c>
      <c r="S962" s="17">
        <f t="shared" ref="S962:S1025" si="62">(J962/86400)+DATE(1970,1,1)</f>
        <v>42766.626793981486</v>
      </c>
      <c r="T962" s="17">
        <f t="shared" ref="T962:T1025" si="63">(I962/86400)+DATE(1970,1,1)</f>
        <v>42808.585127314815</v>
      </c>
    </row>
    <row r="963" spans="1:20" ht="45" hidden="1" x14ac:dyDescent="0.25">
      <c r="A963">
        <v>961</v>
      </c>
      <c r="B963" s="22" t="s">
        <v>962</v>
      </c>
      <c r="C963" s="22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s="19" t="s">
        <v>8347</v>
      </c>
      <c r="O963" s="11">
        <f t="shared" si="60"/>
        <v>42</v>
      </c>
      <c r="P963" s="25">
        <f t="shared" si="61"/>
        <v>364.35</v>
      </c>
      <c r="Q963" s="13" t="s">
        <v>8270</v>
      </c>
      <c r="R963" t="s">
        <v>8272</v>
      </c>
      <c r="S963" s="17">
        <f t="shared" si="62"/>
        <v>42740.693692129629</v>
      </c>
      <c r="T963" s="17">
        <f t="shared" si="63"/>
        <v>42786.791666666672</v>
      </c>
    </row>
    <row r="964" spans="1:20" ht="60" hidden="1" x14ac:dyDescent="0.25">
      <c r="A964">
        <v>962</v>
      </c>
      <c r="B964" s="22" t="s">
        <v>963</v>
      </c>
      <c r="C964" s="22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s="19" t="s">
        <v>8347</v>
      </c>
      <c r="O964" s="11">
        <f t="shared" si="60"/>
        <v>28</v>
      </c>
      <c r="P964" s="25">
        <f t="shared" si="61"/>
        <v>19.239999999999998</v>
      </c>
      <c r="Q964" s="13" t="s">
        <v>8270</v>
      </c>
      <c r="R964" t="s">
        <v>8272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22" t="s">
        <v>964</v>
      </c>
      <c r="C965" s="22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s="19" t="s">
        <v>8347</v>
      </c>
      <c r="O965" s="11">
        <f t="shared" si="60"/>
        <v>1</v>
      </c>
      <c r="P965" s="25">
        <f t="shared" si="61"/>
        <v>41.89</v>
      </c>
      <c r="Q965" s="13" t="s">
        <v>8270</v>
      </c>
      <c r="R965" t="s">
        <v>8272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22" t="s">
        <v>965</v>
      </c>
      <c r="C966" s="22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s="19" t="s">
        <v>8347</v>
      </c>
      <c r="O966" s="11">
        <f t="shared" si="60"/>
        <v>1</v>
      </c>
      <c r="P966" s="25">
        <f t="shared" si="61"/>
        <v>30.31</v>
      </c>
      <c r="Q966" s="13" t="s">
        <v>8270</v>
      </c>
      <c r="R966" t="s">
        <v>8272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22" t="s">
        <v>966</v>
      </c>
      <c r="C967" s="22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s="19" t="s">
        <v>8347</v>
      </c>
      <c r="O967" s="11">
        <f t="shared" si="60"/>
        <v>1</v>
      </c>
      <c r="P967" s="25">
        <f t="shared" si="61"/>
        <v>49.67</v>
      </c>
      <c r="Q967" s="13" t="s">
        <v>8270</v>
      </c>
      <c r="R967" t="s">
        <v>8272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22" t="s">
        <v>967</v>
      </c>
      <c r="C968" s="22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s="19" t="s">
        <v>8347</v>
      </c>
      <c r="O968" s="11">
        <f t="shared" si="60"/>
        <v>15</v>
      </c>
      <c r="P968" s="25">
        <f t="shared" si="61"/>
        <v>59.2</v>
      </c>
      <c r="Q968" s="13" t="s">
        <v>8270</v>
      </c>
      <c r="R968" t="s">
        <v>8272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22" t="s">
        <v>968</v>
      </c>
      <c r="C969" s="22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s="19" t="s">
        <v>8347</v>
      </c>
      <c r="O969" s="11">
        <f t="shared" si="60"/>
        <v>18</v>
      </c>
      <c r="P969" s="25">
        <f t="shared" si="61"/>
        <v>43.98</v>
      </c>
      <c r="Q969" s="13" t="s">
        <v>8270</v>
      </c>
      <c r="R969" t="s">
        <v>8272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22" t="s">
        <v>969</v>
      </c>
      <c r="C970" s="22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s="19" t="s">
        <v>8347</v>
      </c>
      <c r="O970" s="11">
        <f t="shared" si="60"/>
        <v>1</v>
      </c>
      <c r="P970" s="25">
        <f t="shared" si="61"/>
        <v>26.5</v>
      </c>
      <c r="Q970" s="13" t="s">
        <v>8270</v>
      </c>
      <c r="R970" t="s">
        <v>8272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22" t="s">
        <v>970</v>
      </c>
      <c r="C971" s="22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s="19" t="s">
        <v>8347</v>
      </c>
      <c r="O971" s="11">
        <f t="shared" si="60"/>
        <v>47</v>
      </c>
      <c r="P971" s="25">
        <f t="shared" si="61"/>
        <v>1272.73</v>
      </c>
      <c r="Q971" s="13" t="s">
        <v>8270</v>
      </c>
      <c r="R971" t="s">
        <v>8272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22" t="s">
        <v>971</v>
      </c>
      <c r="C972" s="22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s="19" t="s">
        <v>8347</v>
      </c>
      <c r="O972" s="11">
        <f t="shared" si="60"/>
        <v>46</v>
      </c>
      <c r="P972" s="25">
        <f t="shared" si="61"/>
        <v>164</v>
      </c>
      <c r="Q972" s="13" t="s">
        <v>8270</v>
      </c>
      <c r="R972" t="s">
        <v>8272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22" t="s">
        <v>972</v>
      </c>
      <c r="C973" s="22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s="19" t="s">
        <v>8347</v>
      </c>
      <c r="O973" s="11">
        <f t="shared" si="60"/>
        <v>0</v>
      </c>
      <c r="P973" s="25">
        <f t="shared" si="61"/>
        <v>45.2</v>
      </c>
      <c r="Q973" s="13" t="s">
        <v>8270</v>
      </c>
      <c r="R973" t="s">
        <v>8272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22" t="s">
        <v>973</v>
      </c>
      <c r="C974" s="22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s="19" t="s">
        <v>8347</v>
      </c>
      <c r="O974" s="11">
        <f t="shared" si="60"/>
        <v>35</v>
      </c>
      <c r="P974" s="25">
        <f t="shared" si="61"/>
        <v>153.88999999999999</v>
      </c>
      <c r="Q974" s="13" t="s">
        <v>8270</v>
      </c>
      <c r="R974" t="s">
        <v>8272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22" t="s">
        <v>974</v>
      </c>
      <c r="C975" s="22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s="19" t="s">
        <v>8347</v>
      </c>
      <c r="O975" s="11">
        <f t="shared" si="60"/>
        <v>2</v>
      </c>
      <c r="P975" s="25">
        <f t="shared" si="61"/>
        <v>51.38</v>
      </c>
      <c r="Q975" s="13" t="s">
        <v>8270</v>
      </c>
      <c r="R975" t="s">
        <v>8272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22" t="s">
        <v>975</v>
      </c>
      <c r="C976" s="22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s="19" t="s">
        <v>8347</v>
      </c>
      <c r="O976" s="11">
        <f t="shared" si="60"/>
        <v>1</v>
      </c>
      <c r="P976" s="25">
        <f t="shared" si="61"/>
        <v>93.33</v>
      </c>
      <c r="Q976" s="13" t="s">
        <v>8270</v>
      </c>
      <c r="R976" t="s">
        <v>8272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22" t="s">
        <v>976</v>
      </c>
      <c r="C977" s="22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s="19" t="s">
        <v>8347</v>
      </c>
      <c r="O977" s="11">
        <f t="shared" si="60"/>
        <v>3</v>
      </c>
      <c r="P977" s="25">
        <f t="shared" si="61"/>
        <v>108.63</v>
      </c>
      <c r="Q977" s="13" t="s">
        <v>8270</v>
      </c>
      <c r="R977" t="s">
        <v>8272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22" t="s">
        <v>977</v>
      </c>
      <c r="C978" s="22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s="19" t="s">
        <v>8347</v>
      </c>
      <c r="O978" s="11">
        <f t="shared" si="60"/>
        <v>2</v>
      </c>
      <c r="P978" s="25">
        <f t="shared" si="61"/>
        <v>160.5</v>
      </c>
      <c r="Q978" s="13" t="s">
        <v>8270</v>
      </c>
      <c r="R978" t="s">
        <v>8272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22" t="s">
        <v>978</v>
      </c>
      <c r="C979" s="22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s="19" t="s">
        <v>8347</v>
      </c>
      <c r="O979" s="11">
        <f t="shared" si="60"/>
        <v>34</v>
      </c>
      <c r="P979" s="25">
        <f t="shared" si="61"/>
        <v>75.75</v>
      </c>
      <c r="Q979" s="13" t="s">
        <v>8270</v>
      </c>
      <c r="R979" t="s">
        <v>8272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22" t="s">
        <v>979</v>
      </c>
      <c r="C980" s="22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s="19" t="s">
        <v>8347</v>
      </c>
      <c r="O980" s="11">
        <f t="shared" si="60"/>
        <v>56</v>
      </c>
      <c r="P980" s="25">
        <f t="shared" si="61"/>
        <v>790.84</v>
      </c>
      <c r="Q980" s="13" t="s">
        <v>8270</v>
      </c>
      <c r="R980" t="s">
        <v>8272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22" t="s">
        <v>980</v>
      </c>
      <c r="C981" s="22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s="19" t="s">
        <v>8347</v>
      </c>
      <c r="O981" s="11">
        <f t="shared" si="60"/>
        <v>83</v>
      </c>
      <c r="P981" s="25">
        <f t="shared" si="61"/>
        <v>301.94</v>
      </c>
      <c r="Q981" s="13" t="s">
        <v>8270</v>
      </c>
      <c r="R981" t="s">
        <v>8272</v>
      </c>
      <c r="S981" s="17">
        <f t="shared" si="62"/>
        <v>42506.416990740741</v>
      </c>
      <c r="T981" s="17">
        <f t="shared" si="63"/>
        <v>42541.790972222225</v>
      </c>
    </row>
    <row r="982" spans="1:20" ht="60" hidden="1" x14ac:dyDescent="0.25">
      <c r="A982">
        <v>980</v>
      </c>
      <c r="B982" s="22" t="s">
        <v>981</v>
      </c>
      <c r="C982" s="22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s="19" t="s">
        <v>8347</v>
      </c>
      <c r="O982" s="11">
        <f t="shared" si="60"/>
        <v>15</v>
      </c>
      <c r="P982" s="25">
        <f t="shared" si="61"/>
        <v>47.94</v>
      </c>
      <c r="Q982" s="13" t="s">
        <v>8270</v>
      </c>
      <c r="R982" t="s">
        <v>8272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22" t="s">
        <v>982</v>
      </c>
      <c r="C983" s="22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s="19" t="s">
        <v>8347</v>
      </c>
      <c r="O983" s="11">
        <f t="shared" si="60"/>
        <v>0</v>
      </c>
      <c r="P983" s="25">
        <f t="shared" si="61"/>
        <v>2.75</v>
      </c>
      <c r="Q983" s="13" t="s">
        <v>8270</v>
      </c>
      <c r="R983" t="s">
        <v>8272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22" t="s">
        <v>983</v>
      </c>
      <c r="C984" s="22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s="19" t="s">
        <v>8347</v>
      </c>
      <c r="O984" s="11">
        <f t="shared" si="60"/>
        <v>0</v>
      </c>
      <c r="P984" s="25">
        <f t="shared" si="61"/>
        <v>1</v>
      </c>
      <c r="Q984" s="13" t="s">
        <v>8270</v>
      </c>
      <c r="R984" t="s">
        <v>8272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22" t="s">
        <v>984</v>
      </c>
      <c r="C985" s="22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s="19" t="s">
        <v>8347</v>
      </c>
      <c r="O985" s="11">
        <f t="shared" si="60"/>
        <v>30</v>
      </c>
      <c r="P985" s="25">
        <f t="shared" si="61"/>
        <v>171.79</v>
      </c>
      <c r="Q985" s="13" t="s">
        <v>8270</v>
      </c>
      <c r="R985" t="s">
        <v>8272</v>
      </c>
      <c r="S985" s="17">
        <f t="shared" si="62"/>
        <v>42574.667650462958</v>
      </c>
      <c r="T985" s="17">
        <f t="shared" si="63"/>
        <v>42605.870833333334</v>
      </c>
    </row>
    <row r="986" spans="1:20" ht="90" hidden="1" x14ac:dyDescent="0.25">
      <c r="A986">
        <v>984</v>
      </c>
      <c r="B986" s="22" t="s">
        <v>985</v>
      </c>
      <c r="C986" s="22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s="19" t="s">
        <v>8347</v>
      </c>
      <c r="O986" s="11">
        <f t="shared" si="60"/>
        <v>1</v>
      </c>
      <c r="P986" s="25">
        <f t="shared" si="61"/>
        <v>35.33</v>
      </c>
      <c r="Q986" s="13" t="s">
        <v>8270</v>
      </c>
      <c r="R986" t="s">
        <v>8272</v>
      </c>
      <c r="S986" s="17">
        <f t="shared" si="62"/>
        <v>42061.11583333333</v>
      </c>
      <c r="T986" s="17">
        <f t="shared" si="63"/>
        <v>42091.074166666665</v>
      </c>
    </row>
    <row r="987" spans="1:20" ht="60" hidden="1" x14ac:dyDescent="0.25">
      <c r="A987">
        <v>985</v>
      </c>
      <c r="B987" s="22" t="s">
        <v>986</v>
      </c>
      <c r="C987" s="22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s="19" t="s">
        <v>8347</v>
      </c>
      <c r="O987" s="11">
        <f t="shared" si="60"/>
        <v>6</v>
      </c>
      <c r="P987" s="25">
        <f t="shared" si="61"/>
        <v>82.09</v>
      </c>
      <c r="Q987" s="13" t="s">
        <v>8270</v>
      </c>
      <c r="R987" t="s">
        <v>8272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22" t="s">
        <v>987</v>
      </c>
      <c r="C988" s="22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s="19" t="s">
        <v>8347</v>
      </c>
      <c r="O988" s="11">
        <f t="shared" si="60"/>
        <v>13</v>
      </c>
      <c r="P988" s="25">
        <f t="shared" si="61"/>
        <v>110.87</v>
      </c>
      <c r="Q988" s="13" t="s">
        <v>8270</v>
      </c>
      <c r="R988" t="s">
        <v>8272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22" t="s">
        <v>988</v>
      </c>
      <c r="C989" s="22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s="19" t="s">
        <v>8347</v>
      </c>
      <c r="O989" s="11">
        <f t="shared" si="60"/>
        <v>13</v>
      </c>
      <c r="P989" s="25">
        <f t="shared" si="61"/>
        <v>161.22</v>
      </c>
      <c r="Q989" s="13" t="s">
        <v>8270</v>
      </c>
      <c r="R989" t="s">
        <v>8272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22" t="s">
        <v>989</v>
      </c>
      <c r="C990" s="22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s="19" t="s">
        <v>8347</v>
      </c>
      <c r="O990" s="11">
        <f t="shared" si="60"/>
        <v>0</v>
      </c>
      <c r="P990" s="25">
        <f t="shared" si="61"/>
        <v>0</v>
      </c>
      <c r="Q990" s="13" t="s">
        <v>8270</v>
      </c>
      <c r="R990" t="s">
        <v>8272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22" t="s">
        <v>990</v>
      </c>
      <c r="C991" s="22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s="19" t="s">
        <v>8347</v>
      </c>
      <c r="O991" s="11">
        <f t="shared" si="60"/>
        <v>17</v>
      </c>
      <c r="P991" s="25">
        <f t="shared" si="61"/>
        <v>52.41</v>
      </c>
      <c r="Q991" s="13" t="s">
        <v>8270</v>
      </c>
      <c r="R991" t="s">
        <v>8272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22" t="s">
        <v>991</v>
      </c>
      <c r="C992" s="22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s="19" t="s">
        <v>8347</v>
      </c>
      <c r="O992" s="11">
        <f t="shared" si="60"/>
        <v>0</v>
      </c>
      <c r="P992" s="25">
        <f t="shared" si="61"/>
        <v>13</v>
      </c>
      <c r="Q992" s="13" t="s">
        <v>8270</v>
      </c>
      <c r="R992" t="s">
        <v>8272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22" t="s">
        <v>992</v>
      </c>
      <c r="C993" s="22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s="19" t="s">
        <v>8347</v>
      </c>
      <c r="O993" s="11">
        <f t="shared" si="60"/>
        <v>4</v>
      </c>
      <c r="P993" s="25">
        <f t="shared" si="61"/>
        <v>30.29</v>
      </c>
      <c r="Q993" s="13" t="s">
        <v>8270</v>
      </c>
      <c r="R993" t="s">
        <v>8272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22" t="s">
        <v>993</v>
      </c>
      <c r="C994" s="22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s="19" t="s">
        <v>8347</v>
      </c>
      <c r="O994" s="11">
        <f t="shared" si="60"/>
        <v>0</v>
      </c>
      <c r="P994" s="25">
        <f t="shared" si="61"/>
        <v>116.75</v>
      </c>
      <c r="Q994" s="13" t="s">
        <v>8270</v>
      </c>
      <c r="R994" t="s">
        <v>8272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22" t="s">
        <v>994</v>
      </c>
      <c r="C995" s="22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s="19" t="s">
        <v>8347</v>
      </c>
      <c r="O995" s="11">
        <f t="shared" si="60"/>
        <v>25</v>
      </c>
      <c r="P995" s="25">
        <f t="shared" si="61"/>
        <v>89.6</v>
      </c>
      <c r="Q995" s="13" t="s">
        <v>8270</v>
      </c>
      <c r="R995" t="s">
        <v>8272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22" t="s">
        <v>995</v>
      </c>
      <c r="C996" s="22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s="19" t="s">
        <v>8347</v>
      </c>
      <c r="O996" s="11">
        <f t="shared" si="60"/>
        <v>2</v>
      </c>
      <c r="P996" s="25">
        <f t="shared" si="61"/>
        <v>424.45</v>
      </c>
      <c r="Q996" s="13" t="s">
        <v>8270</v>
      </c>
      <c r="R996" t="s">
        <v>8272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22" t="s">
        <v>996</v>
      </c>
      <c r="C997" s="22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s="19" t="s">
        <v>8347</v>
      </c>
      <c r="O997" s="11">
        <f t="shared" si="60"/>
        <v>7</v>
      </c>
      <c r="P997" s="25">
        <f t="shared" si="61"/>
        <v>80.67</v>
      </c>
      <c r="Q997" s="13" t="s">
        <v>8270</v>
      </c>
      <c r="R997" t="s">
        <v>8272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22" t="s">
        <v>997</v>
      </c>
      <c r="C998" s="22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s="19" t="s">
        <v>8347</v>
      </c>
      <c r="O998" s="11">
        <f t="shared" si="60"/>
        <v>2</v>
      </c>
      <c r="P998" s="25">
        <f t="shared" si="61"/>
        <v>13</v>
      </c>
      <c r="Q998" s="13" t="s">
        <v>8270</v>
      </c>
      <c r="R998" t="s">
        <v>8272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22" t="s">
        <v>998</v>
      </c>
      <c r="C999" s="22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s="19" t="s">
        <v>8347</v>
      </c>
      <c r="O999" s="11">
        <f t="shared" si="60"/>
        <v>1</v>
      </c>
      <c r="P999" s="25">
        <f t="shared" si="61"/>
        <v>8.1300000000000008</v>
      </c>
      <c r="Q999" s="13" t="s">
        <v>8270</v>
      </c>
      <c r="R999" t="s">
        <v>8272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22" t="s">
        <v>999</v>
      </c>
      <c r="C1000" s="22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s="19" t="s">
        <v>8347</v>
      </c>
      <c r="O1000" s="11">
        <f t="shared" si="60"/>
        <v>59</v>
      </c>
      <c r="P1000" s="25">
        <f t="shared" si="61"/>
        <v>153.43</v>
      </c>
      <c r="Q1000" s="13" t="s">
        <v>8270</v>
      </c>
      <c r="R1000" t="s">
        <v>8272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22" t="s">
        <v>1000</v>
      </c>
      <c r="C1001" s="22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s="19" t="s">
        <v>8347</v>
      </c>
      <c r="O1001" s="11">
        <f t="shared" si="60"/>
        <v>8</v>
      </c>
      <c r="P1001" s="25">
        <f t="shared" si="61"/>
        <v>292.08</v>
      </c>
      <c r="Q1001" s="13" t="s">
        <v>8270</v>
      </c>
      <c r="R1001" t="s">
        <v>8272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22" t="s">
        <v>1001</v>
      </c>
      <c r="C1002" s="22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s="19" t="s">
        <v>8347</v>
      </c>
      <c r="O1002" s="11">
        <f t="shared" si="60"/>
        <v>2</v>
      </c>
      <c r="P1002" s="25">
        <f t="shared" si="61"/>
        <v>3304</v>
      </c>
      <c r="Q1002" s="13" t="s">
        <v>8270</v>
      </c>
      <c r="R1002" t="s">
        <v>8272</v>
      </c>
      <c r="S1002" s="17">
        <f t="shared" si="62"/>
        <v>42749.05972222222</v>
      </c>
      <c r="T1002" s="17">
        <f t="shared" si="63"/>
        <v>42809.018055555556</v>
      </c>
    </row>
    <row r="1003" spans="1:20" ht="60" hidden="1" x14ac:dyDescent="0.25">
      <c r="A1003">
        <v>1001</v>
      </c>
      <c r="B1003" s="22" t="s">
        <v>1002</v>
      </c>
      <c r="C1003" s="22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s="19" t="s">
        <v>8347</v>
      </c>
      <c r="O1003" s="11">
        <f t="shared" si="60"/>
        <v>104</v>
      </c>
      <c r="P1003" s="25">
        <f t="shared" si="61"/>
        <v>1300</v>
      </c>
      <c r="Q1003" s="13" t="s">
        <v>8270</v>
      </c>
      <c r="R1003" t="s">
        <v>8272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22" t="s">
        <v>1003</v>
      </c>
      <c r="C1004" s="22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s="19" t="s">
        <v>8347</v>
      </c>
      <c r="O1004" s="11">
        <f t="shared" si="60"/>
        <v>30</v>
      </c>
      <c r="P1004" s="25">
        <f t="shared" si="61"/>
        <v>134.55000000000001</v>
      </c>
      <c r="Q1004" s="13" t="s">
        <v>8270</v>
      </c>
      <c r="R1004" t="s">
        <v>8272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22" t="s">
        <v>1004</v>
      </c>
      <c r="C1005" s="22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s="19" t="s">
        <v>8347</v>
      </c>
      <c r="O1005" s="11">
        <f t="shared" si="60"/>
        <v>16</v>
      </c>
      <c r="P1005" s="25">
        <f t="shared" si="61"/>
        <v>214.07</v>
      </c>
      <c r="Q1005" s="13" t="s">
        <v>8270</v>
      </c>
      <c r="R1005" t="s">
        <v>8272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22" t="s">
        <v>1005</v>
      </c>
      <c r="C1006" s="22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s="19" t="s">
        <v>8347</v>
      </c>
      <c r="O1006" s="11">
        <f t="shared" si="60"/>
        <v>82</v>
      </c>
      <c r="P1006" s="25">
        <f t="shared" si="61"/>
        <v>216.34</v>
      </c>
      <c r="Q1006" s="13" t="s">
        <v>8270</v>
      </c>
      <c r="R1006" t="s">
        <v>8272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22" t="s">
        <v>1006</v>
      </c>
      <c r="C1007" s="22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s="19" t="s">
        <v>8347</v>
      </c>
      <c r="O1007" s="11">
        <f t="shared" si="60"/>
        <v>75</v>
      </c>
      <c r="P1007" s="25">
        <f t="shared" si="61"/>
        <v>932.31</v>
      </c>
      <c r="Q1007" s="13" t="s">
        <v>8270</v>
      </c>
      <c r="R1007" t="s">
        <v>8272</v>
      </c>
      <c r="S1007" s="17">
        <f t="shared" si="62"/>
        <v>42276.624803240746</v>
      </c>
      <c r="T1007" s="17">
        <f t="shared" si="63"/>
        <v>42307.624803240746</v>
      </c>
    </row>
    <row r="1008" spans="1:20" ht="45" hidden="1" x14ac:dyDescent="0.25">
      <c r="A1008">
        <v>1006</v>
      </c>
      <c r="B1008" s="22" t="s">
        <v>1007</v>
      </c>
      <c r="C1008" s="22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s="19" t="s">
        <v>8347</v>
      </c>
      <c r="O1008" s="11">
        <f t="shared" si="60"/>
        <v>6</v>
      </c>
      <c r="P1008" s="25">
        <f t="shared" si="61"/>
        <v>29.25</v>
      </c>
      <c r="Q1008" s="13" t="s">
        <v>8270</v>
      </c>
      <c r="R1008" t="s">
        <v>8272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22" t="s">
        <v>1008</v>
      </c>
      <c r="C1009" s="22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s="19" t="s">
        <v>8347</v>
      </c>
      <c r="O1009" s="11">
        <f t="shared" si="60"/>
        <v>44</v>
      </c>
      <c r="P1009" s="25">
        <f t="shared" si="61"/>
        <v>174.95</v>
      </c>
      <c r="Q1009" s="13" t="s">
        <v>8270</v>
      </c>
      <c r="R1009" t="s">
        <v>8272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22" t="s">
        <v>1009</v>
      </c>
      <c r="C1010" s="22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s="19" t="s">
        <v>8347</v>
      </c>
      <c r="O1010" s="11">
        <f t="shared" si="60"/>
        <v>0</v>
      </c>
      <c r="P1010" s="25">
        <f t="shared" si="61"/>
        <v>250</v>
      </c>
      <c r="Q1010" s="13" t="s">
        <v>8270</v>
      </c>
      <c r="R1010" t="s">
        <v>8272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22" t="s">
        <v>1010</v>
      </c>
      <c r="C1011" s="22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s="19" t="s">
        <v>8347</v>
      </c>
      <c r="O1011" s="11">
        <f t="shared" si="60"/>
        <v>13</v>
      </c>
      <c r="P1011" s="25">
        <f t="shared" si="61"/>
        <v>65</v>
      </c>
      <c r="Q1011" s="13" t="s">
        <v>8270</v>
      </c>
      <c r="R1011" t="s">
        <v>8272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22" t="s">
        <v>1011</v>
      </c>
      <c r="C1012" s="22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s="19" t="s">
        <v>8347</v>
      </c>
      <c r="O1012" s="11">
        <f t="shared" si="60"/>
        <v>0</v>
      </c>
      <c r="P1012" s="25">
        <f t="shared" si="61"/>
        <v>55</v>
      </c>
      <c r="Q1012" s="13" t="s">
        <v>8270</v>
      </c>
      <c r="R1012" t="s">
        <v>8272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22" t="s">
        <v>1012</v>
      </c>
      <c r="C1013" s="22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s="19" t="s">
        <v>8347</v>
      </c>
      <c r="O1013" s="11">
        <f t="shared" si="60"/>
        <v>0</v>
      </c>
      <c r="P1013" s="25">
        <f t="shared" si="61"/>
        <v>75</v>
      </c>
      <c r="Q1013" s="13" t="s">
        <v>8270</v>
      </c>
      <c r="R1013" t="s">
        <v>8272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22" t="s">
        <v>1013</v>
      </c>
      <c r="C1014" s="22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s="19" t="s">
        <v>8347</v>
      </c>
      <c r="O1014" s="11">
        <f t="shared" si="60"/>
        <v>21535</v>
      </c>
      <c r="P1014" s="25">
        <f t="shared" si="61"/>
        <v>1389.36</v>
      </c>
      <c r="Q1014" s="13" t="s">
        <v>8270</v>
      </c>
      <c r="R1014" t="s">
        <v>8272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22" t="s">
        <v>1014</v>
      </c>
      <c r="C1015" s="22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s="19" t="s">
        <v>8347</v>
      </c>
      <c r="O1015" s="11">
        <f t="shared" si="60"/>
        <v>35</v>
      </c>
      <c r="P1015" s="25">
        <f t="shared" si="61"/>
        <v>95.91</v>
      </c>
      <c r="Q1015" s="13" t="s">
        <v>8270</v>
      </c>
      <c r="R1015" t="s">
        <v>8272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22" t="s">
        <v>1015</v>
      </c>
      <c r="C1016" s="22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s="19" t="s">
        <v>8347</v>
      </c>
      <c r="O1016" s="11">
        <f t="shared" si="60"/>
        <v>31</v>
      </c>
      <c r="P1016" s="25">
        <f t="shared" si="61"/>
        <v>191.25</v>
      </c>
      <c r="Q1016" s="13" t="s">
        <v>8270</v>
      </c>
      <c r="R1016" t="s">
        <v>8272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22" t="s">
        <v>1016</v>
      </c>
      <c r="C1017" s="22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s="19" t="s">
        <v>8347</v>
      </c>
      <c r="O1017" s="11">
        <f t="shared" si="60"/>
        <v>3</v>
      </c>
      <c r="P1017" s="25">
        <f t="shared" si="61"/>
        <v>40</v>
      </c>
      <c r="Q1017" s="13" t="s">
        <v>8270</v>
      </c>
      <c r="R1017" t="s">
        <v>8272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22" t="s">
        <v>1017</v>
      </c>
      <c r="C1018" s="22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s="19" t="s">
        <v>8347</v>
      </c>
      <c r="O1018" s="11">
        <f t="shared" si="60"/>
        <v>3</v>
      </c>
      <c r="P1018" s="25">
        <f t="shared" si="61"/>
        <v>74.790000000000006</v>
      </c>
      <c r="Q1018" s="13" t="s">
        <v>8270</v>
      </c>
      <c r="R1018" t="s">
        <v>8272</v>
      </c>
      <c r="S1018" s="17">
        <f t="shared" si="62"/>
        <v>42422.107129629629</v>
      </c>
      <c r="T1018" s="17">
        <f t="shared" si="63"/>
        <v>42467.065462962964</v>
      </c>
    </row>
    <row r="1019" spans="1:20" ht="60" hidden="1" x14ac:dyDescent="0.25">
      <c r="A1019">
        <v>1017</v>
      </c>
      <c r="B1019" s="22" t="s">
        <v>1018</v>
      </c>
      <c r="C1019" s="22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s="19" t="s">
        <v>8347</v>
      </c>
      <c r="O1019" s="11">
        <f t="shared" si="60"/>
        <v>23</v>
      </c>
      <c r="P1019" s="25">
        <f t="shared" si="61"/>
        <v>161.12</v>
      </c>
      <c r="Q1019" s="13" t="s">
        <v>8270</v>
      </c>
      <c r="R1019" t="s">
        <v>8272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22" t="s">
        <v>1019</v>
      </c>
      <c r="C1020" s="22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s="19" t="s">
        <v>8347</v>
      </c>
      <c r="O1020" s="11">
        <f t="shared" si="60"/>
        <v>3</v>
      </c>
      <c r="P1020" s="25">
        <f t="shared" si="61"/>
        <v>88.71</v>
      </c>
      <c r="Q1020" s="13" t="s">
        <v>8270</v>
      </c>
      <c r="R1020" t="s">
        <v>8272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22" t="s">
        <v>1020</v>
      </c>
      <c r="C1021" s="22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s="19" t="s">
        <v>8347</v>
      </c>
      <c r="O1021" s="11">
        <f t="shared" si="60"/>
        <v>47</v>
      </c>
      <c r="P1021" s="25">
        <f t="shared" si="61"/>
        <v>53.25</v>
      </c>
      <c r="Q1021" s="13" t="s">
        <v>8270</v>
      </c>
      <c r="R1021" t="s">
        <v>8272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22" t="s">
        <v>1021</v>
      </c>
      <c r="C1022" s="22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s="19" t="s">
        <v>8354</v>
      </c>
      <c r="O1022" s="11">
        <f t="shared" si="60"/>
        <v>206</v>
      </c>
      <c r="P1022" s="25">
        <f t="shared" si="61"/>
        <v>106.2</v>
      </c>
      <c r="Q1022" s="13" t="s">
        <v>8275</v>
      </c>
      <c r="R1022" t="s">
        <v>8312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22" t="s">
        <v>1022</v>
      </c>
      <c r="C1023" s="22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s="19" t="s">
        <v>8354</v>
      </c>
      <c r="O1023" s="11">
        <f t="shared" si="60"/>
        <v>352</v>
      </c>
      <c r="P1023" s="25">
        <f t="shared" si="61"/>
        <v>22.08</v>
      </c>
      <c r="Q1023" s="13" t="s">
        <v>8275</v>
      </c>
      <c r="R1023" t="s">
        <v>8312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22" t="s">
        <v>1023</v>
      </c>
      <c r="C1024" s="22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s="19" t="s">
        <v>8354</v>
      </c>
      <c r="O1024" s="11">
        <f t="shared" si="60"/>
        <v>115</v>
      </c>
      <c r="P1024" s="25">
        <f t="shared" si="61"/>
        <v>31.05</v>
      </c>
      <c r="Q1024" s="13" t="s">
        <v>8275</v>
      </c>
      <c r="R1024" t="s">
        <v>8312</v>
      </c>
      <c r="S1024" s="17">
        <f t="shared" si="62"/>
        <v>42111.646724537037</v>
      </c>
      <c r="T1024" s="17">
        <f t="shared" si="63"/>
        <v>42141.646724537037</v>
      </c>
    </row>
    <row r="1025" spans="1:20" ht="45" hidden="1" x14ac:dyDescent="0.25">
      <c r="A1025">
        <v>1023</v>
      </c>
      <c r="B1025" s="22" t="s">
        <v>1024</v>
      </c>
      <c r="C1025" s="22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s="19" t="s">
        <v>8354</v>
      </c>
      <c r="O1025" s="11">
        <f t="shared" si="60"/>
        <v>237</v>
      </c>
      <c r="P1025" s="25">
        <f t="shared" si="61"/>
        <v>36.21</v>
      </c>
      <c r="Q1025" s="13" t="s">
        <v>8275</v>
      </c>
      <c r="R1025" t="s">
        <v>8312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22" t="s">
        <v>1025</v>
      </c>
      <c r="C1026" s="22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s="19" t="s">
        <v>8354</v>
      </c>
      <c r="O1026" s="11">
        <f t="shared" ref="O1026:O1089" si="64">ROUND(E1026/D1026*100,0)</f>
        <v>119</v>
      </c>
      <c r="P1026" s="25">
        <f t="shared" ref="P1026:P1089" si="65">IFERROR(ROUND(E1026/L1026,2),0)</f>
        <v>388.98</v>
      </c>
      <c r="Q1026" s="13" t="s">
        <v>8275</v>
      </c>
      <c r="R1026" t="s">
        <v>8312</v>
      </c>
      <c r="S1026" s="17">
        <f t="shared" ref="S1026:S1089" si="66">(J1026/86400)+DATE(1970,1,1)</f>
        <v>42370.580590277779</v>
      </c>
      <c r="T1026" s="17">
        <f t="shared" ref="T1026:T1089" si="67">(I1026/86400)+DATE(1970,1,1)</f>
        <v>42400.580590277779</v>
      </c>
    </row>
    <row r="1027" spans="1:20" ht="45" hidden="1" x14ac:dyDescent="0.25">
      <c r="A1027">
        <v>1025</v>
      </c>
      <c r="B1027" s="22" t="s">
        <v>1026</v>
      </c>
      <c r="C1027" s="22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s="19" t="s">
        <v>8354</v>
      </c>
      <c r="O1027" s="11">
        <f t="shared" si="64"/>
        <v>110</v>
      </c>
      <c r="P1027" s="25">
        <f t="shared" si="65"/>
        <v>71.849999999999994</v>
      </c>
      <c r="Q1027" s="13" t="s">
        <v>8275</v>
      </c>
      <c r="R1027" t="s">
        <v>8312</v>
      </c>
      <c r="S1027" s="17">
        <f t="shared" si="66"/>
        <v>42049.833761574075</v>
      </c>
      <c r="T1027" s="17">
        <f t="shared" si="67"/>
        <v>42079.792094907403</v>
      </c>
    </row>
    <row r="1028" spans="1:20" ht="60" hidden="1" x14ac:dyDescent="0.25">
      <c r="A1028">
        <v>1026</v>
      </c>
      <c r="B1028" s="22" t="s">
        <v>1027</v>
      </c>
      <c r="C1028" s="22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s="19" t="s">
        <v>8354</v>
      </c>
      <c r="O1028" s="11">
        <f t="shared" si="64"/>
        <v>100</v>
      </c>
      <c r="P1028" s="25">
        <f t="shared" si="65"/>
        <v>57.38</v>
      </c>
      <c r="Q1028" s="13" t="s">
        <v>8275</v>
      </c>
      <c r="R1028" t="s">
        <v>8312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22" t="s">
        <v>1028</v>
      </c>
      <c r="C1029" s="22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s="19" t="s">
        <v>8354</v>
      </c>
      <c r="O1029" s="11">
        <f t="shared" si="64"/>
        <v>103</v>
      </c>
      <c r="P1029" s="25">
        <f t="shared" si="65"/>
        <v>69.67</v>
      </c>
      <c r="Q1029" s="13" t="s">
        <v>8275</v>
      </c>
      <c r="R1029" t="s">
        <v>8312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22" t="s">
        <v>1029</v>
      </c>
      <c r="C1030" s="22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s="19" t="s">
        <v>8354</v>
      </c>
      <c r="O1030" s="11">
        <f t="shared" si="64"/>
        <v>117</v>
      </c>
      <c r="P1030" s="25">
        <f t="shared" si="65"/>
        <v>45.99</v>
      </c>
      <c r="Q1030" s="13" t="s">
        <v>8275</v>
      </c>
      <c r="R1030" t="s">
        <v>8312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22" t="s">
        <v>1030</v>
      </c>
      <c r="C1031" s="22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s="19" t="s">
        <v>8354</v>
      </c>
      <c r="O1031" s="11">
        <f t="shared" si="64"/>
        <v>112</v>
      </c>
      <c r="P1031" s="25">
        <f t="shared" si="65"/>
        <v>79.260000000000005</v>
      </c>
      <c r="Q1031" s="13" t="s">
        <v>8275</v>
      </c>
      <c r="R1031" t="s">
        <v>8312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22" t="s">
        <v>1031</v>
      </c>
      <c r="C1032" s="22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s="19" t="s">
        <v>8354</v>
      </c>
      <c r="O1032" s="11">
        <f t="shared" si="64"/>
        <v>342</v>
      </c>
      <c r="P1032" s="25">
        <f t="shared" si="65"/>
        <v>43.03</v>
      </c>
      <c r="Q1032" s="13" t="s">
        <v>8275</v>
      </c>
      <c r="R1032" t="s">
        <v>8312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22" t="s">
        <v>1032</v>
      </c>
      <c r="C1033" s="22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s="19" t="s">
        <v>8354</v>
      </c>
      <c r="O1033" s="11">
        <f t="shared" si="64"/>
        <v>107</v>
      </c>
      <c r="P1033" s="25">
        <f t="shared" si="65"/>
        <v>108.48</v>
      </c>
      <c r="Q1033" s="13" t="s">
        <v>8275</v>
      </c>
      <c r="R1033" t="s">
        <v>8312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22" t="s">
        <v>1033</v>
      </c>
      <c r="C1034" s="22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s="19" t="s">
        <v>8354</v>
      </c>
      <c r="O1034" s="11">
        <f t="shared" si="64"/>
        <v>108</v>
      </c>
      <c r="P1034" s="25">
        <f t="shared" si="65"/>
        <v>61.03</v>
      </c>
      <c r="Q1034" s="13" t="s">
        <v>8275</v>
      </c>
      <c r="R1034" t="s">
        <v>8312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22" t="s">
        <v>1034</v>
      </c>
      <c r="C1035" s="22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s="19" t="s">
        <v>8354</v>
      </c>
      <c r="O1035" s="11">
        <f t="shared" si="64"/>
        <v>103</v>
      </c>
      <c r="P1035" s="25">
        <f t="shared" si="65"/>
        <v>50.59</v>
      </c>
      <c r="Q1035" s="13" t="s">
        <v>8275</v>
      </c>
      <c r="R1035" t="s">
        <v>8312</v>
      </c>
      <c r="S1035" s="17">
        <f t="shared" si="66"/>
        <v>42688.732407407406</v>
      </c>
      <c r="T1035" s="17">
        <f t="shared" si="67"/>
        <v>42716.732407407406</v>
      </c>
    </row>
    <row r="1036" spans="1:20" ht="45" hidden="1" x14ac:dyDescent="0.25">
      <c r="A1036">
        <v>1034</v>
      </c>
      <c r="B1036" s="22" t="s">
        <v>1035</v>
      </c>
      <c r="C1036" s="22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s="19" t="s">
        <v>8354</v>
      </c>
      <c r="O1036" s="11">
        <f t="shared" si="64"/>
        <v>130</v>
      </c>
      <c r="P1036" s="25">
        <f t="shared" si="65"/>
        <v>39.159999999999997</v>
      </c>
      <c r="Q1036" s="13" t="s">
        <v>8275</v>
      </c>
      <c r="R1036" t="s">
        <v>8312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22" t="s">
        <v>1036</v>
      </c>
      <c r="C1037" s="22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s="19" t="s">
        <v>8354</v>
      </c>
      <c r="O1037" s="11">
        <f t="shared" si="64"/>
        <v>108</v>
      </c>
      <c r="P1037" s="25">
        <f t="shared" si="65"/>
        <v>65.16</v>
      </c>
      <c r="Q1037" s="13" t="s">
        <v>8275</v>
      </c>
      <c r="R1037" t="s">
        <v>8312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22" t="s">
        <v>1037</v>
      </c>
      <c r="C1038" s="22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s="19" t="s">
        <v>8354</v>
      </c>
      <c r="O1038" s="11">
        <f t="shared" si="64"/>
        <v>112</v>
      </c>
      <c r="P1038" s="25">
        <f t="shared" si="65"/>
        <v>23.96</v>
      </c>
      <c r="Q1038" s="13" t="s">
        <v>8275</v>
      </c>
      <c r="R1038" t="s">
        <v>8312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22" t="s">
        <v>1038</v>
      </c>
      <c r="C1039" s="22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s="19" t="s">
        <v>8354</v>
      </c>
      <c r="O1039" s="11">
        <f t="shared" si="64"/>
        <v>102</v>
      </c>
      <c r="P1039" s="25">
        <f t="shared" si="65"/>
        <v>48.62</v>
      </c>
      <c r="Q1039" s="13" t="s">
        <v>8275</v>
      </c>
      <c r="R1039" t="s">
        <v>8312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22" t="s">
        <v>1039</v>
      </c>
      <c r="C1040" s="22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s="19" t="s">
        <v>8354</v>
      </c>
      <c r="O1040" s="11">
        <f t="shared" si="64"/>
        <v>145</v>
      </c>
      <c r="P1040" s="25">
        <f t="shared" si="65"/>
        <v>35.74</v>
      </c>
      <c r="Q1040" s="13" t="s">
        <v>8275</v>
      </c>
      <c r="R1040" t="s">
        <v>8312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22" t="s">
        <v>1040</v>
      </c>
      <c r="C1041" s="22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s="19" t="s">
        <v>8354</v>
      </c>
      <c r="O1041" s="11">
        <f t="shared" si="64"/>
        <v>128</v>
      </c>
      <c r="P1041" s="25">
        <f t="shared" si="65"/>
        <v>21.37</v>
      </c>
      <c r="Q1041" s="13" t="s">
        <v>8275</v>
      </c>
      <c r="R1041" t="s">
        <v>8312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22" t="s">
        <v>1041</v>
      </c>
      <c r="C1042" s="22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s="19" t="s">
        <v>8355</v>
      </c>
      <c r="O1042" s="11">
        <f t="shared" si="64"/>
        <v>0</v>
      </c>
      <c r="P1042" s="25">
        <f t="shared" si="65"/>
        <v>250</v>
      </c>
      <c r="Q1042" s="13" t="s">
        <v>8278</v>
      </c>
      <c r="R1042" t="s">
        <v>8279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22" t="s">
        <v>1042</v>
      </c>
      <c r="C1043" s="22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s="19" t="s">
        <v>8355</v>
      </c>
      <c r="O1043" s="11">
        <f t="shared" si="64"/>
        <v>0</v>
      </c>
      <c r="P1043" s="25">
        <f t="shared" si="65"/>
        <v>0</v>
      </c>
      <c r="Q1043" s="13" t="s">
        <v>8278</v>
      </c>
      <c r="R1043" t="s">
        <v>8279</v>
      </c>
      <c r="S1043" s="17">
        <f t="shared" si="66"/>
        <v>41831.06009259259</v>
      </c>
      <c r="T1043" s="17">
        <f t="shared" si="67"/>
        <v>41851.06009259259</v>
      </c>
    </row>
    <row r="1044" spans="1:20" ht="60" hidden="1" x14ac:dyDescent="0.25">
      <c r="A1044">
        <v>1042</v>
      </c>
      <c r="B1044" s="22" t="s">
        <v>1043</v>
      </c>
      <c r="C1044" s="22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s="19" t="s">
        <v>8355</v>
      </c>
      <c r="O1044" s="11">
        <f t="shared" si="64"/>
        <v>2</v>
      </c>
      <c r="P1044" s="25">
        <f t="shared" si="65"/>
        <v>10</v>
      </c>
      <c r="Q1044" s="13" t="s">
        <v>8278</v>
      </c>
      <c r="R1044" t="s">
        <v>8279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22" t="s">
        <v>1044</v>
      </c>
      <c r="C1045" s="22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s="19" t="s">
        <v>8355</v>
      </c>
      <c r="O1045" s="11">
        <f t="shared" si="64"/>
        <v>9</v>
      </c>
      <c r="P1045" s="25">
        <f t="shared" si="65"/>
        <v>29.24</v>
      </c>
      <c r="Q1045" s="13" t="s">
        <v>8278</v>
      </c>
      <c r="R1045" t="s">
        <v>8279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22" t="s">
        <v>1045</v>
      </c>
      <c r="C1046" s="22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s="19" t="s">
        <v>8355</v>
      </c>
      <c r="O1046" s="11">
        <f t="shared" si="64"/>
        <v>0</v>
      </c>
      <c r="P1046" s="25">
        <f t="shared" si="65"/>
        <v>3</v>
      </c>
      <c r="Q1046" s="13" t="s">
        <v>8278</v>
      </c>
      <c r="R1046" t="s">
        <v>8279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22" t="s">
        <v>1046</v>
      </c>
      <c r="C1047" s="22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s="19" t="s">
        <v>8355</v>
      </c>
      <c r="O1047" s="11">
        <f t="shared" si="64"/>
        <v>3</v>
      </c>
      <c r="P1047" s="25">
        <f t="shared" si="65"/>
        <v>33.25</v>
      </c>
      <c r="Q1047" s="13" t="s">
        <v>8278</v>
      </c>
      <c r="R1047" t="s">
        <v>8279</v>
      </c>
      <c r="S1047" s="17">
        <f t="shared" si="66"/>
        <v>41844.874421296292</v>
      </c>
      <c r="T1047" s="17">
        <f t="shared" si="67"/>
        <v>41874.874421296292</v>
      </c>
    </row>
    <row r="1048" spans="1:20" ht="60" hidden="1" x14ac:dyDescent="0.25">
      <c r="A1048">
        <v>1046</v>
      </c>
      <c r="B1048" s="22" t="s">
        <v>1047</v>
      </c>
      <c r="C1048" s="22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s="19" t="s">
        <v>8355</v>
      </c>
      <c r="O1048" s="11">
        <f t="shared" si="64"/>
        <v>0</v>
      </c>
      <c r="P1048" s="25">
        <f t="shared" si="65"/>
        <v>0</v>
      </c>
      <c r="Q1048" s="13" t="s">
        <v>8278</v>
      </c>
      <c r="R1048" t="s">
        <v>8279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22" t="s">
        <v>1048</v>
      </c>
      <c r="C1049" s="22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s="19" t="s">
        <v>8355</v>
      </c>
      <c r="O1049" s="11">
        <f t="shared" si="64"/>
        <v>0</v>
      </c>
      <c r="P1049" s="25">
        <f t="shared" si="65"/>
        <v>1</v>
      </c>
      <c r="Q1049" s="13" t="s">
        <v>8278</v>
      </c>
      <c r="R1049" t="s">
        <v>8279</v>
      </c>
      <c r="S1049" s="17">
        <f t="shared" si="66"/>
        <v>41918.818460648152</v>
      </c>
      <c r="T1049" s="17">
        <f t="shared" si="67"/>
        <v>41948.860127314816</v>
      </c>
    </row>
    <row r="1050" spans="1:20" ht="60" hidden="1" x14ac:dyDescent="0.25">
      <c r="A1050">
        <v>1048</v>
      </c>
      <c r="B1050" s="22" t="s">
        <v>1049</v>
      </c>
      <c r="C1050" s="22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s="19" t="s">
        <v>8355</v>
      </c>
      <c r="O1050" s="11">
        <f t="shared" si="64"/>
        <v>1</v>
      </c>
      <c r="P1050" s="25">
        <f t="shared" si="65"/>
        <v>53</v>
      </c>
      <c r="Q1050" s="13" t="s">
        <v>8278</v>
      </c>
      <c r="R1050" t="s">
        <v>8279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22" t="s">
        <v>1050</v>
      </c>
      <c r="C1051" s="22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s="19" t="s">
        <v>8355</v>
      </c>
      <c r="O1051" s="11">
        <f t="shared" si="64"/>
        <v>0</v>
      </c>
      <c r="P1051" s="25">
        <f t="shared" si="65"/>
        <v>0</v>
      </c>
      <c r="Q1051" s="13" t="s">
        <v>8278</v>
      </c>
      <c r="R1051" t="s">
        <v>8279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22" t="s">
        <v>1051</v>
      </c>
      <c r="C1052" s="22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s="19" t="s">
        <v>8355</v>
      </c>
      <c r="O1052" s="11">
        <f t="shared" si="64"/>
        <v>0</v>
      </c>
      <c r="P1052" s="25">
        <f t="shared" si="65"/>
        <v>0</v>
      </c>
      <c r="Q1052" s="13" t="s">
        <v>8278</v>
      </c>
      <c r="R1052" t="s">
        <v>8279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22" t="s">
        <v>1052</v>
      </c>
      <c r="C1053" s="22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s="19" t="s">
        <v>8355</v>
      </c>
      <c r="O1053" s="11">
        <f t="shared" si="64"/>
        <v>0</v>
      </c>
      <c r="P1053" s="25">
        <f t="shared" si="65"/>
        <v>0</v>
      </c>
      <c r="Q1053" s="13" t="s">
        <v>8278</v>
      </c>
      <c r="R1053" t="s">
        <v>8279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22" t="s">
        <v>1053</v>
      </c>
      <c r="C1054" s="22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s="19" t="s">
        <v>8355</v>
      </c>
      <c r="O1054" s="11">
        <f t="shared" si="64"/>
        <v>0</v>
      </c>
      <c r="P1054" s="25">
        <f t="shared" si="65"/>
        <v>0</v>
      </c>
      <c r="Q1054" s="13" t="s">
        <v>8278</v>
      </c>
      <c r="R1054" t="s">
        <v>8279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22" t="s">
        <v>1054</v>
      </c>
      <c r="C1055" s="22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s="19" t="s">
        <v>8355</v>
      </c>
      <c r="O1055" s="11">
        <f t="shared" si="64"/>
        <v>1</v>
      </c>
      <c r="P1055" s="25">
        <f t="shared" si="65"/>
        <v>15</v>
      </c>
      <c r="Q1055" s="13" t="s">
        <v>8278</v>
      </c>
      <c r="R1055" t="s">
        <v>8279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22" t="s">
        <v>1055</v>
      </c>
      <c r="C1056" s="22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s="19" t="s">
        <v>8355</v>
      </c>
      <c r="O1056" s="11">
        <f t="shared" si="64"/>
        <v>0</v>
      </c>
      <c r="P1056" s="25">
        <f t="shared" si="65"/>
        <v>0</v>
      </c>
      <c r="Q1056" s="13" t="s">
        <v>8278</v>
      </c>
      <c r="R1056" t="s">
        <v>8279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22" t="s">
        <v>1056</v>
      </c>
      <c r="C1057" s="22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s="19" t="s">
        <v>8355</v>
      </c>
      <c r="O1057" s="11">
        <f t="shared" si="64"/>
        <v>0</v>
      </c>
      <c r="P1057" s="25">
        <f t="shared" si="65"/>
        <v>0</v>
      </c>
      <c r="Q1057" s="13" t="s">
        <v>8278</v>
      </c>
      <c r="R1057" t="s">
        <v>8279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22" t="s">
        <v>1057</v>
      </c>
      <c r="C1058" s="22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s="19" t="s">
        <v>8355</v>
      </c>
      <c r="O1058" s="11">
        <f t="shared" si="64"/>
        <v>0</v>
      </c>
      <c r="P1058" s="25">
        <f t="shared" si="65"/>
        <v>0</v>
      </c>
      <c r="Q1058" s="13" t="s">
        <v>8278</v>
      </c>
      <c r="R1058" t="s">
        <v>8279</v>
      </c>
      <c r="S1058" s="17">
        <f t="shared" si="66"/>
        <v>42058.719641203701</v>
      </c>
      <c r="T1058" s="17">
        <f t="shared" si="67"/>
        <v>42118.677974537037</v>
      </c>
    </row>
    <row r="1059" spans="1:20" ht="45" hidden="1" x14ac:dyDescent="0.25">
      <c r="A1059">
        <v>1057</v>
      </c>
      <c r="B1059" s="22" t="s">
        <v>1058</v>
      </c>
      <c r="C1059" s="22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s="19" t="s">
        <v>8355</v>
      </c>
      <c r="O1059" s="11">
        <f t="shared" si="64"/>
        <v>0</v>
      </c>
      <c r="P1059" s="25">
        <f t="shared" si="65"/>
        <v>0</v>
      </c>
      <c r="Q1059" s="13" t="s">
        <v>8278</v>
      </c>
      <c r="R1059" t="s">
        <v>8279</v>
      </c>
      <c r="S1059" s="17">
        <f t="shared" si="66"/>
        <v>42678.871331018519</v>
      </c>
      <c r="T1059" s="17">
        <f t="shared" si="67"/>
        <v>42708.912997685184</v>
      </c>
    </row>
    <row r="1060" spans="1:20" ht="60" hidden="1" x14ac:dyDescent="0.25">
      <c r="A1060">
        <v>1058</v>
      </c>
      <c r="B1060" s="22" t="s">
        <v>1059</v>
      </c>
      <c r="C1060" s="22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s="19" t="s">
        <v>8355</v>
      </c>
      <c r="O1060" s="11">
        <f t="shared" si="64"/>
        <v>0</v>
      </c>
      <c r="P1060" s="25">
        <f t="shared" si="65"/>
        <v>0</v>
      </c>
      <c r="Q1060" s="13" t="s">
        <v>8278</v>
      </c>
      <c r="R1060" t="s">
        <v>8279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22" t="s">
        <v>1060</v>
      </c>
      <c r="C1061" s="22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s="19" t="s">
        <v>8355</v>
      </c>
      <c r="O1061" s="11">
        <f t="shared" si="64"/>
        <v>0</v>
      </c>
      <c r="P1061" s="25">
        <f t="shared" si="65"/>
        <v>0</v>
      </c>
      <c r="Q1061" s="13" t="s">
        <v>8278</v>
      </c>
      <c r="R1061" t="s">
        <v>8279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22" t="s">
        <v>1061</v>
      </c>
      <c r="C1062" s="22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s="19" t="s">
        <v>8355</v>
      </c>
      <c r="O1062" s="11">
        <f t="shared" si="64"/>
        <v>1</v>
      </c>
      <c r="P1062" s="25">
        <f t="shared" si="65"/>
        <v>50</v>
      </c>
      <c r="Q1062" s="13" t="s">
        <v>8278</v>
      </c>
      <c r="R1062" t="s">
        <v>8279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22" t="s">
        <v>1062</v>
      </c>
      <c r="C1063" s="22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s="19" t="s">
        <v>8355</v>
      </c>
      <c r="O1063" s="11">
        <f t="shared" si="64"/>
        <v>0</v>
      </c>
      <c r="P1063" s="25">
        <f t="shared" si="65"/>
        <v>0</v>
      </c>
      <c r="Q1063" s="13" t="s">
        <v>8278</v>
      </c>
      <c r="R1063" t="s">
        <v>8279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22" t="s">
        <v>1063</v>
      </c>
      <c r="C1064" s="22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s="19" t="s">
        <v>8355</v>
      </c>
      <c r="O1064" s="11">
        <f t="shared" si="64"/>
        <v>95</v>
      </c>
      <c r="P1064" s="25">
        <f t="shared" si="65"/>
        <v>47.5</v>
      </c>
      <c r="Q1064" s="13" t="s">
        <v>8278</v>
      </c>
      <c r="R1064" t="s">
        <v>8279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22" t="s">
        <v>1064</v>
      </c>
      <c r="C1065" s="22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s="19" t="s">
        <v>8355</v>
      </c>
      <c r="O1065" s="11">
        <f t="shared" si="64"/>
        <v>0</v>
      </c>
      <c r="P1065" s="25">
        <f t="shared" si="65"/>
        <v>0</v>
      </c>
      <c r="Q1065" s="13" t="s">
        <v>8278</v>
      </c>
      <c r="R1065" t="s">
        <v>8279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22" t="s">
        <v>1065</v>
      </c>
      <c r="C1066" s="22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s="19" t="s">
        <v>8356</v>
      </c>
      <c r="O1066" s="11">
        <f t="shared" si="64"/>
        <v>9</v>
      </c>
      <c r="P1066" s="25">
        <f t="shared" si="65"/>
        <v>65.67</v>
      </c>
      <c r="Q1066" s="13" t="s">
        <v>8280</v>
      </c>
      <c r="R1066" t="s">
        <v>8281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22" t="s">
        <v>1066</v>
      </c>
      <c r="C1067" s="22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s="19" t="s">
        <v>8356</v>
      </c>
      <c r="O1067" s="11">
        <f t="shared" si="64"/>
        <v>3</v>
      </c>
      <c r="P1067" s="25">
        <f t="shared" si="65"/>
        <v>16.2</v>
      </c>
      <c r="Q1067" s="13" t="s">
        <v>8280</v>
      </c>
      <c r="R1067" t="s">
        <v>8281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22" t="s">
        <v>1067</v>
      </c>
      <c r="C1068" s="22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s="19" t="s">
        <v>8356</v>
      </c>
      <c r="O1068" s="11">
        <f t="shared" si="64"/>
        <v>3</v>
      </c>
      <c r="P1068" s="25">
        <f t="shared" si="65"/>
        <v>34.130000000000003</v>
      </c>
      <c r="Q1068" s="13" t="s">
        <v>8280</v>
      </c>
      <c r="R1068" t="s">
        <v>8281</v>
      </c>
      <c r="S1068" s="17">
        <f t="shared" si="66"/>
        <v>41445.962754629625</v>
      </c>
      <c r="T1068" s="17">
        <f t="shared" si="67"/>
        <v>41490.962754629625</v>
      </c>
    </row>
    <row r="1069" spans="1:20" ht="60" hidden="1" x14ac:dyDescent="0.25">
      <c r="A1069">
        <v>1067</v>
      </c>
      <c r="B1069" s="22" t="s">
        <v>1068</v>
      </c>
      <c r="C1069" s="22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s="19" t="s">
        <v>8356</v>
      </c>
      <c r="O1069" s="11">
        <f t="shared" si="64"/>
        <v>26</v>
      </c>
      <c r="P1069" s="25">
        <f t="shared" si="65"/>
        <v>13</v>
      </c>
      <c r="Q1069" s="13" t="s">
        <v>8280</v>
      </c>
      <c r="R1069" t="s">
        <v>8281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22" t="s">
        <v>1069</v>
      </c>
      <c r="C1070" s="22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s="19" t="s">
        <v>8356</v>
      </c>
      <c r="O1070" s="11">
        <f t="shared" si="64"/>
        <v>0</v>
      </c>
      <c r="P1070" s="25">
        <f t="shared" si="65"/>
        <v>11.25</v>
      </c>
      <c r="Q1070" s="13" t="s">
        <v>8280</v>
      </c>
      <c r="R1070" t="s">
        <v>8281</v>
      </c>
      <c r="S1070" s="17">
        <f t="shared" si="66"/>
        <v>42440.371111111112</v>
      </c>
      <c r="T1070" s="17">
        <f t="shared" si="67"/>
        <v>42470.329444444447</v>
      </c>
    </row>
    <row r="1071" spans="1:20" ht="45" hidden="1" x14ac:dyDescent="0.25">
      <c r="A1071">
        <v>1069</v>
      </c>
      <c r="B1071" s="22" t="s">
        <v>1070</v>
      </c>
      <c r="C1071" s="22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s="19" t="s">
        <v>8356</v>
      </c>
      <c r="O1071" s="11">
        <f t="shared" si="64"/>
        <v>39</v>
      </c>
      <c r="P1071" s="25">
        <f t="shared" si="65"/>
        <v>40.479999999999997</v>
      </c>
      <c r="Q1071" s="13" t="s">
        <v>8280</v>
      </c>
      <c r="R1071" t="s">
        <v>8281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22" t="s">
        <v>1071</v>
      </c>
      <c r="C1072" s="22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s="19" t="s">
        <v>8356</v>
      </c>
      <c r="O1072" s="11">
        <f t="shared" si="64"/>
        <v>1</v>
      </c>
      <c r="P1072" s="25">
        <f t="shared" si="65"/>
        <v>35</v>
      </c>
      <c r="Q1072" s="13" t="s">
        <v>8280</v>
      </c>
      <c r="R1072" t="s">
        <v>8281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22" t="s">
        <v>1072</v>
      </c>
      <c r="C1073" s="22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s="19" t="s">
        <v>8356</v>
      </c>
      <c r="O1073" s="11">
        <f t="shared" si="64"/>
        <v>0</v>
      </c>
      <c r="P1073" s="25">
        <f t="shared" si="65"/>
        <v>0</v>
      </c>
      <c r="Q1073" s="13" t="s">
        <v>8280</v>
      </c>
      <c r="R1073" t="s">
        <v>8281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22" t="s">
        <v>1073</v>
      </c>
      <c r="C1074" s="22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s="19" t="s">
        <v>8356</v>
      </c>
      <c r="O1074" s="11">
        <f t="shared" si="64"/>
        <v>0</v>
      </c>
      <c r="P1074" s="25">
        <f t="shared" si="65"/>
        <v>12.75</v>
      </c>
      <c r="Q1074" s="13" t="s">
        <v>8280</v>
      </c>
      <c r="R1074" t="s">
        <v>8281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22" t="s">
        <v>1074</v>
      </c>
      <c r="C1075" s="22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s="19" t="s">
        <v>8356</v>
      </c>
      <c r="O1075" s="11">
        <f t="shared" si="64"/>
        <v>1</v>
      </c>
      <c r="P1075" s="25">
        <f t="shared" si="65"/>
        <v>10</v>
      </c>
      <c r="Q1075" s="13" t="s">
        <v>8280</v>
      </c>
      <c r="R1075" t="s">
        <v>8281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22" t="s">
        <v>1075</v>
      </c>
      <c r="C1076" s="22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s="19" t="s">
        <v>8356</v>
      </c>
      <c r="O1076" s="11">
        <f t="shared" si="64"/>
        <v>6</v>
      </c>
      <c r="P1076" s="25">
        <f t="shared" si="65"/>
        <v>113.57</v>
      </c>
      <c r="Q1076" s="13" t="s">
        <v>8280</v>
      </c>
      <c r="R1076" t="s">
        <v>8281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22" t="s">
        <v>1076</v>
      </c>
      <c r="C1077" s="22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s="19" t="s">
        <v>8356</v>
      </c>
      <c r="O1077" s="11">
        <f t="shared" si="64"/>
        <v>5</v>
      </c>
      <c r="P1077" s="25">
        <f t="shared" si="65"/>
        <v>15</v>
      </c>
      <c r="Q1077" s="13" t="s">
        <v>8280</v>
      </c>
      <c r="R1077" t="s">
        <v>8281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22" t="s">
        <v>1077</v>
      </c>
      <c r="C1078" s="22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s="19" t="s">
        <v>8356</v>
      </c>
      <c r="O1078" s="11">
        <f t="shared" si="64"/>
        <v>63</v>
      </c>
      <c r="P1078" s="25">
        <f t="shared" si="65"/>
        <v>48.28</v>
      </c>
      <c r="Q1078" s="13" t="s">
        <v>8280</v>
      </c>
      <c r="R1078" t="s">
        <v>8281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22" t="s">
        <v>1078</v>
      </c>
      <c r="C1079" s="22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s="19" t="s">
        <v>8356</v>
      </c>
      <c r="O1079" s="11">
        <f t="shared" si="64"/>
        <v>29</v>
      </c>
      <c r="P1079" s="25">
        <f t="shared" si="65"/>
        <v>43.98</v>
      </c>
      <c r="Q1079" s="13" t="s">
        <v>8280</v>
      </c>
      <c r="R1079" t="s">
        <v>8281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22" t="s">
        <v>1079</v>
      </c>
      <c r="C1080" s="22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s="19" t="s">
        <v>8356</v>
      </c>
      <c r="O1080" s="11">
        <f t="shared" si="64"/>
        <v>8</v>
      </c>
      <c r="P1080" s="25">
        <f t="shared" si="65"/>
        <v>9</v>
      </c>
      <c r="Q1080" s="13" t="s">
        <v>8280</v>
      </c>
      <c r="R1080" t="s">
        <v>8281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22" t="s">
        <v>1080</v>
      </c>
      <c r="C1081" s="22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s="19" t="s">
        <v>8356</v>
      </c>
      <c r="O1081" s="11">
        <f t="shared" si="64"/>
        <v>3</v>
      </c>
      <c r="P1081" s="25">
        <f t="shared" si="65"/>
        <v>37.67</v>
      </c>
      <c r="Q1081" s="13" t="s">
        <v>8280</v>
      </c>
      <c r="R1081" t="s">
        <v>8281</v>
      </c>
      <c r="S1081" s="17">
        <f t="shared" si="66"/>
        <v>42479.566388888888</v>
      </c>
      <c r="T1081" s="17">
        <f t="shared" si="67"/>
        <v>42504.566388888888</v>
      </c>
    </row>
    <row r="1082" spans="1:20" ht="45" hidden="1" x14ac:dyDescent="0.25">
      <c r="A1082">
        <v>1080</v>
      </c>
      <c r="B1082" s="22" t="s">
        <v>1081</v>
      </c>
      <c r="C1082" s="22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s="19" t="s">
        <v>8356</v>
      </c>
      <c r="O1082" s="11">
        <f t="shared" si="64"/>
        <v>9</v>
      </c>
      <c r="P1082" s="25">
        <f t="shared" si="65"/>
        <v>18.579999999999998</v>
      </c>
      <c r="Q1082" s="13" t="s">
        <v>8280</v>
      </c>
      <c r="R1082" t="s">
        <v>8281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22" t="s">
        <v>1082</v>
      </c>
      <c r="C1083" s="22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s="19" t="s">
        <v>8356</v>
      </c>
      <c r="O1083" s="11">
        <f t="shared" si="64"/>
        <v>0</v>
      </c>
      <c r="P1083" s="25">
        <f t="shared" si="65"/>
        <v>3</v>
      </c>
      <c r="Q1083" s="13" t="s">
        <v>8280</v>
      </c>
      <c r="R1083" t="s">
        <v>8281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22" t="s">
        <v>1083</v>
      </c>
      <c r="C1084" s="22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s="19" t="s">
        <v>8356</v>
      </c>
      <c r="O1084" s="11">
        <f t="shared" si="64"/>
        <v>1</v>
      </c>
      <c r="P1084" s="25">
        <f t="shared" si="65"/>
        <v>18.670000000000002</v>
      </c>
      <c r="Q1084" s="13" t="s">
        <v>8280</v>
      </c>
      <c r="R1084" t="s">
        <v>8281</v>
      </c>
      <c r="S1084" s="17">
        <f t="shared" si="66"/>
        <v>41101.906111111108</v>
      </c>
      <c r="T1084" s="17">
        <f t="shared" si="67"/>
        <v>41131.906111111108</v>
      </c>
    </row>
    <row r="1085" spans="1:20" ht="60" hidden="1" x14ac:dyDescent="0.25">
      <c r="A1085">
        <v>1083</v>
      </c>
      <c r="B1085" s="22" t="s">
        <v>1084</v>
      </c>
      <c r="C1085" s="22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s="19" t="s">
        <v>8356</v>
      </c>
      <c r="O1085" s="11">
        <f t="shared" si="64"/>
        <v>1</v>
      </c>
      <c r="P1085" s="25">
        <f t="shared" si="65"/>
        <v>410</v>
      </c>
      <c r="Q1085" s="13" t="s">
        <v>8280</v>
      </c>
      <c r="R1085" t="s">
        <v>8281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22" t="s">
        <v>1085</v>
      </c>
      <c r="C1086" s="22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s="19" t="s">
        <v>8356</v>
      </c>
      <c r="O1086" s="11">
        <f t="shared" si="64"/>
        <v>0</v>
      </c>
      <c r="P1086" s="25">
        <f t="shared" si="65"/>
        <v>0</v>
      </c>
      <c r="Q1086" s="13" t="s">
        <v>8280</v>
      </c>
      <c r="R1086" t="s">
        <v>8281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22" t="s">
        <v>1086</v>
      </c>
      <c r="C1087" s="22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s="19" t="s">
        <v>8356</v>
      </c>
      <c r="O1087" s="11">
        <f t="shared" si="64"/>
        <v>3</v>
      </c>
      <c r="P1087" s="25">
        <f t="shared" si="65"/>
        <v>114</v>
      </c>
      <c r="Q1087" s="13" t="s">
        <v>8280</v>
      </c>
      <c r="R1087" t="s">
        <v>8281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22" t="s">
        <v>1087</v>
      </c>
      <c r="C1088" s="22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s="19" t="s">
        <v>8356</v>
      </c>
      <c r="O1088" s="11">
        <f t="shared" si="64"/>
        <v>0</v>
      </c>
      <c r="P1088" s="25">
        <f t="shared" si="65"/>
        <v>7.5</v>
      </c>
      <c r="Q1088" s="13" t="s">
        <v>8280</v>
      </c>
      <c r="R1088" t="s">
        <v>8281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22" t="s">
        <v>1088</v>
      </c>
      <c r="C1089" s="22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s="19" t="s">
        <v>8356</v>
      </c>
      <c r="O1089" s="11">
        <f t="shared" si="64"/>
        <v>0</v>
      </c>
      <c r="P1089" s="25">
        <f t="shared" si="65"/>
        <v>0</v>
      </c>
      <c r="Q1089" s="13" t="s">
        <v>8280</v>
      </c>
      <c r="R1089" t="s">
        <v>8281</v>
      </c>
      <c r="S1089" s="17">
        <f t="shared" si="66"/>
        <v>41775.713969907403</v>
      </c>
      <c r="T1089" s="17">
        <f t="shared" si="67"/>
        <v>41805.713969907403</v>
      </c>
    </row>
    <row r="1090" spans="1:20" ht="45" hidden="1" x14ac:dyDescent="0.25">
      <c r="A1090">
        <v>1088</v>
      </c>
      <c r="B1090" s="22" t="s">
        <v>1089</v>
      </c>
      <c r="C1090" s="22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s="19" t="s">
        <v>8356</v>
      </c>
      <c r="O1090" s="11">
        <f t="shared" ref="O1090:O1153" si="68">ROUND(E1090/D1090*100,0)</f>
        <v>14</v>
      </c>
      <c r="P1090" s="25">
        <f t="shared" ref="P1090:P1153" si="69">IFERROR(ROUND(E1090/L1090,2),0)</f>
        <v>43.42</v>
      </c>
      <c r="Q1090" s="13" t="s">
        <v>8280</v>
      </c>
      <c r="R1090" t="s">
        <v>8281</v>
      </c>
      <c r="S1090" s="17">
        <f t="shared" ref="S1090:S1153" si="70">(J1090/86400)+DATE(1970,1,1)</f>
        <v>41723.799386574072</v>
      </c>
      <c r="T1090" s="17">
        <f t="shared" ref="T1090:T1153" si="71">(I1090/86400)+DATE(1970,1,1)</f>
        <v>41753.799386574072</v>
      </c>
    </row>
    <row r="1091" spans="1:20" ht="30" hidden="1" x14ac:dyDescent="0.25">
      <c r="A1091">
        <v>1089</v>
      </c>
      <c r="B1091" s="22" t="s">
        <v>1090</v>
      </c>
      <c r="C1091" s="22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s="19" t="s">
        <v>8356</v>
      </c>
      <c r="O1091" s="11">
        <f t="shared" si="68"/>
        <v>8</v>
      </c>
      <c r="P1091" s="25">
        <f t="shared" si="69"/>
        <v>23.96</v>
      </c>
      <c r="Q1091" s="13" t="s">
        <v>8280</v>
      </c>
      <c r="R1091" t="s">
        <v>8281</v>
      </c>
      <c r="S1091" s="17">
        <f t="shared" si="70"/>
        <v>42151.189525462964</v>
      </c>
      <c r="T1091" s="17">
        <f t="shared" si="71"/>
        <v>42181.189525462964</v>
      </c>
    </row>
    <row r="1092" spans="1:20" ht="60" hidden="1" x14ac:dyDescent="0.25">
      <c r="A1092">
        <v>1090</v>
      </c>
      <c r="B1092" s="22" t="s">
        <v>1091</v>
      </c>
      <c r="C1092" s="22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s="19" t="s">
        <v>8356</v>
      </c>
      <c r="O1092" s="11">
        <f t="shared" si="68"/>
        <v>0</v>
      </c>
      <c r="P1092" s="25">
        <f t="shared" si="69"/>
        <v>5</v>
      </c>
      <c r="Q1092" s="13" t="s">
        <v>8280</v>
      </c>
      <c r="R1092" t="s">
        <v>8281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22" t="s">
        <v>1092</v>
      </c>
      <c r="C1093" s="22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s="19" t="s">
        <v>8356</v>
      </c>
      <c r="O1093" s="11">
        <f t="shared" si="68"/>
        <v>13</v>
      </c>
      <c r="P1093" s="25">
        <f t="shared" si="69"/>
        <v>12.5</v>
      </c>
      <c r="Q1093" s="13" t="s">
        <v>8280</v>
      </c>
      <c r="R1093" t="s">
        <v>8281</v>
      </c>
      <c r="S1093" s="17">
        <f t="shared" si="70"/>
        <v>42440.820277777777</v>
      </c>
      <c r="T1093" s="17">
        <f t="shared" si="71"/>
        <v>42470.778611111113</v>
      </c>
    </row>
    <row r="1094" spans="1:20" ht="60" hidden="1" x14ac:dyDescent="0.25">
      <c r="A1094">
        <v>1092</v>
      </c>
      <c r="B1094" s="22" t="s">
        <v>1093</v>
      </c>
      <c r="C1094" s="22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s="19" t="s">
        <v>8356</v>
      </c>
      <c r="O1094" s="11">
        <f t="shared" si="68"/>
        <v>1</v>
      </c>
      <c r="P1094" s="25">
        <f t="shared" si="69"/>
        <v>3</v>
      </c>
      <c r="Q1094" s="13" t="s">
        <v>8280</v>
      </c>
      <c r="R1094" t="s">
        <v>8281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22" t="s">
        <v>1094</v>
      </c>
      <c r="C1095" s="22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s="19" t="s">
        <v>8356</v>
      </c>
      <c r="O1095" s="11">
        <f t="shared" si="68"/>
        <v>14</v>
      </c>
      <c r="P1095" s="25">
        <f t="shared" si="69"/>
        <v>10.56</v>
      </c>
      <c r="Q1095" s="13" t="s">
        <v>8280</v>
      </c>
      <c r="R1095" t="s">
        <v>8281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22" t="s">
        <v>1095</v>
      </c>
      <c r="C1096" s="22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s="19" t="s">
        <v>8356</v>
      </c>
      <c r="O1096" s="11">
        <f t="shared" si="68"/>
        <v>18</v>
      </c>
      <c r="P1096" s="25">
        <f t="shared" si="69"/>
        <v>122</v>
      </c>
      <c r="Q1096" s="13" t="s">
        <v>8280</v>
      </c>
      <c r="R1096" t="s">
        <v>8281</v>
      </c>
      <c r="S1096" s="17">
        <f t="shared" si="70"/>
        <v>40795.71334490741</v>
      </c>
      <c r="T1096" s="17">
        <f t="shared" si="71"/>
        <v>40825.71334490741</v>
      </c>
    </row>
    <row r="1097" spans="1:20" ht="60" hidden="1" x14ac:dyDescent="0.25">
      <c r="A1097">
        <v>1095</v>
      </c>
      <c r="B1097" s="22" t="s">
        <v>1096</v>
      </c>
      <c r="C1097" s="22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s="19" t="s">
        <v>8356</v>
      </c>
      <c r="O1097" s="11">
        <f t="shared" si="68"/>
        <v>5</v>
      </c>
      <c r="P1097" s="25">
        <f t="shared" si="69"/>
        <v>267.81</v>
      </c>
      <c r="Q1097" s="13" t="s">
        <v>8280</v>
      </c>
      <c r="R1097" t="s">
        <v>8281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22" t="s">
        <v>1097</v>
      </c>
      <c r="C1098" s="22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s="19" t="s">
        <v>8356</v>
      </c>
      <c r="O1098" s="11">
        <f t="shared" si="68"/>
        <v>18</v>
      </c>
      <c r="P1098" s="25">
        <f t="shared" si="69"/>
        <v>74.209999999999994</v>
      </c>
      <c r="Q1098" s="13" t="s">
        <v>8280</v>
      </c>
      <c r="R1098" t="s">
        <v>8281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22" t="s">
        <v>1098</v>
      </c>
      <c r="C1099" s="22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s="19" t="s">
        <v>8356</v>
      </c>
      <c r="O1099" s="11">
        <f t="shared" si="68"/>
        <v>0</v>
      </c>
      <c r="P1099" s="25">
        <f t="shared" si="69"/>
        <v>6.71</v>
      </c>
      <c r="Q1099" s="13" t="s">
        <v>8280</v>
      </c>
      <c r="R1099" t="s">
        <v>8281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22" t="s">
        <v>1099</v>
      </c>
      <c r="C1100" s="22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s="19" t="s">
        <v>8356</v>
      </c>
      <c r="O1100" s="11">
        <f t="shared" si="68"/>
        <v>7</v>
      </c>
      <c r="P1100" s="25">
        <f t="shared" si="69"/>
        <v>81.95</v>
      </c>
      <c r="Q1100" s="13" t="s">
        <v>8280</v>
      </c>
      <c r="R1100" t="s">
        <v>8281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22" t="s">
        <v>1100</v>
      </c>
      <c r="C1101" s="22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s="19" t="s">
        <v>8356</v>
      </c>
      <c r="O1101" s="11">
        <f t="shared" si="68"/>
        <v>1</v>
      </c>
      <c r="P1101" s="25">
        <f t="shared" si="69"/>
        <v>25</v>
      </c>
      <c r="Q1101" s="13" t="s">
        <v>8280</v>
      </c>
      <c r="R1101" t="s">
        <v>8281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22" t="s">
        <v>1101</v>
      </c>
      <c r="C1102" s="22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s="19" t="s">
        <v>8356</v>
      </c>
      <c r="O1102" s="11">
        <f t="shared" si="68"/>
        <v>3</v>
      </c>
      <c r="P1102" s="25">
        <f t="shared" si="69"/>
        <v>10</v>
      </c>
      <c r="Q1102" s="13" t="s">
        <v>8280</v>
      </c>
      <c r="R1102" t="s">
        <v>8281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22" t="s">
        <v>1102</v>
      </c>
      <c r="C1103" s="22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s="19" t="s">
        <v>8356</v>
      </c>
      <c r="O1103" s="11">
        <f t="shared" si="68"/>
        <v>0</v>
      </c>
      <c r="P1103" s="25">
        <f t="shared" si="69"/>
        <v>6.83</v>
      </c>
      <c r="Q1103" s="13" t="s">
        <v>8280</v>
      </c>
      <c r="R1103" t="s">
        <v>8281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22" t="s">
        <v>1103</v>
      </c>
      <c r="C1104" s="22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s="19" t="s">
        <v>8356</v>
      </c>
      <c r="O1104" s="11">
        <f t="shared" si="68"/>
        <v>5</v>
      </c>
      <c r="P1104" s="25">
        <f t="shared" si="69"/>
        <v>17.71</v>
      </c>
      <c r="Q1104" s="13" t="s">
        <v>8280</v>
      </c>
      <c r="R1104" t="s">
        <v>8281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22" t="s">
        <v>1104</v>
      </c>
      <c r="C1105" s="22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s="19" t="s">
        <v>8356</v>
      </c>
      <c r="O1105" s="11">
        <f t="shared" si="68"/>
        <v>2</v>
      </c>
      <c r="P1105" s="25">
        <f t="shared" si="69"/>
        <v>16.2</v>
      </c>
      <c r="Q1105" s="13" t="s">
        <v>8280</v>
      </c>
      <c r="R1105" t="s">
        <v>8281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22" t="s">
        <v>1105</v>
      </c>
      <c r="C1106" s="22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s="19" t="s">
        <v>8356</v>
      </c>
      <c r="O1106" s="11">
        <f t="shared" si="68"/>
        <v>5</v>
      </c>
      <c r="P1106" s="25">
        <f t="shared" si="69"/>
        <v>80.3</v>
      </c>
      <c r="Q1106" s="13" t="s">
        <v>8280</v>
      </c>
      <c r="R1106" t="s">
        <v>8281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22" t="s">
        <v>1106</v>
      </c>
      <c r="C1107" s="22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s="19" t="s">
        <v>8356</v>
      </c>
      <c r="O1107" s="11">
        <f t="shared" si="68"/>
        <v>0</v>
      </c>
      <c r="P1107" s="25">
        <f t="shared" si="69"/>
        <v>71.55</v>
      </c>
      <c r="Q1107" s="13" t="s">
        <v>8280</v>
      </c>
      <c r="R1107" t="s">
        <v>8281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22" t="s">
        <v>1107</v>
      </c>
      <c r="C1108" s="22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s="19" t="s">
        <v>8356</v>
      </c>
      <c r="O1108" s="11">
        <f t="shared" si="68"/>
        <v>41</v>
      </c>
      <c r="P1108" s="25">
        <f t="shared" si="69"/>
        <v>23.57</v>
      </c>
      <c r="Q1108" s="13" t="s">
        <v>8280</v>
      </c>
      <c r="R1108" t="s">
        <v>8281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22" t="s">
        <v>1108</v>
      </c>
      <c r="C1109" s="22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s="19" t="s">
        <v>8356</v>
      </c>
      <c r="O1109" s="11">
        <f t="shared" si="68"/>
        <v>0</v>
      </c>
      <c r="P1109" s="25">
        <f t="shared" si="69"/>
        <v>0</v>
      </c>
      <c r="Q1109" s="13" t="s">
        <v>8280</v>
      </c>
      <c r="R1109" t="s">
        <v>8281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22" t="s">
        <v>1109</v>
      </c>
      <c r="C1110" s="22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s="19" t="s">
        <v>8356</v>
      </c>
      <c r="O1110" s="11">
        <f t="shared" si="68"/>
        <v>3</v>
      </c>
      <c r="P1110" s="25">
        <f t="shared" si="69"/>
        <v>34.880000000000003</v>
      </c>
      <c r="Q1110" s="13" t="s">
        <v>8280</v>
      </c>
      <c r="R1110" t="s">
        <v>8281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22" t="s">
        <v>1110</v>
      </c>
      <c r="C1111" s="22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s="19" t="s">
        <v>8356</v>
      </c>
      <c r="O1111" s="11">
        <f t="shared" si="68"/>
        <v>0</v>
      </c>
      <c r="P1111" s="25">
        <f t="shared" si="69"/>
        <v>15</v>
      </c>
      <c r="Q1111" s="13" t="s">
        <v>8280</v>
      </c>
      <c r="R1111" t="s">
        <v>8281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22" t="s">
        <v>1111</v>
      </c>
      <c r="C1112" s="22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s="19" t="s">
        <v>8356</v>
      </c>
      <c r="O1112" s="11">
        <f t="shared" si="68"/>
        <v>1</v>
      </c>
      <c r="P1112" s="25">
        <f t="shared" si="69"/>
        <v>23.18</v>
      </c>
      <c r="Q1112" s="13" t="s">
        <v>8280</v>
      </c>
      <c r="R1112" t="s">
        <v>8281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22" t="s">
        <v>1112</v>
      </c>
      <c r="C1113" s="22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s="19" t="s">
        <v>8356</v>
      </c>
      <c r="O1113" s="11">
        <f t="shared" si="68"/>
        <v>0</v>
      </c>
      <c r="P1113" s="25">
        <f t="shared" si="69"/>
        <v>1</v>
      </c>
      <c r="Q1113" s="13" t="s">
        <v>8280</v>
      </c>
      <c r="R1113" t="s">
        <v>8281</v>
      </c>
      <c r="S1113" s="17">
        <f t="shared" si="70"/>
        <v>42347.203587962962</v>
      </c>
      <c r="T1113" s="17">
        <f t="shared" si="71"/>
        <v>42377.203587962962</v>
      </c>
    </row>
    <row r="1114" spans="1:20" ht="45" hidden="1" x14ac:dyDescent="0.25">
      <c r="A1114">
        <v>1112</v>
      </c>
      <c r="B1114" s="22" t="s">
        <v>1113</v>
      </c>
      <c r="C1114" s="22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s="19" t="s">
        <v>8356</v>
      </c>
      <c r="O1114" s="11">
        <f t="shared" si="68"/>
        <v>36</v>
      </c>
      <c r="P1114" s="25">
        <f t="shared" si="69"/>
        <v>100.23</v>
      </c>
      <c r="Q1114" s="13" t="s">
        <v>8280</v>
      </c>
      <c r="R1114" t="s">
        <v>8281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22" t="s">
        <v>1114</v>
      </c>
      <c r="C1115" s="22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s="19" t="s">
        <v>8356</v>
      </c>
      <c r="O1115" s="11">
        <f t="shared" si="68"/>
        <v>1</v>
      </c>
      <c r="P1115" s="25">
        <f t="shared" si="69"/>
        <v>5</v>
      </c>
      <c r="Q1115" s="13" t="s">
        <v>8280</v>
      </c>
      <c r="R1115" t="s">
        <v>8281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22" t="s">
        <v>1115</v>
      </c>
      <c r="C1116" s="22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s="19" t="s">
        <v>8356</v>
      </c>
      <c r="O1116" s="11">
        <f t="shared" si="68"/>
        <v>0</v>
      </c>
      <c r="P1116" s="25">
        <f t="shared" si="69"/>
        <v>3.33</v>
      </c>
      <c r="Q1116" s="13" t="s">
        <v>8280</v>
      </c>
      <c r="R1116" t="s">
        <v>8281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22" t="s">
        <v>1116</v>
      </c>
      <c r="C1117" s="22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s="19" t="s">
        <v>8356</v>
      </c>
      <c r="O1117" s="11">
        <f t="shared" si="68"/>
        <v>0</v>
      </c>
      <c r="P1117" s="25">
        <f t="shared" si="69"/>
        <v>13.25</v>
      </c>
      <c r="Q1117" s="13" t="s">
        <v>8280</v>
      </c>
      <c r="R1117" t="s">
        <v>8281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22" t="s">
        <v>1117</v>
      </c>
      <c r="C1118" s="22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s="19" t="s">
        <v>8356</v>
      </c>
      <c r="O1118" s="11">
        <f t="shared" si="68"/>
        <v>0</v>
      </c>
      <c r="P1118" s="25">
        <f t="shared" si="69"/>
        <v>17.850000000000001</v>
      </c>
      <c r="Q1118" s="13" t="s">
        <v>8280</v>
      </c>
      <c r="R1118" t="s">
        <v>8281</v>
      </c>
      <c r="S1118" s="17">
        <f t="shared" si="70"/>
        <v>41009.847314814819</v>
      </c>
      <c r="T1118" s="17">
        <f t="shared" si="71"/>
        <v>41069.847314814819</v>
      </c>
    </row>
    <row r="1119" spans="1:20" ht="45" hidden="1" x14ac:dyDescent="0.25">
      <c r="A1119">
        <v>1117</v>
      </c>
      <c r="B1119" s="22" t="s">
        <v>1118</v>
      </c>
      <c r="C1119" s="22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s="19" t="s">
        <v>8356</v>
      </c>
      <c r="O1119" s="11">
        <f t="shared" si="68"/>
        <v>8</v>
      </c>
      <c r="P1119" s="25">
        <f t="shared" si="69"/>
        <v>10.38</v>
      </c>
      <c r="Q1119" s="13" t="s">
        <v>8280</v>
      </c>
      <c r="R1119" t="s">
        <v>8281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22" t="s">
        <v>1119</v>
      </c>
      <c r="C1120" s="22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s="19" t="s">
        <v>8356</v>
      </c>
      <c r="O1120" s="11">
        <f t="shared" si="68"/>
        <v>2</v>
      </c>
      <c r="P1120" s="25">
        <f t="shared" si="69"/>
        <v>36.33</v>
      </c>
      <c r="Q1120" s="13" t="s">
        <v>8280</v>
      </c>
      <c r="R1120" t="s">
        <v>8281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22" t="s">
        <v>1120</v>
      </c>
      <c r="C1121" s="22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s="19" t="s">
        <v>8356</v>
      </c>
      <c r="O1121" s="11">
        <f t="shared" si="68"/>
        <v>0</v>
      </c>
      <c r="P1121" s="25">
        <f t="shared" si="69"/>
        <v>5</v>
      </c>
      <c r="Q1121" s="13" t="s">
        <v>8280</v>
      </c>
      <c r="R1121" t="s">
        <v>8281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22" t="s">
        <v>1121</v>
      </c>
      <c r="C1122" s="22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s="19" t="s">
        <v>8356</v>
      </c>
      <c r="O1122" s="11">
        <f t="shared" si="68"/>
        <v>0</v>
      </c>
      <c r="P1122" s="25">
        <f t="shared" si="69"/>
        <v>0</v>
      </c>
      <c r="Q1122" s="13" t="s">
        <v>8280</v>
      </c>
      <c r="R1122" t="s">
        <v>8281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22" t="s">
        <v>1122</v>
      </c>
      <c r="C1123" s="22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s="19" t="s">
        <v>8356</v>
      </c>
      <c r="O1123" s="11">
        <f t="shared" si="68"/>
        <v>0</v>
      </c>
      <c r="P1123" s="25">
        <f t="shared" si="69"/>
        <v>5.8</v>
      </c>
      <c r="Q1123" s="13" t="s">
        <v>8280</v>
      </c>
      <c r="R1123" t="s">
        <v>8281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22" t="s">
        <v>1123</v>
      </c>
      <c r="C1124" s="22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s="19" t="s">
        <v>8356</v>
      </c>
      <c r="O1124" s="11">
        <f t="shared" si="68"/>
        <v>0</v>
      </c>
      <c r="P1124" s="25">
        <f t="shared" si="69"/>
        <v>0</v>
      </c>
      <c r="Q1124" s="13" t="s">
        <v>8280</v>
      </c>
      <c r="R1124" t="s">
        <v>8281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22" t="s">
        <v>1124</v>
      </c>
      <c r="C1125" s="22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s="19" t="s">
        <v>8356</v>
      </c>
      <c r="O1125" s="11">
        <f t="shared" si="68"/>
        <v>0</v>
      </c>
      <c r="P1125" s="25">
        <f t="shared" si="69"/>
        <v>3.67</v>
      </c>
      <c r="Q1125" s="13" t="s">
        <v>8280</v>
      </c>
      <c r="R1125" t="s">
        <v>8281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22" t="s">
        <v>1125</v>
      </c>
      <c r="C1126" s="22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s="19" t="s">
        <v>8357</v>
      </c>
      <c r="O1126" s="11">
        <f t="shared" si="68"/>
        <v>0</v>
      </c>
      <c r="P1126" s="25">
        <f t="shared" si="69"/>
        <v>60.71</v>
      </c>
      <c r="Q1126" s="13" t="s">
        <v>8280</v>
      </c>
      <c r="R1126" t="s">
        <v>8282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22" t="s">
        <v>1126</v>
      </c>
      <c r="C1127" s="22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s="19" t="s">
        <v>8357</v>
      </c>
      <c r="O1127" s="11">
        <f t="shared" si="68"/>
        <v>0</v>
      </c>
      <c r="P1127" s="25">
        <f t="shared" si="69"/>
        <v>0</v>
      </c>
      <c r="Q1127" s="13" t="s">
        <v>8280</v>
      </c>
      <c r="R1127" t="s">
        <v>8282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22" t="s">
        <v>1127</v>
      </c>
      <c r="C1128" s="22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s="19" t="s">
        <v>8357</v>
      </c>
      <c r="O1128" s="11">
        <f t="shared" si="68"/>
        <v>1</v>
      </c>
      <c r="P1128" s="25">
        <f t="shared" si="69"/>
        <v>5</v>
      </c>
      <c r="Q1128" s="13" t="s">
        <v>8280</v>
      </c>
      <c r="R1128" t="s">
        <v>8282</v>
      </c>
      <c r="S1128" s="17">
        <f t="shared" si="70"/>
        <v>42535.327476851853</v>
      </c>
      <c r="T1128" s="17">
        <f t="shared" si="71"/>
        <v>42565.327476851853</v>
      </c>
    </row>
    <row r="1129" spans="1:20" ht="60" hidden="1" x14ac:dyDescent="0.25">
      <c r="A1129">
        <v>1127</v>
      </c>
      <c r="B1129" s="22" t="s">
        <v>1128</v>
      </c>
      <c r="C1129" s="22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s="19" t="s">
        <v>8357</v>
      </c>
      <c r="O1129" s="11">
        <f t="shared" si="68"/>
        <v>2</v>
      </c>
      <c r="P1129" s="25">
        <f t="shared" si="69"/>
        <v>25.43</v>
      </c>
      <c r="Q1129" s="13" t="s">
        <v>8280</v>
      </c>
      <c r="R1129" t="s">
        <v>8282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22" t="s">
        <v>1129</v>
      </c>
      <c r="C1130" s="22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s="19" t="s">
        <v>8357</v>
      </c>
      <c r="O1130" s="11">
        <f t="shared" si="68"/>
        <v>0</v>
      </c>
      <c r="P1130" s="25">
        <f t="shared" si="69"/>
        <v>1</v>
      </c>
      <c r="Q1130" s="13" t="s">
        <v>8280</v>
      </c>
      <c r="R1130" t="s">
        <v>8282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22" t="s">
        <v>1130</v>
      </c>
      <c r="C1131" s="22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s="19" t="s">
        <v>8357</v>
      </c>
      <c r="O1131" s="11">
        <f t="shared" si="68"/>
        <v>0</v>
      </c>
      <c r="P1131" s="25">
        <f t="shared" si="69"/>
        <v>10.5</v>
      </c>
      <c r="Q1131" s="13" t="s">
        <v>8280</v>
      </c>
      <c r="R1131" t="s">
        <v>8282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22" t="s">
        <v>1131</v>
      </c>
      <c r="C1132" s="22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s="19" t="s">
        <v>8357</v>
      </c>
      <c r="O1132" s="11">
        <f t="shared" si="68"/>
        <v>0</v>
      </c>
      <c r="P1132" s="25">
        <f t="shared" si="69"/>
        <v>3.67</v>
      </c>
      <c r="Q1132" s="13" t="s">
        <v>8280</v>
      </c>
      <c r="R1132" t="s">
        <v>8282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22" t="s">
        <v>1132</v>
      </c>
      <c r="C1133" s="22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s="19" t="s">
        <v>8357</v>
      </c>
      <c r="O1133" s="11">
        <f t="shared" si="68"/>
        <v>0</v>
      </c>
      <c r="P1133" s="25">
        <f t="shared" si="69"/>
        <v>0</v>
      </c>
      <c r="Q1133" s="13" t="s">
        <v>8280</v>
      </c>
      <c r="R1133" t="s">
        <v>8282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22" t="s">
        <v>1133</v>
      </c>
      <c r="C1134" s="22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s="19" t="s">
        <v>8357</v>
      </c>
      <c r="O1134" s="11">
        <f t="shared" si="68"/>
        <v>14</v>
      </c>
      <c r="P1134" s="25">
        <f t="shared" si="69"/>
        <v>110.62</v>
      </c>
      <c r="Q1134" s="13" t="s">
        <v>8280</v>
      </c>
      <c r="R1134" t="s">
        <v>8282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22" t="s">
        <v>1134</v>
      </c>
      <c r="C1135" s="22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s="19" t="s">
        <v>8357</v>
      </c>
      <c r="O1135" s="11">
        <f t="shared" si="68"/>
        <v>1</v>
      </c>
      <c r="P1135" s="25">
        <f t="shared" si="69"/>
        <v>20</v>
      </c>
      <c r="Q1135" s="13" t="s">
        <v>8280</v>
      </c>
      <c r="R1135" t="s">
        <v>8282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22" t="s">
        <v>1135</v>
      </c>
      <c r="C1136" s="22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s="19" t="s">
        <v>8357</v>
      </c>
      <c r="O1136" s="11">
        <f t="shared" si="68"/>
        <v>0</v>
      </c>
      <c r="P1136" s="25">
        <f t="shared" si="69"/>
        <v>1</v>
      </c>
      <c r="Q1136" s="13" t="s">
        <v>8280</v>
      </c>
      <c r="R1136" t="s">
        <v>8282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22" t="s">
        <v>1136</v>
      </c>
      <c r="C1137" s="22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s="19" t="s">
        <v>8357</v>
      </c>
      <c r="O1137" s="11">
        <f t="shared" si="68"/>
        <v>5</v>
      </c>
      <c r="P1137" s="25">
        <f t="shared" si="69"/>
        <v>50</v>
      </c>
      <c r="Q1137" s="13" t="s">
        <v>8280</v>
      </c>
      <c r="R1137" t="s">
        <v>8282</v>
      </c>
      <c r="S1137" s="17">
        <f t="shared" si="70"/>
        <v>42558.98951388889</v>
      </c>
      <c r="T1137" s="17">
        <f t="shared" si="71"/>
        <v>42588.98951388889</v>
      </c>
    </row>
    <row r="1138" spans="1:20" ht="45" hidden="1" x14ac:dyDescent="0.25">
      <c r="A1138">
        <v>1136</v>
      </c>
      <c r="B1138" s="22" t="s">
        <v>1137</v>
      </c>
      <c r="C1138" s="22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s="19" t="s">
        <v>8357</v>
      </c>
      <c r="O1138" s="11">
        <f t="shared" si="68"/>
        <v>6</v>
      </c>
      <c r="P1138" s="25">
        <f t="shared" si="69"/>
        <v>45</v>
      </c>
      <c r="Q1138" s="13" t="s">
        <v>8280</v>
      </c>
      <c r="R1138" t="s">
        <v>8282</v>
      </c>
      <c r="S1138" s="17">
        <f t="shared" si="70"/>
        <v>42327.671631944446</v>
      </c>
      <c r="T1138" s="17">
        <f t="shared" si="71"/>
        <v>42357.671631944446</v>
      </c>
    </row>
    <row r="1139" spans="1:20" ht="60" hidden="1" x14ac:dyDescent="0.25">
      <c r="A1139">
        <v>1137</v>
      </c>
      <c r="B1139" s="22" t="s">
        <v>1138</v>
      </c>
      <c r="C1139" s="22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s="19" t="s">
        <v>8357</v>
      </c>
      <c r="O1139" s="11">
        <f t="shared" si="68"/>
        <v>40</v>
      </c>
      <c r="P1139" s="25">
        <f t="shared" si="69"/>
        <v>253.21</v>
      </c>
      <c r="Q1139" s="13" t="s">
        <v>8280</v>
      </c>
      <c r="R1139" t="s">
        <v>8282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22" t="s">
        <v>1139</v>
      </c>
      <c r="C1140" s="22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s="19" t="s">
        <v>8357</v>
      </c>
      <c r="O1140" s="11">
        <f t="shared" si="68"/>
        <v>0</v>
      </c>
      <c r="P1140" s="25">
        <f t="shared" si="69"/>
        <v>31.25</v>
      </c>
      <c r="Q1140" s="13" t="s">
        <v>8280</v>
      </c>
      <c r="R1140" t="s">
        <v>8282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22" t="s">
        <v>1140</v>
      </c>
      <c r="C1141" s="22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s="19" t="s">
        <v>8357</v>
      </c>
      <c r="O1141" s="11">
        <f t="shared" si="68"/>
        <v>0</v>
      </c>
      <c r="P1141" s="25">
        <f t="shared" si="69"/>
        <v>5</v>
      </c>
      <c r="Q1141" s="13" t="s">
        <v>8280</v>
      </c>
      <c r="R1141" t="s">
        <v>8282</v>
      </c>
      <c r="S1141" s="17">
        <f t="shared" si="70"/>
        <v>41975.34752314815</v>
      </c>
      <c r="T1141" s="17">
        <f t="shared" si="71"/>
        <v>42005.34752314815</v>
      </c>
    </row>
    <row r="1142" spans="1:20" ht="45" hidden="1" x14ac:dyDescent="0.25">
      <c r="A1142">
        <v>1140</v>
      </c>
      <c r="B1142" s="22" t="s">
        <v>1141</v>
      </c>
      <c r="C1142" s="22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s="19" t="s">
        <v>8357</v>
      </c>
      <c r="O1142" s="11">
        <f t="shared" si="68"/>
        <v>0</v>
      </c>
      <c r="P1142" s="25">
        <f t="shared" si="69"/>
        <v>0</v>
      </c>
      <c r="Q1142" s="13" t="s">
        <v>8280</v>
      </c>
      <c r="R1142" t="s">
        <v>8282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22" t="s">
        <v>1142</v>
      </c>
      <c r="C1143" s="22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s="19" t="s">
        <v>8357</v>
      </c>
      <c r="O1143" s="11">
        <f t="shared" si="68"/>
        <v>0</v>
      </c>
      <c r="P1143" s="25">
        <f t="shared" si="69"/>
        <v>0</v>
      </c>
      <c r="Q1143" s="13" t="s">
        <v>8280</v>
      </c>
      <c r="R1143" t="s">
        <v>8282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22" t="s">
        <v>1143</v>
      </c>
      <c r="C1144" s="22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s="19" t="s">
        <v>8357</v>
      </c>
      <c r="O1144" s="11">
        <f t="shared" si="68"/>
        <v>0</v>
      </c>
      <c r="P1144" s="25">
        <f t="shared" si="69"/>
        <v>0</v>
      </c>
      <c r="Q1144" s="13" t="s">
        <v>8280</v>
      </c>
      <c r="R1144" t="s">
        <v>8282</v>
      </c>
      <c r="S1144" s="17">
        <f t="shared" si="70"/>
        <v>42022.006099537037</v>
      </c>
      <c r="T1144" s="17">
        <f t="shared" si="71"/>
        <v>42052.006099537037</v>
      </c>
    </row>
    <row r="1145" spans="1:20" ht="60" hidden="1" x14ac:dyDescent="0.25">
      <c r="A1145">
        <v>1143</v>
      </c>
      <c r="B1145" s="22" t="s">
        <v>1144</v>
      </c>
      <c r="C1145" s="22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s="19" t="s">
        <v>8357</v>
      </c>
      <c r="O1145" s="11">
        <f t="shared" si="68"/>
        <v>0</v>
      </c>
      <c r="P1145" s="25">
        <f t="shared" si="69"/>
        <v>23.25</v>
      </c>
      <c r="Q1145" s="13" t="s">
        <v>8280</v>
      </c>
      <c r="R1145" t="s">
        <v>8282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22" t="s">
        <v>1145</v>
      </c>
      <c r="C1146" s="22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s="19" t="s">
        <v>8358</v>
      </c>
      <c r="O1146" s="11">
        <f t="shared" si="68"/>
        <v>0</v>
      </c>
      <c r="P1146" s="25">
        <f t="shared" si="69"/>
        <v>0</v>
      </c>
      <c r="Q1146" s="13" t="s">
        <v>8283</v>
      </c>
      <c r="R1146" t="s">
        <v>8284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22" t="s">
        <v>1146</v>
      </c>
      <c r="C1147" s="22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s="19" t="s">
        <v>8358</v>
      </c>
      <c r="O1147" s="11">
        <f t="shared" si="68"/>
        <v>0</v>
      </c>
      <c r="P1147" s="25">
        <f t="shared" si="69"/>
        <v>100</v>
      </c>
      <c r="Q1147" s="13" t="s">
        <v>8283</v>
      </c>
      <c r="R1147" t="s">
        <v>8284</v>
      </c>
      <c r="S1147" s="17">
        <f t="shared" si="70"/>
        <v>41854.74759259259</v>
      </c>
      <c r="T1147" s="17">
        <f t="shared" si="71"/>
        <v>41914.74759259259</v>
      </c>
    </row>
    <row r="1148" spans="1:20" ht="45" hidden="1" x14ac:dyDescent="0.25">
      <c r="A1148">
        <v>1146</v>
      </c>
      <c r="B1148" s="22" t="s">
        <v>1147</v>
      </c>
      <c r="C1148" s="22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s="19" t="s">
        <v>8358</v>
      </c>
      <c r="O1148" s="11">
        <f t="shared" si="68"/>
        <v>9</v>
      </c>
      <c r="P1148" s="25">
        <f t="shared" si="69"/>
        <v>44.17</v>
      </c>
      <c r="Q1148" s="13" t="s">
        <v>8283</v>
      </c>
      <c r="R1148" t="s">
        <v>8284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22" t="s">
        <v>1148</v>
      </c>
      <c r="C1149" s="22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s="19" t="s">
        <v>8358</v>
      </c>
      <c r="O1149" s="11">
        <f t="shared" si="68"/>
        <v>0</v>
      </c>
      <c r="P1149" s="25">
        <f t="shared" si="69"/>
        <v>0</v>
      </c>
      <c r="Q1149" s="13" t="s">
        <v>8283</v>
      </c>
      <c r="R1149" t="s">
        <v>8284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22" t="s">
        <v>1149</v>
      </c>
      <c r="C1150" s="22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s="19" t="s">
        <v>8358</v>
      </c>
      <c r="O1150" s="11">
        <f t="shared" si="68"/>
        <v>0</v>
      </c>
      <c r="P1150" s="25">
        <f t="shared" si="69"/>
        <v>24.33</v>
      </c>
      <c r="Q1150" s="13" t="s">
        <v>8283</v>
      </c>
      <c r="R1150" t="s">
        <v>8284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22" t="s">
        <v>1150</v>
      </c>
      <c r="C1151" s="22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s="19" t="s">
        <v>8358</v>
      </c>
      <c r="O1151" s="11">
        <f t="shared" si="68"/>
        <v>0</v>
      </c>
      <c r="P1151" s="25">
        <f t="shared" si="69"/>
        <v>37.5</v>
      </c>
      <c r="Q1151" s="13" t="s">
        <v>8283</v>
      </c>
      <c r="R1151" t="s">
        <v>8284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22" t="s">
        <v>1151</v>
      </c>
      <c r="C1152" s="22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s="19" t="s">
        <v>8358</v>
      </c>
      <c r="O1152" s="11">
        <f t="shared" si="68"/>
        <v>10</v>
      </c>
      <c r="P1152" s="25">
        <f t="shared" si="69"/>
        <v>42</v>
      </c>
      <c r="Q1152" s="13" t="s">
        <v>8283</v>
      </c>
      <c r="R1152" t="s">
        <v>8284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22" t="s">
        <v>1152</v>
      </c>
      <c r="C1153" s="22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s="19" t="s">
        <v>8358</v>
      </c>
      <c r="O1153" s="11">
        <f t="shared" si="68"/>
        <v>0</v>
      </c>
      <c r="P1153" s="25">
        <f t="shared" si="69"/>
        <v>0</v>
      </c>
      <c r="Q1153" s="13" t="s">
        <v>8283</v>
      </c>
      <c r="R1153" t="s">
        <v>8284</v>
      </c>
      <c r="S1153" s="17">
        <f t="shared" si="70"/>
        <v>42224.102581018524</v>
      </c>
      <c r="T1153" s="17">
        <f t="shared" si="71"/>
        <v>42254.102581018524</v>
      </c>
    </row>
    <row r="1154" spans="1:20" hidden="1" x14ac:dyDescent="0.25">
      <c r="A1154">
        <v>1152</v>
      </c>
      <c r="B1154" s="22" t="s">
        <v>1153</v>
      </c>
      <c r="C1154" s="22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s="19" t="s">
        <v>8358</v>
      </c>
      <c r="O1154" s="11">
        <f t="shared" ref="O1154:O1217" si="72">ROUND(E1154/D1154*100,0)</f>
        <v>6</v>
      </c>
      <c r="P1154" s="25">
        <f t="shared" ref="P1154:P1217" si="73">IFERROR(ROUND(E1154/L1154,2),0)</f>
        <v>60.73</v>
      </c>
      <c r="Q1154" s="13" t="s">
        <v>8283</v>
      </c>
      <c r="R1154" t="s">
        <v>8284</v>
      </c>
      <c r="S1154" s="17">
        <f t="shared" ref="S1154:S1217" si="74">(J1154/86400)+DATE(1970,1,1)</f>
        <v>42109.709629629629</v>
      </c>
      <c r="T1154" s="17">
        <f t="shared" ref="T1154:T1217" si="75">(I1154/86400)+DATE(1970,1,1)</f>
        <v>42139.709629629629</v>
      </c>
    </row>
    <row r="1155" spans="1:20" ht="30" hidden="1" x14ac:dyDescent="0.25">
      <c r="A1155">
        <v>1153</v>
      </c>
      <c r="B1155" s="22" t="s">
        <v>1154</v>
      </c>
      <c r="C1155" s="22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s="19" t="s">
        <v>8358</v>
      </c>
      <c r="O1155" s="11">
        <f t="shared" si="72"/>
        <v>1</v>
      </c>
      <c r="P1155" s="25">
        <f t="shared" si="73"/>
        <v>50</v>
      </c>
      <c r="Q1155" s="13" t="s">
        <v>8283</v>
      </c>
      <c r="R1155" t="s">
        <v>8284</v>
      </c>
      <c r="S1155" s="17">
        <f t="shared" si="74"/>
        <v>42143.714178240742</v>
      </c>
      <c r="T1155" s="17">
        <f t="shared" si="75"/>
        <v>42173.714178240742</v>
      </c>
    </row>
    <row r="1156" spans="1:20" ht="45" hidden="1" x14ac:dyDescent="0.25">
      <c r="A1156">
        <v>1154</v>
      </c>
      <c r="B1156" s="22" t="s">
        <v>1155</v>
      </c>
      <c r="C1156" s="22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s="19" t="s">
        <v>8358</v>
      </c>
      <c r="O1156" s="11">
        <f t="shared" si="72"/>
        <v>7</v>
      </c>
      <c r="P1156" s="25">
        <f t="shared" si="73"/>
        <v>108.33</v>
      </c>
      <c r="Q1156" s="13" t="s">
        <v>8283</v>
      </c>
      <c r="R1156" t="s">
        <v>8284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22" t="s">
        <v>1156</v>
      </c>
      <c r="C1157" s="22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s="19" t="s">
        <v>8358</v>
      </c>
      <c r="O1157" s="11">
        <f t="shared" si="72"/>
        <v>1</v>
      </c>
      <c r="P1157" s="25">
        <f t="shared" si="73"/>
        <v>23.5</v>
      </c>
      <c r="Q1157" s="13" t="s">
        <v>8283</v>
      </c>
      <c r="R1157" t="s">
        <v>8284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22" t="s">
        <v>1157</v>
      </c>
      <c r="C1158" s="22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s="19" t="s">
        <v>8358</v>
      </c>
      <c r="O1158" s="11">
        <f t="shared" si="72"/>
        <v>0</v>
      </c>
      <c r="P1158" s="25">
        <f t="shared" si="73"/>
        <v>0</v>
      </c>
      <c r="Q1158" s="13" t="s">
        <v>8283</v>
      </c>
      <c r="R1158" t="s">
        <v>8284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22" t="s">
        <v>1158</v>
      </c>
      <c r="C1159" s="22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s="19" t="s">
        <v>8358</v>
      </c>
      <c r="O1159" s="11">
        <f t="shared" si="72"/>
        <v>2</v>
      </c>
      <c r="P1159" s="25">
        <f t="shared" si="73"/>
        <v>50.33</v>
      </c>
      <c r="Q1159" s="13" t="s">
        <v>8283</v>
      </c>
      <c r="R1159" t="s">
        <v>8284</v>
      </c>
      <c r="S1159" s="17">
        <f t="shared" si="74"/>
        <v>41918.628240740742</v>
      </c>
      <c r="T1159" s="17">
        <f t="shared" si="75"/>
        <v>41978.669907407406</v>
      </c>
    </row>
    <row r="1160" spans="1:20" ht="60" hidden="1" x14ac:dyDescent="0.25">
      <c r="A1160">
        <v>1158</v>
      </c>
      <c r="B1160" s="22" t="s">
        <v>1159</v>
      </c>
      <c r="C1160" s="22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s="19" t="s">
        <v>8358</v>
      </c>
      <c r="O1160" s="11">
        <f t="shared" si="72"/>
        <v>0</v>
      </c>
      <c r="P1160" s="25">
        <f t="shared" si="73"/>
        <v>11.67</v>
      </c>
      <c r="Q1160" s="13" t="s">
        <v>8283</v>
      </c>
      <c r="R1160" t="s">
        <v>8284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22" t="s">
        <v>1160</v>
      </c>
      <c r="C1161" s="22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s="19" t="s">
        <v>8358</v>
      </c>
      <c r="O1161" s="11">
        <f t="shared" si="72"/>
        <v>0</v>
      </c>
      <c r="P1161" s="25">
        <f t="shared" si="73"/>
        <v>0</v>
      </c>
      <c r="Q1161" s="13" t="s">
        <v>8283</v>
      </c>
      <c r="R1161" t="s">
        <v>8284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22" t="s">
        <v>1161</v>
      </c>
      <c r="C1162" s="22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s="19" t="s">
        <v>8358</v>
      </c>
      <c r="O1162" s="11">
        <f t="shared" si="72"/>
        <v>4</v>
      </c>
      <c r="P1162" s="25">
        <f t="shared" si="73"/>
        <v>60.79</v>
      </c>
      <c r="Q1162" s="13" t="s">
        <v>8283</v>
      </c>
      <c r="R1162" t="s">
        <v>8284</v>
      </c>
      <c r="S1162" s="17">
        <f t="shared" si="74"/>
        <v>42061.154930555553</v>
      </c>
      <c r="T1162" s="17">
        <f t="shared" si="75"/>
        <v>42091.113263888888</v>
      </c>
    </row>
    <row r="1163" spans="1:20" ht="60" hidden="1" x14ac:dyDescent="0.25">
      <c r="A1163">
        <v>1161</v>
      </c>
      <c r="B1163" s="22" t="s">
        <v>1162</v>
      </c>
      <c r="C1163" s="22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s="19" t="s">
        <v>8358</v>
      </c>
      <c r="O1163" s="11">
        <f t="shared" si="72"/>
        <v>0</v>
      </c>
      <c r="P1163" s="25">
        <f t="shared" si="73"/>
        <v>0</v>
      </c>
      <c r="Q1163" s="13" t="s">
        <v>8283</v>
      </c>
      <c r="R1163" t="s">
        <v>8284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22" t="s">
        <v>1163</v>
      </c>
      <c r="C1164" s="22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s="19" t="s">
        <v>8358</v>
      </c>
      <c r="O1164" s="11">
        <f t="shared" si="72"/>
        <v>0</v>
      </c>
      <c r="P1164" s="25">
        <f t="shared" si="73"/>
        <v>17.5</v>
      </c>
      <c r="Q1164" s="13" t="s">
        <v>8283</v>
      </c>
      <c r="R1164" t="s">
        <v>8284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22" t="s">
        <v>1164</v>
      </c>
      <c r="C1165" s="22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s="19" t="s">
        <v>8358</v>
      </c>
      <c r="O1165" s="11">
        <f t="shared" si="72"/>
        <v>0</v>
      </c>
      <c r="P1165" s="25">
        <f t="shared" si="73"/>
        <v>0</v>
      </c>
      <c r="Q1165" s="13" t="s">
        <v>8283</v>
      </c>
      <c r="R1165" t="s">
        <v>8284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22" t="s">
        <v>1165</v>
      </c>
      <c r="C1166" s="22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s="19" t="s">
        <v>8358</v>
      </c>
      <c r="O1166" s="11">
        <f t="shared" si="72"/>
        <v>0</v>
      </c>
      <c r="P1166" s="25">
        <f t="shared" si="73"/>
        <v>0</v>
      </c>
      <c r="Q1166" s="13" t="s">
        <v>8283</v>
      </c>
      <c r="R1166" t="s">
        <v>8284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22" t="s">
        <v>1166</v>
      </c>
      <c r="C1167" s="22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s="19" t="s">
        <v>8358</v>
      </c>
      <c r="O1167" s="11">
        <f t="shared" si="72"/>
        <v>21</v>
      </c>
      <c r="P1167" s="25">
        <f t="shared" si="73"/>
        <v>82.82</v>
      </c>
      <c r="Q1167" s="13" t="s">
        <v>8283</v>
      </c>
      <c r="R1167" t="s">
        <v>8284</v>
      </c>
      <c r="S1167" s="17">
        <f t="shared" si="74"/>
        <v>41792.214467592596</v>
      </c>
      <c r="T1167" s="17">
        <f t="shared" si="75"/>
        <v>41826.214467592596</v>
      </c>
    </row>
    <row r="1168" spans="1:20" ht="60" hidden="1" x14ac:dyDescent="0.25">
      <c r="A1168">
        <v>1166</v>
      </c>
      <c r="B1168" s="22" t="s">
        <v>1167</v>
      </c>
      <c r="C1168" s="22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s="19" t="s">
        <v>8358</v>
      </c>
      <c r="O1168" s="11">
        <f t="shared" si="72"/>
        <v>19</v>
      </c>
      <c r="P1168" s="25">
        <f t="shared" si="73"/>
        <v>358.88</v>
      </c>
      <c r="Q1168" s="13" t="s">
        <v>8283</v>
      </c>
      <c r="R1168" t="s">
        <v>8284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22" t="s">
        <v>1168</v>
      </c>
      <c r="C1169" s="22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s="19" t="s">
        <v>8358</v>
      </c>
      <c r="O1169" s="11">
        <f t="shared" si="72"/>
        <v>2</v>
      </c>
      <c r="P1169" s="25">
        <f t="shared" si="73"/>
        <v>61.19</v>
      </c>
      <c r="Q1169" s="13" t="s">
        <v>8283</v>
      </c>
      <c r="R1169" t="s">
        <v>8284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22" t="s">
        <v>1169</v>
      </c>
      <c r="C1170" s="22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s="19" t="s">
        <v>8358</v>
      </c>
      <c r="O1170" s="11">
        <f t="shared" si="72"/>
        <v>6</v>
      </c>
      <c r="P1170" s="25">
        <f t="shared" si="73"/>
        <v>340</v>
      </c>
      <c r="Q1170" s="13" t="s">
        <v>8283</v>
      </c>
      <c r="R1170" t="s">
        <v>8284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22" t="s">
        <v>1170</v>
      </c>
      <c r="C1171" s="22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s="19" t="s">
        <v>8358</v>
      </c>
      <c r="O1171" s="11">
        <f t="shared" si="72"/>
        <v>0</v>
      </c>
      <c r="P1171" s="25">
        <f t="shared" si="73"/>
        <v>5.67</v>
      </c>
      <c r="Q1171" s="13" t="s">
        <v>8283</v>
      </c>
      <c r="R1171" t="s">
        <v>8284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22" t="s">
        <v>1171</v>
      </c>
      <c r="C1172" s="22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s="19" t="s">
        <v>8358</v>
      </c>
      <c r="O1172" s="11">
        <f t="shared" si="72"/>
        <v>0</v>
      </c>
      <c r="P1172" s="25">
        <f t="shared" si="73"/>
        <v>50</v>
      </c>
      <c r="Q1172" s="13" t="s">
        <v>8283</v>
      </c>
      <c r="R1172" t="s">
        <v>8284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22" t="s">
        <v>1172</v>
      </c>
      <c r="C1173" s="22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s="19" t="s">
        <v>8358</v>
      </c>
      <c r="O1173" s="11">
        <f t="shared" si="72"/>
        <v>0</v>
      </c>
      <c r="P1173" s="25">
        <f t="shared" si="73"/>
        <v>25</v>
      </c>
      <c r="Q1173" s="13" t="s">
        <v>8283</v>
      </c>
      <c r="R1173" t="s">
        <v>8284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22" t="s">
        <v>1173</v>
      </c>
      <c r="C1174" s="22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s="19" t="s">
        <v>8358</v>
      </c>
      <c r="O1174" s="11">
        <f t="shared" si="72"/>
        <v>0</v>
      </c>
      <c r="P1174" s="25">
        <f t="shared" si="73"/>
        <v>0</v>
      </c>
      <c r="Q1174" s="13" t="s">
        <v>8283</v>
      </c>
      <c r="R1174" t="s">
        <v>8284</v>
      </c>
      <c r="S1174" s="17">
        <f t="shared" si="74"/>
        <v>41841.682314814811</v>
      </c>
      <c r="T1174" s="17">
        <f t="shared" si="75"/>
        <v>41871.682314814811</v>
      </c>
    </row>
    <row r="1175" spans="1:20" ht="60" hidden="1" x14ac:dyDescent="0.25">
      <c r="A1175">
        <v>1173</v>
      </c>
      <c r="B1175" s="22" t="s">
        <v>1174</v>
      </c>
      <c r="C1175" s="22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s="19" t="s">
        <v>8358</v>
      </c>
      <c r="O1175" s="11">
        <f t="shared" si="72"/>
        <v>0</v>
      </c>
      <c r="P1175" s="25">
        <f t="shared" si="73"/>
        <v>30</v>
      </c>
      <c r="Q1175" s="13" t="s">
        <v>8283</v>
      </c>
      <c r="R1175" t="s">
        <v>8284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22" t="s">
        <v>1175</v>
      </c>
      <c r="C1176" s="22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s="19" t="s">
        <v>8358</v>
      </c>
      <c r="O1176" s="11">
        <f t="shared" si="72"/>
        <v>6</v>
      </c>
      <c r="P1176" s="25">
        <f t="shared" si="73"/>
        <v>46.63</v>
      </c>
      <c r="Q1176" s="13" t="s">
        <v>8283</v>
      </c>
      <c r="R1176" t="s">
        <v>8284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22" t="s">
        <v>1176</v>
      </c>
      <c r="C1177" s="22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s="19" t="s">
        <v>8358</v>
      </c>
      <c r="O1177" s="11">
        <f t="shared" si="72"/>
        <v>3</v>
      </c>
      <c r="P1177" s="25">
        <f t="shared" si="73"/>
        <v>65</v>
      </c>
      <c r="Q1177" s="13" t="s">
        <v>8283</v>
      </c>
      <c r="R1177" t="s">
        <v>8284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22" t="s">
        <v>1177</v>
      </c>
      <c r="C1178" s="22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s="19" t="s">
        <v>8358</v>
      </c>
      <c r="O1178" s="11">
        <f t="shared" si="72"/>
        <v>0</v>
      </c>
      <c r="P1178" s="25">
        <f t="shared" si="73"/>
        <v>10</v>
      </c>
      <c r="Q1178" s="13" t="s">
        <v>8283</v>
      </c>
      <c r="R1178" t="s">
        <v>8284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22" t="s">
        <v>1178</v>
      </c>
      <c r="C1179" s="22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s="19" t="s">
        <v>8358</v>
      </c>
      <c r="O1179" s="11">
        <f t="shared" si="72"/>
        <v>0</v>
      </c>
      <c r="P1179" s="25">
        <f t="shared" si="73"/>
        <v>0</v>
      </c>
      <c r="Q1179" s="13" t="s">
        <v>8283</v>
      </c>
      <c r="R1179" t="s">
        <v>8284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22" t="s">
        <v>1179</v>
      </c>
      <c r="C1180" s="22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s="19" t="s">
        <v>8358</v>
      </c>
      <c r="O1180" s="11">
        <f t="shared" si="72"/>
        <v>0</v>
      </c>
      <c r="P1180" s="25">
        <f t="shared" si="73"/>
        <v>5</v>
      </c>
      <c r="Q1180" s="13" t="s">
        <v>8283</v>
      </c>
      <c r="R1180" t="s">
        <v>8284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22" t="s">
        <v>1180</v>
      </c>
      <c r="C1181" s="22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s="19" t="s">
        <v>8358</v>
      </c>
      <c r="O1181" s="11">
        <f t="shared" si="72"/>
        <v>5</v>
      </c>
      <c r="P1181" s="25">
        <f t="shared" si="73"/>
        <v>640</v>
      </c>
      <c r="Q1181" s="13" t="s">
        <v>8283</v>
      </c>
      <c r="R1181" t="s">
        <v>8284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22" t="s">
        <v>1181</v>
      </c>
      <c r="C1182" s="22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s="19" t="s">
        <v>8358</v>
      </c>
      <c r="O1182" s="11">
        <f t="shared" si="72"/>
        <v>12</v>
      </c>
      <c r="P1182" s="25">
        <f t="shared" si="73"/>
        <v>69.12</v>
      </c>
      <c r="Q1182" s="13" t="s">
        <v>8283</v>
      </c>
      <c r="R1182" t="s">
        <v>8284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22" t="s">
        <v>1182</v>
      </c>
      <c r="C1183" s="22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s="19" t="s">
        <v>8358</v>
      </c>
      <c r="O1183" s="11">
        <f t="shared" si="72"/>
        <v>0</v>
      </c>
      <c r="P1183" s="25">
        <f t="shared" si="73"/>
        <v>1.33</v>
      </c>
      <c r="Q1183" s="13" t="s">
        <v>8283</v>
      </c>
      <c r="R1183" t="s">
        <v>8284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22" t="s">
        <v>1183</v>
      </c>
      <c r="C1184" s="22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s="19" t="s">
        <v>8358</v>
      </c>
      <c r="O1184" s="11">
        <f t="shared" si="72"/>
        <v>4</v>
      </c>
      <c r="P1184" s="25">
        <f t="shared" si="73"/>
        <v>10.5</v>
      </c>
      <c r="Q1184" s="13" t="s">
        <v>8283</v>
      </c>
      <c r="R1184" t="s">
        <v>8284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22" t="s">
        <v>1184</v>
      </c>
      <c r="C1185" s="22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s="19" t="s">
        <v>8358</v>
      </c>
      <c r="O1185" s="11">
        <f t="shared" si="72"/>
        <v>4</v>
      </c>
      <c r="P1185" s="25">
        <f t="shared" si="73"/>
        <v>33.33</v>
      </c>
      <c r="Q1185" s="13" t="s">
        <v>8283</v>
      </c>
      <c r="R1185" t="s">
        <v>8284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22" t="s">
        <v>1185</v>
      </c>
      <c r="C1186" s="22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s="19" t="s">
        <v>8359</v>
      </c>
      <c r="O1186" s="11">
        <f t="shared" si="72"/>
        <v>105</v>
      </c>
      <c r="P1186" s="25">
        <f t="shared" si="73"/>
        <v>61.56</v>
      </c>
      <c r="Q1186" s="13" t="s">
        <v>8287</v>
      </c>
      <c r="R1186" t="s">
        <v>8292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22" t="s">
        <v>1186</v>
      </c>
      <c r="C1187" s="22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s="19" t="s">
        <v>8359</v>
      </c>
      <c r="O1187" s="11">
        <f t="shared" si="72"/>
        <v>105</v>
      </c>
      <c r="P1187" s="25">
        <f t="shared" si="73"/>
        <v>118.74</v>
      </c>
      <c r="Q1187" s="13" t="s">
        <v>8287</v>
      </c>
      <c r="R1187" t="s">
        <v>8292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22" t="s">
        <v>1187</v>
      </c>
      <c r="C1188" s="22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s="19" t="s">
        <v>8359</v>
      </c>
      <c r="O1188" s="11">
        <f t="shared" si="72"/>
        <v>107</v>
      </c>
      <c r="P1188" s="25">
        <f t="shared" si="73"/>
        <v>65.08</v>
      </c>
      <c r="Q1188" s="13" t="s">
        <v>8287</v>
      </c>
      <c r="R1188" t="s">
        <v>8292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22" t="s">
        <v>1188</v>
      </c>
      <c r="C1189" s="22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s="19" t="s">
        <v>8359</v>
      </c>
      <c r="O1189" s="11">
        <f t="shared" si="72"/>
        <v>104</v>
      </c>
      <c r="P1189" s="25">
        <f t="shared" si="73"/>
        <v>130.16</v>
      </c>
      <c r="Q1189" s="13" t="s">
        <v>8287</v>
      </c>
      <c r="R1189" t="s">
        <v>8292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22" t="s">
        <v>1189</v>
      </c>
      <c r="C1190" s="22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s="19" t="s">
        <v>8359</v>
      </c>
      <c r="O1190" s="11">
        <f t="shared" si="72"/>
        <v>161</v>
      </c>
      <c r="P1190" s="25">
        <f t="shared" si="73"/>
        <v>37.78</v>
      </c>
      <c r="Q1190" s="13" t="s">
        <v>8287</v>
      </c>
      <c r="R1190" t="s">
        <v>8292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22" t="s">
        <v>1190</v>
      </c>
      <c r="C1191" s="22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s="19" t="s">
        <v>8359</v>
      </c>
      <c r="O1191" s="11">
        <f t="shared" si="72"/>
        <v>108</v>
      </c>
      <c r="P1191" s="25">
        <f t="shared" si="73"/>
        <v>112.79</v>
      </c>
      <c r="Q1191" s="13" t="s">
        <v>8287</v>
      </c>
      <c r="R1191" t="s">
        <v>8292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22" t="s">
        <v>1191</v>
      </c>
      <c r="C1192" s="22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s="19" t="s">
        <v>8359</v>
      </c>
      <c r="O1192" s="11">
        <f t="shared" si="72"/>
        <v>135</v>
      </c>
      <c r="P1192" s="25">
        <f t="shared" si="73"/>
        <v>51.92</v>
      </c>
      <c r="Q1192" s="13" t="s">
        <v>8287</v>
      </c>
      <c r="R1192" t="s">
        <v>8292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22" t="s">
        <v>1192</v>
      </c>
      <c r="C1193" s="22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s="19" t="s">
        <v>8359</v>
      </c>
      <c r="O1193" s="11">
        <f t="shared" si="72"/>
        <v>109</v>
      </c>
      <c r="P1193" s="25">
        <f t="shared" si="73"/>
        <v>89.24</v>
      </c>
      <c r="Q1193" s="13" t="s">
        <v>8287</v>
      </c>
      <c r="R1193" t="s">
        <v>8292</v>
      </c>
      <c r="S1193" s="17">
        <f t="shared" si="74"/>
        <v>42419.603703703702</v>
      </c>
      <c r="T1193" s="17">
        <f t="shared" si="75"/>
        <v>42449.562037037038</v>
      </c>
    </row>
    <row r="1194" spans="1:20" ht="30" hidden="1" x14ac:dyDescent="0.25">
      <c r="A1194">
        <v>1192</v>
      </c>
      <c r="B1194" s="22" t="s">
        <v>1193</v>
      </c>
      <c r="C1194" s="22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s="19" t="s">
        <v>8359</v>
      </c>
      <c r="O1194" s="11">
        <f t="shared" si="72"/>
        <v>290</v>
      </c>
      <c r="P1194" s="25">
        <f t="shared" si="73"/>
        <v>19.329999999999998</v>
      </c>
      <c r="Q1194" s="13" t="s">
        <v>8287</v>
      </c>
      <c r="R1194" t="s">
        <v>8292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22" t="s">
        <v>1194</v>
      </c>
      <c r="C1195" s="22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s="19" t="s">
        <v>8359</v>
      </c>
      <c r="O1195" s="11">
        <f t="shared" si="72"/>
        <v>104</v>
      </c>
      <c r="P1195" s="25">
        <f t="shared" si="73"/>
        <v>79.97</v>
      </c>
      <c r="Q1195" s="13" t="s">
        <v>8287</v>
      </c>
      <c r="R1195" t="s">
        <v>8292</v>
      </c>
      <c r="S1195" s="17">
        <f t="shared" si="74"/>
        <v>42409.776076388887</v>
      </c>
      <c r="T1195" s="17">
        <f t="shared" si="75"/>
        <v>42469.734409722223</v>
      </c>
    </row>
    <row r="1196" spans="1:20" ht="60" hidden="1" x14ac:dyDescent="0.25">
      <c r="A1196">
        <v>1194</v>
      </c>
      <c r="B1196" s="22" t="s">
        <v>1195</v>
      </c>
      <c r="C1196" s="22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s="19" t="s">
        <v>8359</v>
      </c>
      <c r="O1196" s="11">
        <f t="shared" si="72"/>
        <v>322</v>
      </c>
      <c r="P1196" s="25">
        <f t="shared" si="73"/>
        <v>56.41</v>
      </c>
      <c r="Q1196" s="13" t="s">
        <v>8287</v>
      </c>
      <c r="R1196" t="s">
        <v>8292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22" t="s">
        <v>1196</v>
      </c>
      <c r="C1197" s="22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s="19" t="s">
        <v>8359</v>
      </c>
      <c r="O1197" s="11">
        <f t="shared" si="72"/>
        <v>135</v>
      </c>
      <c r="P1197" s="25">
        <f t="shared" si="73"/>
        <v>79.41</v>
      </c>
      <c r="Q1197" s="13" t="s">
        <v>8287</v>
      </c>
      <c r="R1197" t="s">
        <v>8292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22" t="s">
        <v>1197</v>
      </c>
      <c r="C1198" s="22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s="19" t="s">
        <v>8359</v>
      </c>
      <c r="O1198" s="11">
        <f t="shared" si="72"/>
        <v>270</v>
      </c>
      <c r="P1198" s="25">
        <f t="shared" si="73"/>
        <v>76.44</v>
      </c>
      <c r="Q1198" s="13" t="s">
        <v>8287</v>
      </c>
      <c r="R1198" t="s">
        <v>8292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22" t="s">
        <v>1198</v>
      </c>
      <c r="C1199" s="22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s="19" t="s">
        <v>8359</v>
      </c>
      <c r="O1199" s="11">
        <f t="shared" si="72"/>
        <v>253</v>
      </c>
      <c r="P1199" s="25">
        <f t="shared" si="73"/>
        <v>121</v>
      </c>
      <c r="Q1199" s="13" t="s">
        <v>8287</v>
      </c>
      <c r="R1199" t="s">
        <v>8292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22" t="s">
        <v>1199</v>
      </c>
      <c r="C1200" s="22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s="19" t="s">
        <v>8359</v>
      </c>
      <c r="O1200" s="11">
        <f t="shared" si="72"/>
        <v>261</v>
      </c>
      <c r="P1200" s="25">
        <f t="shared" si="73"/>
        <v>54.62</v>
      </c>
      <c r="Q1200" s="13" t="s">
        <v>8287</v>
      </c>
      <c r="R1200" t="s">
        <v>8292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22" t="s">
        <v>1200</v>
      </c>
      <c r="C1201" s="22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s="19" t="s">
        <v>8359</v>
      </c>
      <c r="O1201" s="11">
        <f t="shared" si="72"/>
        <v>101</v>
      </c>
      <c r="P1201" s="25">
        <f t="shared" si="73"/>
        <v>299.22000000000003</v>
      </c>
      <c r="Q1201" s="13" t="s">
        <v>8287</v>
      </c>
      <c r="R1201" t="s">
        <v>8292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22" t="s">
        <v>1201</v>
      </c>
      <c r="C1202" s="22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s="19" t="s">
        <v>8359</v>
      </c>
      <c r="O1202" s="11">
        <f t="shared" si="72"/>
        <v>126</v>
      </c>
      <c r="P1202" s="25">
        <f t="shared" si="73"/>
        <v>58.53</v>
      </c>
      <c r="Q1202" s="13" t="s">
        <v>8287</v>
      </c>
      <c r="R1202" t="s">
        <v>8292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22" t="s">
        <v>1202</v>
      </c>
      <c r="C1203" s="22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s="19" t="s">
        <v>8359</v>
      </c>
      <c r="O1203" s="11">
        <f t="shared" si="72"/>
        <v>102</v>
      </c>
      <c r="P1203" s="25">
        <f t="shared" si="73"/>
        <v>55.37</v>
      </c>
      <c r="Q1203" s="13" t="s">
        <v>8287</v>
      </c>
      <c r="R1203" t="s">
        <v>8292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22" t="s">
        <v>1203</v>
      </c>
      <c r="C1204" s="22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s="19" t="s">
        <v>8359</v>
      </c>
      <c r="O1204" s="11">
        <f t="shared" si="72"/>
        <v>199</v>
      </c>
      <c r="P1204" s="25">
        <f t="shared" si="73"/>
        <v>183.8</v>
      </c>
      <c r="Q1204" s="13" t="s">
        <v>8287</v>
      </c>
      <c r="R1204" t="s">
        <v>8292</v>
      </c>
      <c r="S1204" s="17">
        <f t="shared" si="74"/>
        <v>42152.288819444446</v>
      </c>
      <c r="T1204" s="17">
        <f t="shared" si="75"/>
        <v>42182.288819444446</v>
      </c>
    </row>
    <row r="1205" spans="1:20" ht="45" hidden="1" x14ac:dyDescent="0.25">
      <c r="A1205">
        <v>1203</v>
      </c>
      <c r="B1205" s="22" t="s">
        <v>1204</v>
      </c>
      <c r="C1205" s="22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s="19" t="s">
        <v>8359</v>
      </c>
      <c r="O1205" s="11">
        <f t="shared" si="72"/>
        <v>102</v>
      </c>
      <c r="P1205" s="25">
        <f t="shared" si="73"/>
        <v>165.35</v>
      </c>
      <c r="Q1205" s="13" t="s">
        <v>8287</v>
      </c>
      <c r="R1205" t="s">
        <v>8292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22" t="s">
        <v>1205</v>
      </c>
      <c r="C1206" s="22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s="19" t="s">
        <v>8359</v>
      </c>
      <c r="O1206" s="11">
        <f t="shared" si="72"/>
        <v>103</v>
      </c>
      <c r="P1206" s="25">
        <f t="shared" si="73"/>
        <v>234.79</v>
      </c>
      <c r="Q1206" s="13" t="s">
        <v>8287</v>
      </c>
      <c r="R1206" t="s">
        <v>8292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22" t="s">
        <v>1206</v>
      </c>
      <c r="C1207" s="22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s="19" t="s">
        <v>8359</v>
      </c>
      <c r="O1207" s="11">
        <f t="shared" si="72"/>
        <v>101</v>
      </c>
      <c r="P1207" s="25">
        <f t="shared" si="73"/>
        <v>211.48</v>
      </c>
      <c r="Q1207" s="13" t="s">
        <v>8287</v>
      </c>
      <c r="R1207" t="s">
        <v>8292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22" t="s">
        <v>1207</v>
      </c>
      <c r="C1208" s="22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s="19" t="s">
        <v>8359</v>
      </c>
      <c r="O1208" s="11">
        <f t="shared" si="72"/>
        <v>115</v>
      </c>
      <c r="P1208" s="25">
        <f t="shared" si="73"/>
        <v>32.340000000000003</v>
      </c>
      <c r="Q1208" s="13" t="s">
        <v>8287</v>
      </c>
      <c r="R1208" t="s">
        <v>8292</v>
      </c>
      <c r="S1208" s="17">
        <f t="shared" si="74"/>
        <v>42772.776076388887</v>
      </c>
      <c r="T1208" s="17">
        <f t="shared" si="75"/>
        <v>42805.561805555553</v>
      </c>
    </row>
    <row r="1209" spans="1:20" ht="30" hidden="1" x14ac:dyDescent="0.25">
      <c r="A1209">
        <v>1207</v>
      </c>
      <c r="B1209" s="22" t="s">
        <v>1208</v>
      </c>
      <c r="C1209" s="22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s="19" t="s">
        <v>8359</v>
      </c>
      <c r="O1209" s="11">
        <f t="shared" si="72"/>
        <v>104</v>
      </c>
      <c r="P1209" s="25">
        <f t="shared" si="73"/>
        <v>123.38</v>
      </c>
      <c r="Q1209" s="13" t="s">
        <v>8287</v>
      </c>
      <c r="R1209" t="s">
        <v>8292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22" t="s">
        <v>1209</v>
      </c>
      <c r="C1210" s="22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s="19" t="s">
        <v>8359</v>
      </c>
      <c r="O1210" s="11">
        <f t="shared" si="72"/>
        <v>155</v>
      </c>
      <c r="P1210" s="25">
        <f t="shared" si="73"/>
        <v>207.07</v>
      </c>
      <c r="Q1210" s="13" t="s">
        <v>8287</v>
      </c>
      <c r="R1210" t="s">
        <v>8292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22" t="s">
        <v>1210</v>
      </c>
      <c r="C1211" s="22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s="19" t="s">
        <v>8359</v>
      </c>
      <c r="O1211" s="11">
        <f t="shared" si="72"/>
        <v>106</v>
      </c>
      <c r="P1211" s="25">
        <f t="shared" si="73"/>
        <v>138.26</v>
      </c>
      <c r="Q1211" s="13" t="s">
        <v>8287</v>
      </c>
      <c r="R1211" t="s">
        <v>8292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22" t="s">
        <v>1211</v>
      </c>
      <c r="C1212" s="22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s="19" t="s">
        <v>8359</v>
      </c>
      <c r="O1212" s="11">
        <f t="shared" si="72"/>
        <v>254</v>
      </c>
      <c r="P1212" s="25">
        <f t="shared" si="73"/>
        <v>493.82</v>
      </c>
      <c r="Q1212" s="13" t="s">
        <v>8287</v>
      </c>
      <c r="R1212" t="s">
        <v>8292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22" t="s">
        <v>1212</v>
      </c>
      <c r="C1213" s="22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s="19" t="s">
        <v>8359</v>
      </c>
      <c r="O1213" s="11">
        <f t="shared" si="72"/>
        <v>101</v>
      </c>
      <c r="P1213" s="25">
        <f t="shared" si="73"/>
        <v>168.5</v>
      </c>
      <c r="Q1213" s="13" t="s">
        <v>8287</v>
      </c>
      <c r="R1213" t="s">
        <v>8292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22" t="s">
        <v>1213</v>
      </c>
      <c r="C1214" s="22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s="19" t="s">
        <v>8359</v>
      </c>
      <c r="O1214" s="11">
        <f t="shared" si="72"/>
        <v>129</v>
      </c>
      <c r="P1214" s="25">
        <f t="shared" si="73"/>
        <v>38.869999999999997</v>
      </c>
      <c r="Q1214" s="13" t="s">
        <v>8287</v>
      </c>
      <c r="R1214" t="s">
        <v>8292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22" t="s">
        <v>1214</v>
      </c>
      <c r="C1215" s="22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s="19" t="s">
        <v>8359</v>
      </c>
      <c r="O1215" s="11">
        <f t="shared" si="72"/>
        <v>102</v>
      </c>
      <c r="P1215" s="25">
        <f t="shared" si="73"/>
        <v>61.53</v>
      </c>
      <c r="Q1215" s="13" t="s">
        <v>8287</v>
      </c>
      <c r="R1215" t="s">
        <v>8292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22" t="s">
        <v>1215</v>
      </c>
      <c r="C1216" s="22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s="19" t="s">
        <v>8359</v>
      </c>
      <c r="O1216" s="11">
        <f t="shared" si="72"/>
        <v>132</v>
      </c>
      <c r="P1216" s="25">
        <f t="shared" si="73"/>
        <v>105.44</v>
      </c>
      <c r="Q1216" s="13" t="s">
        <v>8287</v>
      </c>
      <c r="R1216" t="s">
        <v>8292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22" t="s">
        <v>1216</v>
      </c>
      <c r="C1217" s="22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s="19" t="s">
        <v>8359</v>
      </c>
      <c r="O1217" s="11">
        <f t="shared" si="72"/>
        <v>786</v>
      </c>
      <c r="P1217" s="25">
        <f t="shared" si="73"/>
        <v>71.59</v>
      </c>
      <c r="Q1217" s="13" t="s">
        <v>8287</v>
      </c>
      <c r="R1217" t="s">
        <v>8292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22" t="s">
        <v>1217</v>
      </c>
      <c r="C1218" s="22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s="19" t="s">
        <v>8359</v>
      </c>
      <c r="O1218" s="11">
        <f t="shared" ref="O1218:O1281" si="76">ROUND(E1218/D1218*100,0)</f>
        <v>146</v>
      </c>
      <c r="P1218" s="25">
        <f t="shared" ref="P1218:P1281" si="77">IFERROR(ROUND(E1218/L1218,2),0)</f>
        <v>91.88</v>
      </c>
      <c r="Q1218" s="13" t="s">
        <v>8287</v>
      </c>
      <c r="R1218" t="s">
        <v>8292</v>
      </c>
      <c r="S1218" s="17">
        <f t="shared" ref="S1218:S1281" si="78">(J1218/86400)+DATE(1970,1,1)</f>
        <v>42247.616400462968</v>
      </c>
      <c r="T1218" s="17">
        <f t="shared" ref="T1218:T1281" si="79">(I1218/86400)+DATE(1970,1,1)</f>
        <v>42279.960416666669</v>
      </c>
    </row>
    <row r="1219" spans="1:20" ht="45" hidden="1" x14ac:dyDescent="0.25">
      <c r="A1219">
        <v>1217</v>
      </c>
      <c r="B1219" s="22" t="s">
        <v>1218</v>
      </c>
      <c r="C1219" s="22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s="19" t="s">
        <v>8359</v>
      </c>
      <c r="O1219" s="11">
        <f t="shared" si="76"/>
        <v>103</v>
      </c>
      <c r="P1219" s="25">
        <f t="shared" si="77"/>
        <v>148.57</v>
      </c>
      <c r="Q1219" s="13" t="s">
        <v>8287</v>
      </c>
      <c r="R1219" t="s">
        <v>8292</v>
      </c>
      <c r="S1219" s="17">
        <f t="shared" si="78"/>
        <v>42535.809490740736</v>
      </c>
      <c r="T1219" s="17">
        <f t="shared" si="79"/>
        <v>42565.809490740736</v>
      </c>
    </row>
    <row r="1220" spans="1:20" ht="60" hidden="1" x14ac:dyDescent="0.25">
      <c r="A1220">
        <v>1218</v>
      </c>
      <c r="B1220" s="22" t="s">
        <v>1219</v>
      </c>
      <c r="C1220" s="22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s="19" t="s">
        <v>8359</v>
      </c>
      <c r="O1220" s="11">
        <f t="shared" si="76"/>
        <v>172</v>
      </c>
      <c r="P1220" s="25">
        <f t="shared" si="77"/>
        <v>174.21</v>
      </c>
      <c r="Q1220" s="13" t="s">
        <v>8287</v>
      </c>
      <c r="R1220" t="s">
        <v>8292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22" t="s">
        <v>1220</v>
      </c>
      <c r="C1221" s="22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s="19" t="s">
        <v>8359</v>
      </c>
      <c r="O1221" s="11">
        <f t="shared" si="76"/>
        <v>159</v>
      </c>
      <c r="P1221" s="25">
        <f t="shared" si="77"/>
        <v>102.86</v>
      </c>
      <c r="Q1221" s="13" t="s">
        <v>8287</v>
      </c>
      <c r="R1221" t="s">
        <v>8292</v>
      </c>
      <c r="S1221" s="17">
        <f t="shared" si="78"/>
        <v>42633.461956018524</v>
      </c>
      <c r="T1221" s="17">
        <f t="shared" si="79"/>
        <v>42663.461956018524</v>
      </c>
    </row>
    <row r="1222" spans="1:20" ht="45" hidden="1" x14ac:dyDescent="0.25">
      <c r="A1222">
        <v>1220</v>
      </c>
      <c r="B1222" s="22" t="s">
        <v>1221</v>
      </c>
      <c r="C1222" s="22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s="19" t="s">
        <v>8359</v>
      </c>
      <c r="O1222" s="11">
        <f t="shared" si="76"/>
        <v>104</v>
      </c>
      <c r="P1222" s="25">
        <f t="shared" si="77"/>
        <v>111.18</v>
      </c>
      <c r="Q1222" s="13" t="s">
        <v>8287</v>
      </c>
      <c r="R1222" t="s">
        <v>8292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22" t="s">
        <v>1222</v>
      </c>
      <c r="C1223" s="22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s="19" t="s">
        <v>8359</v>
      </c>
      <c r="O1223" s="11">
        <f t="shared" si="76"/>
        <v>111</v>
      </c>
      <c r="P1223" s="25">
        <f t="shared" si="77"/>
        <v>23.8</v>
      </c>
      <c r="Q1223" s="13" t="s">
        <v>8287</v>
      </c>
      <c r="R1223" t="s">
        <v>8292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22" t="s">
        <v>1223</v>
      </c>
      <c r="C1224" s="22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s="19" t="s">
        <v>8359</v>
      </c>
      <c r="O1224" s="11">
        <f t="shared" si="76"/>
        <v>280</v>
      </c>
      <c r="P1224" s="25">
        <f t="shared" si="77"/>
        <v>81.27</v>
      </c>
      <c r="Q1224" s="13" t="s">
        <v>8287</v>
      </c>
      <c r="R1224" t="s">
        <v>8292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22" t="s">
        <v>1224</v>
      </c>
      <c r="C1225" s="22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s="19" t="s">
        <v>8359</v>
      </c>
      <c r="O1225" s="11">
        <f t="shared" si="76"/>
        <v>112</v>
      </c>
      <c r="P1225" s="25">
        <f t="shared" si="77"/>
        <v>116.21</v>
      </c>
      <c r="Q1225" s="13" t="s">
        <v>8287</v>
      </c>
      <c r="R1225" t="s">
        <v>8292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22" t="s">
        <v>1225</v>
      </c>
      <c r="C1226" s="22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s="19" t="s">
        <v>8360</v>
      </c>
      <c r="O1226" s="11">
        <f t="shared" si="76"/>
        <v>7</v>
      </c>
      <c r="P1226" s="25">
        <f t="shared" si="77"/>
        <v>58.89</v>
      </c>
      <c r="Q1226" s="13" t="s">
        <v>8275</v>
      </c>
      <c r="R1226" t="s">
        <v>8285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22" t="s">
        <v>1226</v>
      </c>
      <c r="C1227" s="22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s="19" t="s">
        <v>8360</v>
      </c>
      <c r="O1227" s="11">
        <f t="shared" si="76"/>
        <v>4</v>
      </c>
      <c r="P1227" s="25">
        <f t="shared" si="77"/>
        <v>44</v>
      </c>
      <c r="Q1227" s="13" t="s">
        <v>8275</v>
      </c>
      <c r="R1227" t="s">
        <v>8285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22" t="s">
        <v>1227</v>
      </c>
      <c r="C1228" s="22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s="19" t="s">
        <v>8360</v>
      </c>
      <c r="O1228" s="11">
        <f t="shared" si="76"/>
        <v>4</v>
      </c>
      <c r="P1228" s="25">
        <f t="shared" si="77"/>
        <v>48.43</v>
      </c>
      <c r="Q1228" s="13" t="s">
        <v>8275</v>
      </c>
      <c r="R1228" t="s">
        <v>8285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22" t="s">
        <v>1228</v>
      </c>
      <c r="C1229" s="22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s="19" t="s">
        <v>8360</v>
      </c>
      <c r="O1229" s="11">
        <f t="shared" si="76"/>
        <v>0</v>
      </c>
      <c r="P1229" s="25">
        <f t="shared" si="77"/>
        <v>0</v>
      </c>
      <c r="Q1229" s="13" t="s">
        <v>8275</v>
      </c>
      <c r="R1229" t="s">
        <v>8285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22" t="s">
        <v>1229</v>
      </c>
      <c r="C1230" s="22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s="19" t="s">
        <v>8360</v>
      </c>
      <c r="O1230" s="11">
        <f t="shared" si="76"/>
        <v>29</v>
      </c>
      <c r="P1230" s="25">
        <f t="shared" si="77"/>
        <v>61.04</v>
      </c>
      <c r="Q1230" s="13" t="s">
        <v>8275</v>
      </c>
      <c r="R1230" t="s">
        <v>8285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22" t="s">
        <v>1230</v>
      </c>
      <c r="C1231" s="22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s="19" t="s">
        <v>8360</v>
      </c>
      <c r="O1231" s="11">
        <f t="shared" si="76"/>
        <v>1</v>
      </c>
      <c r="P1231" s="25">
        <f t="shared" si="77"/>
        <v>25</v>
      </c>
      <c r="Q1231" s="13" t="s">
        <v>8275</v>
      </c>
      <c r="R1231" t="s">
        <v>8285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22" t="s">
        <v>1231</v>
      </c>
      <c r="C1232" s="22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s="19" t="s">
        <v>8360</v>
      </c>
      <c r="O1232" s="11">
        <f t="shared" si="76"/>
        <v>0</v>
      </c>
      <c r="P1232" s="25">
        <f t="shared" si="77"/>
        <v>0</v>
      </c>
      <c r="Q1232" s="13" t="s">
        <v>8275</v>
      </c>
      <c r="R1232" t="s">
        <v>8285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22" t="s">
        <v>1232</v>
      </c>
      <c r="C1233" s="22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s="19" t="s">
        <v>8360</v>
      </c>
      <c r="O1233" s="11">
        <f t="shared" si="76"/>
        <v>0</v>
      </c>
      <c r="P1233" s="25">
        <f t="shared" si="77"/>
        <v>0</v>
      </c>
      <c r="Q1233" s="13" t="s">
        <v>8275</v>
      </c>
      <c r="R1233" t="s">
        <v>8285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22" t="s">
        <v>1233</v>
      </c>
      <c r="C1234" s="22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s="19" t="s">
        <v>8360</v>
      </c>
      <c r="O1234" s="11">
        <f t="shared" si="76"/>
        <v>1</v>
      </c>
      <c r="P1234" s="25">
        <f t="shared" si="77"/>
        <v>40</v>
      </c>
      <c r="Q1234" s="13" t="s">
        <v>8275</v>
      </c>
      <c r="R1234" t="s">
        <v>8285</v>
      </c>
      <c r="S1234" s="17">
        <f t="shared" si="78"/>
        <v>41506.848032407404</v>
      </c>
      <c r="T1234" s="17">
        <f t="shared" si="79"/>
        <v>41553.848032407404</v>
      </c>
    </row>
    <row r="1235" spans="1:20" ht="60" hidden="1" x14ac:dyDescent="0.25">
      <c r="A1235">
        <v>1233</v>
      </c>
      <c r="B1235" s="22" t="s">
        <v>1234</v>
      </c>
      <c r="C1235" s="22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s="19" t="s">
        <v>8360</v>
      </c>
      <c r="O1235" s="11">
        <f t="shared" si="76"/>
        <v>12</v>
      </c>
      <c r="P1235" s="25">
        <f t="shared" si="77"/>
        <v>19.329999999999998</v>
      </c>
      <c r="Q1235" s="13" t="s">
        <v>8275</v>
      </c>
      <c r="R1235" t="s">
        <v>8285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22" t="s">
        <v>1235</v>
      </c>
      <c r="C1236" s="22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s="19" t="s">
        <v>8360</v>
      </c>
      <c r="O1236" s="11">
        <f t="shared" si="76"/>
        <v>0</v>
      </c>
      <c r="P1236" s="25">
        <f t="shared" si="77"/>
        <v>0</v>
      </c>
      <c r="Q1236" s="13" t="s">
        <v>8275</v>
      </c>
      <c r="R1236" t="s">
        <v>8285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22" t="s">
        <v>1236</v>
      </c>
      <c r="C1237" s="22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s="19" t="s">
        <v>8360</v>
      </c>
      <c r="O1237" s="11">
        <f t="shared" si="76"/>
        <v>3</v>
      </c>
      <c r="P1237" s="25">
        <f t="shared" si="77"/>
        <v>35</v>
      </c>
      <c r="Q1237" s="13" t="s">
        <v>8275</v>
      </c>
      <c r="R1237" t="s">
        <v>8285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22" t="s">
        <v>1237</v>
      </c>
      <c r="C1238" s="22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s="19" t="s">
        <v>8360</v>
      </c>
      <c r="O1238" s="11">
        <f t="shared" si="76"/>
        <v>0</v>
      </c>
      <c r="P1238" s="25">
        <f t="shared" si="77"/>
        <v>0</v>
      </c>
      <c r="Q1238" s="13" t="s">
        <v>8275</v>
      </c>
      <c r="R1238" t="s">
        <v>8285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22" t="s">
        <v>1238</v>
      </c>
      <c r="C1239" s="22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s="19" t="s">
        <v>8360</v>
      </c>
      <c r="O1239" s="11">
        <f t="shared" si="76"/>
        <v>0</v>
      </c>
      <c r="P1239" s="25">
        <f t="shared" si="77"/>
        <v>0</v>
      </c>
      <c r="Q1239" s="13" t="s">
        <v>8275</v>
      </c>
      <c r="R1239" t="s">
        <v>8285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22" t="s">
        <v>1239</v>
      </c>
      <c r="C1240" s="22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s="19" t="s">
        <v>8360</v>
      </c>
      <c r="O1240" s="11">
        <f t="shared" si="76"/>
        <v>18</v>
      </c>
      <c r="P1240" s="25">
        <f t="shared" si="77"/>
        <v>59.33</v>
      </c>
      <c r="Q1240" s="13" t="s">
        <v>8275</v>
      </c>
      <c r="R1240" t="s">
        <v>8285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22" t="s">
        <v>1240</v>
      </c>
      <c r="C1241" s="22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s="19" t="s">
        <v>8360</v>
      </c>
      <c r="O1241" s="11">
        <f t="shared" si="76"/>
        <v>0</v>
      </c>
      <c r="P1241" s="25">
        <f t="shared" si="77"/>
        <v>0</v>
      </c>
      <c r="Q1241" s="13" t="s">
        <v>8275</v>
      </c>
      <c r="R1241" t="s">
        <v>8285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22" t="s">
        <v>1241</v>
      </c>
      <c r="C1242" s="22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s="19" t="s">
        <v>8360</v>
      </c>
      <c r="O1242" s="11">
        <f t="shared" si="76"/>
        <v>3</v>
      </c>
      <c r="P1242" s="25">
        <f t="shared" si="77"/>
        <v>30.13</v>
      </c>
      <c r="Q1242" s="13" t="s">
        <v>8275</v>
      </c>
      <c r="R1242" t="s">
        <v>8285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22" t="s">
        <v>1242</v>
      </c>
      <c r="C1243" s="22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s="19" t="s">
        <v>8360</v>
      </c>
      <c r="O1243" s="11">
        <f t="shared" si="76"/>
        <v>51</v>
      </c>
      <c r="P1243" s="25">
        <f t="shared" si="77"/>
        <v>74.62</v>
      </c>
      <c r="Q1243" s="13" t="s">
        <v>8275</v>
      </c>
      <c r="R1243" t="s">
        <v>8285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22" t="s">
        <v>1243</v>
      </c>
      <c r="C1244" s="22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s="19" t="s">
        <v>8360</v>
      </c>
      <c r="O1244" s="11">
        <f t="shared" si="76"/>
        <v>1</v>
      </c>
      <c r="P1244" s="25">
        <f t="shared" si="77"/>
        <v>5</v>
      </c>
      <c r="Q1244" s="13" t="s">
        <v>8275</v>
      </c>
      <c r="R1244" t="s">
        <v>8285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22" t="s">
        <v>1244</v>
      </c>
      <c r="C1245" s="22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s="19" t="s">
        <v>8360</v>
      </c>
      <c r="O1245" s="11">
        <f t="shared" si="76"/>
        <v>14</v>
      </c>
      <c r="P1245" s="25">
        <f t="shared" si="77"/>
        <v>44.5</v>
      </c>
      <c r="Q1245" s="13" t="s">
        <v>8275</v>
      </c>
      <c r="R1245" t="s">
        <v>8285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22" t="s">
        <v>1245</v>
      </c>
      <c r="C1246" s="22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s="19" t="s">
        <v>8350</v>
      </c>
      <c r="O1246" s="11">
        <f t="shared" si="76"/>
        <v>104</v>
      </c>
      <c r="P1246" s="25">
        <f t="shared" si="77"/>
        <v>46.13</v>
      </c>
      <c r="Q1246" s="13" t="s">
        <v>8275</v>
      </c>
      <c r="R1246" t="s">
        <v>8306</v>
      </c>
      <c r="S1246" s="17">
        <f t="shared" si="78"/>
        <v>41355.825497685189</v>
      </c>
      <c r="T1246" s="17">
        <f t="shared" si="79"/>
        <v>41386.875</v>
      </c>
    </row>
    <row r="1247" spans="1:20" ht="45" hidden="1" x14ac:dyDescent="0.25">
      <c r="A1247">
        <v>1245</v>
      </c>
      <c r="B1247" s="22" t="s">
        <v>1246</v>
      </c>
      <c r="C1247" s="22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s="19" t="s">
        <v>8350</v>
      </c>
      <c r="O1247" s="11">
        <f t="shared" si="76"/>
        <v>120</v>
      </c>
      <c r="P1247" s="25">
        <f t="shared" si="77"/>
        <v>141.47</v>
      </c>
      <c r="Q1247" s="13" t="s">
        <v>8275</v>
      </c>
      <c r="R1247" t="s">
        <v>8306</v>
      </c>
      <c r="S1247" s="17">
        <f t="shared" si="78"/>
        <v>41774.59993055556</v>
      </c>
      <c r="T1247" s="17">
        <f t="shared" si="79"/>
        <v>41804.59993055556</v>
      </c>
    </row>
    <row r="1248" spans="1:20" ht="60" hidden="1" x14ac:dyDescent="0.25">
      <c r="A1248">
        <v>1246</v>
      </c>
      <c r="B1248" s="22" t="s">
        <v>1247</v>
      </c>
      <c r="C1248" s="22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s="19" t="s">
        <v>8350</v>
      </c>
      <c r="O1248" s="11">
        <f t="shared" si="76"/>
        <v>117</v>
      </c>
      <c r="P1248" s="25">
        <f t="shared" si="77"/>
        <v>75.48</v>
      </c>
      <c r="Q1248" s="13" t="s">
        <v>8275</v>
      </c>
      <c r="R1248" t="s">
        <v>8306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22" t="s">
        <v>1248</v>
      </c>
      <c r="C1249" s="22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s="19" t="s">
        <v>8350</v>
      </c>
      <c r="O1249" s="11">
        <f t="shared" si="76"/>
        <v>122</v>
      </c>
      <c r="P1249" s="25">
        <f t="shared" si="77"/>
        <v>85.5</v>
      </c>
      <c r="Q1249" s="13" t="s">
        <v>8275</v>
      </c>
      <c r="R1249" t="s">
        <v>8306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22" t="s">
        <v>1249</v>
      </c>
      <c r="C1250" s="22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s="19" t="s">
        <v>8350</v>
      </c>
      <c r="O1250" s="11">
        <f t="shared" si="76"/>
        <v>152</v>
      </c>
      <c r="P1250" s="25">
        <f t="shared" si="77"/>
        <v>64.25</v>
      </c>
      <c r="Q1250" s="13" t="s">
        <v>8275</v>
      </c>
      <c r="R1250" t="s">
        <v>8306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22" t="s">
        <v>1250</v>
      </c>
      <c r="C1251" s="22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s="19" t="s">
        <v>8350</v>
      </c>
      <c r="O1251" s="11">
        <f t="shared" si="76"/>
        <v>104</v>
      </c>
      <c r="P1251" s="25">
        <f t="shared" si="77"/>
        <v>64.47</v>
      </c>
      <c r="Q1251" s="13" t="s">
        <v>8275</v>
      </c>
      <c r="R1251" t="s">
        <v>8306</v>
      </c>
      <c r="S1251" s="17">
        <f t="shared" si="78"/>
        <v>41067.740868055553</v>
      </c>
      <c r="T1251" s="17">
        <f t="shared" si="79"/>
        <v>41097.740868055553</v>
      </c>
    </row>
    <row r="1252" spans="1:20" ht="60" hidden="1" x14ac:dyDescent="0.25">
      <c r="A1252">
        <v>1250</v>
      </c>
      <c r="B1252" s="22" t="s">
        <v>1251</v>
      </c>
      <c r="C1252" s="22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s="19" t="s">
        <v>8350</v>
      </c>
      <c r="O1252" s="11">
        <f t="shared" si="76"/>
        <v>200</v>
      </c>
      <c r="P1252" s="25">
        <f t="shared" si="77"/>
        <v>118.2</v>
      </c>
      <c r="Q1252" s="13" t="s">
        <v>8275</v>
      </c>
      <c r="R1252" t="s">
        <v>8306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22" t="s">
        <v>1252</v>
      </c>
      <c r="C1253" s="22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s="19" t="s">
        <v>8350</v>
      </c>
      <c r="O1253" s="11">
        <f t="shared" si="76"/>
        <v>102</v>
      </c>
      <c r="P1253" s="25">
        <f t="shared" si="77"/>
        <v>82.54</v>
      </c>
      <c r="Q1253" s="13" t="s">
        <v>8275</v>
      </c>
      <c r="R1253" t="s">
        <v>8306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22" t="s">
        <v>1253</v>
      </c>
      <c r="C1254" s="22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s="19" t="s">
        <v>8350</v>
      </c>
      <c r="O1254" s="11">
        <f t="shared" si="76"/>
        <v>138</v>
      </c>
      <c r="P1254" s="25">
        <f t="shared" si="77"/>
        <v>34.17</v>
      </c>
      <c r="Q1254" s="13" t="s">
        <v>8275</v>
      </c>
      <c r="R1254" t="s">
        <v>8306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22" t="s">
        <v>1254</v>
      </c>
      <c r="C1255" s="22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s="19" t="s">
        <v>8350</v>
      </c>
      <c r="O1255" s="11">
        <f t="shared" si="76"/>
        <v>303833</v>
      </c>
      <c r="P1255" s="25">
        <f t="shared" si="77"/>
        <v>42.73</v>
      </c>
      <c r="Q1255" s="13" t="s">
        <v>8275</v>
      </c>
      <c r="R1255" t="s">
        <v>8306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22" t="s">
        <v>1255</v>
      </c>
      <c r="C1256" s="22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s="19" t="s">
        <v>8350</v>
      </c>
      <c r="O1256" s="11">
        <f t="shared" si="76"/>
        <v>199</v>
      </c>
      <c r="P1256" s="25">
        <f t="shared" si="77"/>
        <v>94.49</v>
      </c>
      <c r="Q1256" s="13" t="s">
        <v>8275</v>
      </c>
      <c r="R1256" t="s">
        <v>8306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22" t="s">
        <v>1256</v>
      </c>
      <c r="C1257" s="22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s="19" t="s">
        <v>8350</v>
      </c>
      <c r="O1257" s="11">
        <f t="shared" si="76"/>
        <v>202</v>
      </c>
      <c r="P1257" s="25">
        <f t="shared" si="77"/>
        <v>55.7</v>
      </c>
      <c r="Q1257" s="13" t="s">
        <v>8275</v>
      </c>
      <c r="R1257" t="s">
        <v>8306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22" t="s">
        <v>1257</v>
      </c>
      <c r="C1258" s="22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s="19" t="s">
        <v>8350</v>
      </c>
      <c r="O1258" s="11">
        <f t="shared" si="76"/>
        <v>118</v>
      </c>
      <c r="P1258" s="25">
        <f t="shared" si="77"/>
        <v>98.03</v>
      </c>
      <c r="Q1258" s="13" t="s">
        <v>8275</v>
      </c>
      <c r="R1258" t="s">
        <v>8306</v>
      </c>
      <c r="S1258" s="17">
        <f t="shared" si="78"/>
        <v>40921.919340277775</v>
      </c>
      <c r="T1258" s="17">
        <f t="shared" si="79"/>
        <v>40951.919340277775</v>
      </c>
    </row>
    <row r="1259" spans="1:20" ht="60" hidden="1" x14ac:dyDescent="0.25">
      <c r="A1259">
        <v>1257</v>
      </c>
      <c r="B1259" s="22" t="s">
        <v>1258</v>
      </c>
      <c r="C1259" s="22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s="19" t="s">
        <v>8350</v>
      </c>
      <c r="O1259" s="11">
        <f t="shared" si="76"/>
        <v>295</v>
      </c>
      <c r="P1259" s="25">
        <f t="shared" si="77"/>
        <v>92.1</v>
      </c>
      <c r="Q1259" s="13" t="s">
        <v>8275</v>
      </c>
      <c r="R1259" t="s">
        <v>8306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22" t="s">
        <v>1259</v>
      </c>
      <c r="C1260" s="22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s="19" t="s">
        <v>8350</v>
      </c>
      <c r="O1260" s="11">
        <f t="shared" si="76"/>
        <v>213</v>
      </c>
      <c r="P1260" s="25">
        <f t="shared" si="77"/>
        <v>38.18</v>
      </c>
      <c r="Q1260" s="13" t="s">
        <v>8275</v>
      </c>
      <c r="R1260" t="s">
        <v>8306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22" t="s">
        <v>1260</v>
      </c>
      <c r="C1261" s="22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s="19" t="s">
        <v>8350</v>
      </c>
      <c r="O1261" s="11">
        <f t="shared" si="76"/>
        <v>104</v>
      </c>
      <c r="P1261" s="25">
        <f t="shared" si="77"/>
        <v>27.15</v>
      </c>
      <c r="Q1261" s="13" t="s">
        <v>8275</v>
      </c>
      <c r="R1261" t="s">
        <v>8306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22" t="s">
        <v>1261</v>
      </c>
      <c r="C1262" s="22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s="19" t="s">
        <v>8350</v>
      </c>
      <c r="O1262" s="11">
        <f t="shared" si="76"/>
        <v>114</v>
      </c>
      <c r="P1262" s="25">
        <f t="shared" si="77"/>
        <v>50.69</v>
      </c>
      <c r="Q1262" s="13" t="s">
        <v>8275</v>
      </c>
      <c r="R1262" t="s">
        <v>8306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22" t="s">
        <v>1262</v>
      </c>
      <c r="C1263" s="22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s="19" t="s">
        <v>8350</v>
      </c>
      <c r="O1263" s="11">
        <f t="shared" si="76"/>
        <v>101</v>
      </c>
      <c r="P1263" s="25">
        <f t="shared" si="77"/>
        <v>38.94</v>
      </c>
      <c r="Q1263" s="13" t="s">
        <v>8275</v>
      </c>
      <c r="R1263" t="s">
        <v>8306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22" t="s">
        <v>1263</v>
      </c>
      <c r="C1264" s="22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s="19" t="s">
        <v>8350</v>
      </c>
      <c r="O1264" s="11">
        <f t="shared" si="76"/>
        <v>125</v>
      </c>
      <c r="P1264" s="25">
        <f t="shared" si="77"/>
        <v>77.64</v>
      </c>
      <c r="Q1264" s="13" t="s">
        <v>8275</v>
      </c>
      <c r="R1264" t="s">
        <v>8306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22" t="s">
        <v>1264</v>
      </c>
      <c r="C1265" s="22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s="19" t="s">
        <v>8350</v>
      </c>
      <c r="O1265" s="11">
        <f t="shared" si="76"/>
        <v>119</v>
      </c>
      <c r="P1265" s="25">
        <f t="shared" si="77"/>
        <v>43.54</v>
      </c>
      <c r="Q1265" s="13" t="s">
        <v>8275</v>
      </c>
      <c r="R1265" t="s">
        <v>8306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22" t="s">
        <v>1265</v>
      </c>
      <c r="C1266" s="22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s="19" t="s">
        <v>8350</v>
      </c>
      <c r="O1266" s="11">
        <f t="shared" si="76"/>
        <v>166</v>
      </c>
      <c r="P1266" s="25">
        <f t="shared" si="77"/>
        <v>31.82</v>
      </c>
      <c r="Q1266" s="13" t="s">
        <v>8275</v>
      </c>
      <c r="R1266" t="s">
        <v>8306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22" t="s">
        <v>1266</v>
      </c>
      <c r="C1267" s="22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s="19" t="s">
        <v>8350</v>
      </c>
      <c r="O1267" s="11">
        <f t="shared" si="76"/>
        <v>119</v>
      </c>
      <c r="P1267" s="25">
        <f t="shared" si="77"/>
        <v>63.18</v>
      </c>
      <c r="Q1267" s="13" t="s">
        <v>8275</v>
      </c>
      <c r="R1267" t="s">
        <v>8306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22" t="s">
        <v>1267</v>
      </c>
      <c r="C1268" s="22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s="19" t="s">
        <v>8350</v>
      </c>
      <c r="O1268" s="11">
        <f t="shared" si="76"/>
        <v>100</v>
      </c>
      <c r="P1268" s="25">
        <f t="shared" si="77"/>
        <v>190.9</v>
      </c>
      <c r="Q1268" s="13" t="s">
        <v>8275</v>
      </c>
      <c r="R1268" t="s">
        <v>8306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22" t="s">
        <v>1268</v>
      </c>
      <c r="C1269" s="22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s="19" t="s">
        <v>8350</v>
      </c>
      <c r="O1269" s="11">
        <f t="shared" si="76"/>
        <v>102</v>
      </c>
      <c r="P1269" s="25">
        <f t="shared" si="77"/>
        <v>140.86000000000001</v>
      </c>
      <c r="Q1269" s="13" t="s">
        <v>8275</v>
      </c>
      <c r="R1269" t="s">
        <v>8306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22" t="s">
        <v>1269</v>
      </c>
      <c r="C1270" s="22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s="19" t="s">
        <v>8350</v>
      </c>
      <c r="O1270" s="11">
        <f t="shared" si="76"/>
        <v>117</v>
      </c>
      <c r="P1270" s="25">
        <f t="shared" si="77"/>
        <v>76.92</v>
      </c>
      <c r="Q1270" s="13" t="s">
        <v>8275</v>
      </c>
      <c r="R1270" t="s">
        <v>8306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22" t="s">
        <v>1270</v>
      </c>
      <c r="C1271" s="22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s="19" t="s">
        <v>8350</v>
      </c>
      <c r="O1271" s="11">
        <f t="shared" si="76"/>
        <v>109</v>
      </c>
      <c r="P1271" s="25">
        <f t="shared" si="77"/>
        <v>99.16</v>
      </c>
      <c r="Q1271" s="13" t="s">
        <v>8275</v>
      </c>
      <c r="R1271" t="s">
        <v>8306</v>
      </c>
      <c r="S1271" s="17">
        <f t="shared" si="78"/>
        <v>42445.823055555556</v>
      </c>
      <c r="T1271" s="17">
        <f t="shared" si="79"/>
        <v>42476</v>
      </c>
    </row>
    <row r="1272" spans="1:20" ht="45" hidden="1" x14ac:dyDescent="0.25">
      <c r="A1272">
        <v>1270</v>
      </c>
      <c r="B1272" s="22" t="s">
        <v>1271</v>
      </c>
      <c r="C1272" s="22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s="19" t="s">
        <v>8350</v>
      </c>
      <c r="O1272" s="11">
        <f t="shared" si="76"/>
        <v>115</v>
      </c>
      <c r="P1272" s="25">
        <f t="shared" si="77"/>
        <v>67.88</v>
      </c>
      <c r="Q1272" s="13" t="s">
        <v>8275</v>
      </c>
      <c r="R1272" t="s">
        <v>8306</v>
      </c>
      <c r="S1272" s="17">
        <f t="shared" si="78"/>
        <v>40933.85696759259</v>
      </c>
      <c r="T1272" s="17">
        <f t="shared" si="79"/>
        <v>40993.815300925926</v>
      </c>
    </row>
    <row r="1273" spans="1:20" ht="60" hidden="1" x14ac:dyDescent="0.25">
      <c r="A1273">
        <v>1271</v>
      </c>
      <c r="B1273" s="22" t="s">
        <v>1272</v>
      </c>
      <c r="C1273" s="22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s="19" t="s">
        <v>8350</v>
      </c>
      <c r="O1273" s="11">
        <f t="shared" si="76"/>
        <v>102</v>
      </c>
      <c r="P1273" s="25">
        <f t="shared" si="77"/>
        <v>246.29</v>
      </c>
      <c r="Q1273" s="13" t="s">
        <v>8275</v>
      </c>
      <c r="R1273" t="s">
        <v>8306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22" t="s">
        <v>1273</v>
      </c>
      <c r="C1274" s="22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s="19" t="s">
        <v>8350</v>
      </c>
      <c r="O1274" s="11">
        <f t="shared" si="76"/>
        <v>106</v>
      </c>
      <c r="P1274" s="25">
        <f t="shared" si="77"/>
        <v>189.29</v>
      </c>
      <c r="Q1274" s="13" t="s">
        <v>8275</v>
      </c>
      <c r="R1274" t="s">
        <v>8306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22" t="s">
        <v>1274</v>
      </c>
      <c r="C1275" s="22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s="19" t="s">
        <v>8350</v>
      </c>
      <c r="O1275" s="11">
        <f t="shared" si="76"/>
        <v>104</v>
      </c>
      <c r="P1275" s="25">
        <f t="shared" si="77"/>
        <v>76.67</v>
      </c>
      <c r="Q1275" s="13" t="s">
        <v>8275</v>
      </c>
      <c r="R1275" t="s">
        <v>8306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22" t="s">
        <v>1275</v>
      </c>
      <c r="C1276" s="22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s="19" t="s">
        <v>8350</v>
      </c>
      <c r="O1276" s="11">
        <f t="shared" si="76"/>
        <v>155</v>
      </c>
      <c r="P1276" s="25">
        <f t="shared" si="77"/>
        <v>82.96</v>
      </c>
      <c r="Q1276" s="13" t="s">
        <v>8275</v>
      </c>
      <c r="R1276" t="s">
        <v>8306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22" t="s">
        <v>1276</v>
      </c>
      <c r="C1277" s="22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s="19" t="s">
        <v>8350</v>
      </c>
      <c r="O1277" s="11">
        <f t="shared" si="76"/>
        <v>162</v>
      </c>
      <c r="P1277" s="25">
        <f t="shared" si="77"/>
        <v>62.52</v>
      </c>
      <c r="Q1277" s="13" t="s">
        <v>8275</v>
      </c>
      <c r="R1277" t="s">
        <v>8306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22" t="s">
        <v>1277</v>
      </c>
      <c r="C1278" s="22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s="19" t="s">
        <v>8350</v>
      </c>
      <c r="O1278" s="11">
        <f t="shared" si="76"/>
        <v>104</v>
      </c>
      <c r="P1278" s="25">
        <f t="shared" si="77"/>
        <v>46.07</v>
      </c>
      <c r="Q1278" s="13" t="s">
        <v>8275</v>
      </c>
      <c r="R1278" t="s">
        <v>8306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22" t="s">
        <v>1278</v>
      </c>
      <c r="C1279" s="22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s="19" t="s">
        <v>8350</v>
      </c>
      <c r="O1279" s="11">
        <f t="shared" si="76"/>
        <v>106</v>
      </c>
      <c r="P1279" s="25">
        <f t="shared" si="77"/>
        <v>38.54</v>
      </c>
      <c r="Q1279" s="13" t="s">
        <v>8275</v>
      </c>
      <c r="R1279" t="s">
        <v>8306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22" t="s">
        <v>1279</v>
      </c>
      <c r="C1280" s="22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s="19" t="s">
        <v>8350</v>
      </c>
      <c r="O1280" s="11">
        <f t="shared" si="76"/>
        <v>155</v>
      </c>
      <c r="P1280" s="25">
        <f t="shared" si="77"/>
        <v>53.01</v>
      </c>
      <c r="Q1280" s="13" t="s">
        <v>8275</v>
      </c>
      <c r="R1280" t="s">
        <v>8306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22" t="s">
        <v>1280</v>
      </c>
      <c r="C1281" s="22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s="19" t="s">
        <v>8350</v>
      </c>
      <c r="O1281" s="11">
        <f t="shared" si="76"/>
        <v>111</v>
      </c>
      <c r="P1281" s="25">
        <f t="shared" si="77"/>
        <v>73.36</v>
      </c>
      <c r="Q1281" s="13" t="s">
        <v>8275</v>
      </c>
      <c r="R1281" t="s">
        <v>8306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22" t="s">
        <v>1281</v>
      </c>
      <c r="C1282" s="22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s="19" t="s">
        <v>8350</v>
      </c>
      <c r="O1282" s="11">
        <f t="shared" ref="O1282:O1345" si="80">ROUND(E1282/D1282*100,0)</f>
        <v>111</v>
      </c>
      <c r="P1282" s="25">
        <f t="shared" ref="P1282:P1345" si="81">IFERROR(ROUND(E1282/L1282,2),0)</f>
        <v>127.98</v>
      </c>
      <c r="Q1282" s="13" t="s">
        <v>8275</v>
      </c>
      <c r="R1282" t="s">
        <v>8306</v>
      </c>
      <c r="S1282" s="17">
        <f t="shared" ref="S1282:S1345" si="82">(J1282/86400)+DATE(1970,1,1)</f>
        <v>40513.757569444446</v>
      </c>
      <c r="T1282" s="17">
        <f t="shared" ref="T1282:T1345" si="83">(I1282/86400)+DATE(1970,1,1)</f>
        <v>40603.757569444446</v>
      </c>
    </row>
    <row r="1283" spans="1:20" ht="60" hidden="1" x14ac:dyDescent="0.25">
      <c r="A1283">
        <v>1281</v>
      </c>
      <c r="B1283" s="22" t="s">
        <v>1282</v>
      </c>
      <c r="C1283" s="22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s="19" t="s">
        <v>8350</v>
      </c>
      <c r="O1283" s="11">
        <f t="shared" si="80"/>
        <v>111</v>
      </c>
      <c r="P1283" s="25">
        <f t="shared" si="81"/>
        <v>104.73</v>
      </c>
      <c r="Q1283" s="13" t="s">
        <v>8275</v>
      </c>
      <c r="R1283" t="s">
        <v>8306</v>
      </c>
      <c r="S1283" s="17">
        <f t="shared" si="82"/>
        <v>41463.743472222224</v>
      </c>
      <c r="T1283" s="17">
        <f t="shared" si="83"/>
        <v>41483.743472222224</v>
      </c>
    </row>
    <row r="1284" spans="1:20" ht="60" hidden="1" x14ac:dyDescent="0.25">
      <c r="A1284">
        <v>1282</v>
      </c>
      <c r="B1284" s="22" t="s">
        <v>1283</v>
      </c>
      <c r="C1284" s="22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s="19" t="s">
        <v>8350</v>
      </c>
      <c r="O1284" s="11">
        <f t="shared" si="80"/>
        <v>124</v>
      </c>
      <c r="P1284" s="25">
        <f t="shared" si="81"/>
        <v>67.67</v>
      </c>
      <c r="Q1284" s="13" t="s">
        <v>8275</v>
      </c>
      <c r="R1284" t="s">
        <v>8306</v>
      </c>
      <c r="S1284" s="17">
        <f t="shared" si="82"/>
        <v>41586.475173611107</v>
      </c>
      <c r="T1284" s="17">
        <f t="shared" si="83"/>
        <v>41617.207638888889</v>
      </c>
    </row>
    <row r="1285" spans="1:20" ht="45" hidden="1" x14ac:dyDescent="0.25">
      <c r="A1285">
        <v>1283</v>
      </c>
      <c r="B1285" s="22" t="s">
        <v>1284</v>
      </c>
      <c r="C1285" s="22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s="19" t="s">
        <v>8350</v>
      </c>
      <c r="O1285" s="11">
        <f t="shared" si="80"/>
        <v>211</v>
      </c>
      <c r="P1285" s="25">
        <f t="shared" si="81"/>
        <v>95.93</v>
      </c>
      <c r="Q1285" s="13" t="s">
        <v>8275</v>
      </c>
      <c r="R1285" t="s">
        <v>8306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22" t="s">
        <v>1285</v>
      </c>
      <c r="C1286" s="22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s="19" t="s">
        <v>8345</v>
      </c>
      <c r="O1286" s="11">
        <f t="shared" si="80"/>
        <v>101</v>
      </c>
      <c r="P1286" s="25">
        <f t="shared" si="81"/>
        <v>65.16</v>
      </c>
      <c r="Q1286" s="13" t="s">
        <v>8297</v>
      </c>
      <c r="R1286" t="s">
        <v>8298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22" t="s">
        <v>1286</v>
      </c>
      <c r="C1287" s="22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s="19" t="s">
        <v>8345</v>
      </c>
      <c r="O1287" s="11">
        <f t="shared" si="80"/>
        <v>102</v>
      </c>
      <c r="P1287" s="25">
        <f t="shared" si="81"/>
        <v>32.270000000000003</v>
      </c>
      <c r="Q1287" s="13" t="s">
        <v>8297</v>
      </c>
      <c r="R1287" t="s">
        <v>8298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22" t="s">
        <v>1287</v>
      </c>
      <c r="C1288" s="22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s="19" t="s">
        <v>8345</v>
      </c>
      <c r="O1288" s="11">
        <f t="shared" si="80"/>
        <v>108</v>
      </c>
      <c r="P1288" s="25">
        <f t="shared" si="81"/>
        <v>81.25</v>
      </c>
      <c r="Q1288" s="13" t="s">
        <v>8297</v>
      </c>
      <c r="R1288" t="s">
        <v>8298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22" t="s">
        <v>1288</v>
      </c>
      <c r="C1289" s="22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s="19" t="s">
        <v>8345</v>
      </c>
      <c r="O1289" s="11">
        <f t="shared" si="80"/>
        <v>242</v>
      </c>
      <c r="P1289" s="25">
        <f t="shared" si="81"/>
        <v>24.2</v>
      </c>
      <c r="Q1289" s="13" t="s">
        <v>8297</v>
      </c>
      <c r="R1289" t="s">
        <v>8298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22" t="s">
        <v>1289</v>
      </c>
      <c r="C1290" s="22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s="19" t="s">
        <v>8345</v>
      </c>
      <c r="O1290" s="11">
        <f t="shared" si="80"/>
        <v>100</v>
      </c>
      <c r="P1290" s="25">
        <f t="shared" si="81"/>
        <v>65.87</v>
      </c>
      <c r="Q1290" s="13" t="s">
        <v>8297</v>
      </c>
      <c r="R1290" t="s">
        <v>8298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22" t="s">
        <v>1290</v>
      </c>
      <c r="C1291" s="22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s="19" t="s">
        <v>8345</v>
      </c>
      <c r="O1291" s="11">
        <f t="shared" si="80"/>
        <v>125</v>
      </c>
      <c r="P1291" s="25">
        <f t="shared" si="81"/>
        <v>36.08</v>
      </c>
      <c r="Q1291" s="13" t="s">
        <v>8297</v>
      </c>
      <c r="R1291" t="s">
        <v>8298</v>
      </c>
      <c r="S1291" s="17">
        <f t="shared" si="82"/>
        <v>42709.134780092594</v>
      </c>
      <c r="T1291" s="17">
        <f t="shared" si="83"/>
        <v>42739.134780092594</v>
      </c>
    </row>
    <row r="1292" spans="1:20" ht="30" hidden="1" x14ac:dyDescent="0.25">
      <c r="A1292">
        <v>1290</v>
      </c>
      <c r="B1292" s="22" t="s">
        <v>1291</v>
      </c>
      <c r="C1292" s="22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s="19" t="s">
        <v>8345</v>
      </c>
      <c r="O1292" s="11">
        <f t="shared" si="80"/>
        <v>109</v>
      </c>
      <c r="P1292" s="25">
        <f t="shared" si="81"/>
        <v>44.19</v>
      </c>
      <c r="Q1292" s="13" t="s">
        <v>8297</v>
      </c>
      <c r="R1292" t="s">
        <v>8298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22" t="s">
        <v>1292</v>
      </c>
      <c r="C1293" s="22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s="19" t="s">
        <v>8345</v>
      </c>
      <c r="O1293" s="11">
        <f t="shared" si="80"/>
        <v>146</v>
      </c>
      <c r="P1293" s="25">
        <f t="shared" si="81"/>
        <v>104.07</v>
      </c>
      <c r="Q1293" s="13" t="s">
        <v>8297</v>
      </c>
      <c r="R1293" t="s">
        <v>8298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22" t="s">
        <v>1293</v>
      </c>
      <c r="C1294" s="22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s="19" t="s">
        <v>8345</v>
      </c>
      <c r="O1294" s="11">
        <f t="shared" si="80"/>
        <v>110</v>
      </c>
      <c r="P1294" s="25">
        <f t="shared" si="81"/>
        <v>35.96</v>
      </c>
      <c r="Q1294" s="13" t="s">
        <v>8297</v>
      </c>
      <c r="R1294" t="s">
        <v>8298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22" t="s">
        <v>1294</v>
      </c>
      <c r="C1295" s="22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s="19" t="s">
        <v>8345</v>
      </c>
      <c r="O1295" s="11">
        <f t="shared" si="80"/>
        <v>102</v>
      </c>
      <c r="P1295" s="25">
        <f t="shared" si="81"/>
        <v>127.79</v>
      </c>
      <c r="Q1295" s="13" t="s">
        <v>8297</v>
      </c>
      <c r="R1295" t="s">
        <v>8298</v>
      </c>
      <c r="S1295" s="17">
        <f t="shared" si="82"/>
        <v>42292.701053240744</v>
      </c>
      <c r="T1295" s="17">
        <f t="shared" si="83"/>
        <v>42322.742719907408</v>
      </c>
    </row>
    <row r="1296" spans="1:20" ht="60" hidden="1" x14ac:dyDescent="0.25">
      <c r="A1296">
        <v>1294</v>
      </c>
      <c r="B1296" s="22" t="s">
        <v>1295</v>
      </c>
      <c r="C1296" s="22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s="19" t="s">
        <v>8345</v>
      </c>
      <c r="O1296" s="11">
        <f t="shared" si="80"/>
        <v>122</v>
      </c>
      <c r="P1296" s="25">
        <f t="shared" si="81"/>
        <v>27.73</v>
      </c>
      <c r="Q1296" s="13" t="s">
        <v>8297</v>
      </c>
      <c r="R1296" t="s">
        <v>8298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22" t="s">
        <v>1296</v>
      </c>
      <c r="C1297" s="22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s="19" t="s">
        <v>8345</v>
      </c>
      <c r="O1297" s="11">
        <f t="shared" si="80"/>
        <v>102</v>
      </c>
      <c r="P1297" s="25">
        <f t="shared" si="81"/>
        <v>39.83</v>
      </c>
      <c r="Q1297" s="13" t="s">
        <v>8297</v>
      </c>
      <c r="R1297" t="s">
        <v>8298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22" t="s">
        <v>1297</v>
      </c>
      <c r="C1298" s="22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s="19" t="s">
        <v>8345</v>
      </c>
      <c r="O1298" s="11">
        <f t="shared" si="80"/>
        <v>141</v>
      </c>
      <c r="P1298" s="25">
        <f t="shared" si="81"/>
        <v>52.17</v>
      </c>
      <c r="Q1298" s="13" t="s">
        <v>8297</v>
      </c>
      <c r="R1298" t="s">
        <v>8298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22" t="s">
        <v>1298</v>
      </c>
      <c r="C1299" s="22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s="19" t="s">
        <v>8345</v>
      </c>
      <c r="O1299" s="11">
        <f t="shared" si="80"/>
        <v>110</v>
      </c>
      <c r="P1299" s="25">
        <f t="shared" si="81"/>
        <v>92.04</v>
      </c>
      <c r="Q1299" s="13" t="s">
        <v>8297</v>
      </c>
      <c r="R1299" t="s">
        <v>8298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22" t="s">
        <v>1299</v>
      </c>
      <c r="C1300" s="22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s="19" t="s">
        <v>8345</v>
      </c>
      <c r="O1300" s="11">
        <f t="shared" si="80"/>
        <v>105</v>
      </c>
      <c r="P1300" s="25">
        <f t="shared" si="81"/>
        <v>63.42</v>
      </c>
      <c r="Q1300" s="13" t="s">
        <v>8297</v>
      </c>
      <c r="R1300" t="s">
        <v>8298</v>
      </c>
      <c r="S1300" s="17">
        <f t="shared" si="82"/>
        <v>42458.680925925924</v>
      </c>
      <c r="T1300" s="17">
        <f t="shared" si="83"/>
        <v>42488.680925925924</v>
      </c>
    </row>
    <row r="1301" spans="1:20" ht="45" hidden="1" x14ac:dyDescent="0.25">
      <c r="A1301">
        <v>1299</v>
      </c>
      <c r="B1301" s="22" t="s">
        <v>1300</v>
      </c>
      <c r="C1301" s="22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s="19" t="s">
        <v>8345</v>
      </c>
      <c r="O1301" s="11">
        <f t="shared" si="80"/>
        <v>124</v>
      </c>
      <c r="P1301" s="25">
        <f t="shared" si="81"/>
        <v>135.63</v>
      </c>
      <c r="Q1301" s="13" t="s">
        <v>8297</v>
      </c>
      <c r="R1301" t="s">
        <v>8298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22" t="s">
        <v>1301</v>
      </c>
      <c r="C1302" s="22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s="19" t="s">
        <v>8345</v>
      </c>
      <c r="O1302" s="11">
        <f t="shared" si="80"/>
        <v>135</v>
      </c>
      <c r="P1302" s="25">
        <f t="shared" si="81"/>
        <v>168.75</v>
      </c>
      <c r="Q1302" s="13" t="s">
        <v>8297</v>
      </c>
      <c r="R1302" t="s">
        <v>8298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22" t="s">
        <v>1302</v>
      </c>
      <c r="C1303" s="22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s="19" t="s">
        <v>8345</v>
      </c>
      <c r="O1303" s="11">
        <f t="shared" si="80"/>
        <v>103</v>
      </c>
      <c r="P1303" s="25">
        <f t="shared" si="81"/>
        <v>70.86</v>
      </c>
      <c r="Q1303" s="13" t="s">
        <v>8297</v>
      </c>
      <c r="R1303" t="s">
        <v>8298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22" t="s">
        <v>1303</v>
      </c>
      <c r="C1304" s="22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s="19" t="s">
        <v>8345</v>
      </c>
      <c r="O1304" s="11">
        <f t="shared" si="80"/>
        <v>100</v>
      </c>
      <c r="P1304" s="25">
        <f t="shared" si="81"/>
        <v>50</v>
      </c>
      <c r="Q1304" s="13" t="s">
        <v>8297</v>
      </c>
      <c r="R1304" t="s">
        <v>8298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22" t="s">
        <v>1304</v>
      </c>
      <c r="C1305" s="22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s="19" t="s">
        <v>8345</v>
      </c>
      <c r="O1305" s="11">
        <f t="shared" si="80"/>
        <v>130</v>
      </c>
      <c r="P1305" s="25">
        <f t="shared" si="81"/>
        <v>42.21</v>
      </c>
      <c r="Q1305" s="13" t="s">
        <v>8297</v>
      </c>
      <c r="R1305" t="s">
        <v>8298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22" t="s">
        <v>1305</v>
      </c>
      <c r="C1306" s="22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s="19" t="s">
        <v>8347</v>
      </c>
      <c r="O1306" s="11">
        <f t="shared" si="80"/>
        <v>40</v>
      </c>
      <c r="P1306" s="25">
        <f t="shared" si="81"/>
        <v>152.41</v>
      </c>
      <c r="Q1306" s="13" t="s">
        <v>8270</v>
      </c>
      <c r="R1306" t="s">
        <v>8272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22" t="s">
        <v>1306</v>
      </c>
      <c r="C1307" s="22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s="19" t="s">
        <v>8347</v>
      </c>
      <c r="O1307" s="11">
        <f t="shared" si="80"/>
        <v>26</v>
      </c>
      <c r="P1307" s="25">
        <f t="shared" si="81"/>
        <v>90.62</v>
      </c>
      <c r="Q1307" s="13" t="s">
        <v>8270</v>
      </c>
      <c r="R1307" t="s">
        <v>8272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22" t="s">
        <v>1307</v>
      </c>
      <c r="C1308" s="22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s="19" t="s">
        <v>8347</v>
      </c>
      <c r="O1308" s="11">
        <f t="shared" si="80"/>
        <v>65</v>
      </c>
      <c r="P1308" s="25">
        <f t="shared" si="81"/>
        <v>201.6</v>
      </c>
      <c r="Q1308" s="13" t="s">
        <v>8270</v>
      </c>
      <c r="R1308" t="s">
        <v>8272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22" t="s">
        <v>1308</v>
      </c>
      <c r="C1309" s="22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s="19" t="s">
        <v>8347</v>
      </c>
      <c r="O1309" s="11">
        <f t="shared" si="80"/>
        <v>12</v>
      </c>
      <c r="P1309" s="25">
        <f t="shared" si="81"/>
        <v>127.93</v>
      </c>
      <c r="Q1309" s="13" t="s">
        <v>8270</v>
      </c>
      <c r="R1309" t="s">
        <v>8272</v>
      </c>
      <c r="S1309" s="17">
        <f t="shared" si="82"/>
        <v>42387.503229166672</v>
      </c>
      <c r="T1309" s="17">
        <f t="shared" si="83"/>
        <v>42417.503229166672</v>
      </c>
    </row>
    <row r="1310" spans="1:20" ht="30" hidden="1" x14ac:dyDescent="0.25">
      <c r="A1310">
        <v>1308</v>
      </c>
      <c r="B1310" s="22" t="s">
        <v>1309</v>
      </c>
      <c r="C1310" s="22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s="19" t="s">
        <v>8347</v>
      </c>
      <c r="O1310" s="11">
        <f t="shared" si="80"/>
        <v>11</v>
      </c>
      <c r="P1310" s="25">
        <f t="shared" si="81"/>
        <v>29.89</v>
      </c>
      <c r="Q1310" s="13" t="s">
        <v>8270</v>
      </c>
      <c r="R1310" t="s">
        <v>8272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22" t="s">
        <v>1310</v>
      </c>
      <c r="C1311" s="22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s="19" t="s">
        <v>8347</v>
      </c>
      <c r="O1311" s="11">
        <f t="shared" si="80"/>
        <v>112</v>
      </c>
      <c r="P1311" s="25">
        <f t="shared" si="81"/>
        <v>367.97</v>
      </c>
      <c r="Q1311" s="13" t="s">
        <v>8270</v>
      </c>
      <c r="R1311" t="s">
        <v>8272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22" t="s">
        <v>1311</v>
      </c>
      <c r="C1312" s="22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s="19" t="s">
        <v>8347</v>
      </c>
      <c r="O1312" s="11">
        <f t="shared" si="80"/>
        <v>16</v>
      </c>
      <c r="P1312" s="25">
        <f t="shared" si="81"/>
        <v>129.16999999999999</v>
      </c>
      <c r="Q1312" s="13" t="s">
        <v>8270</v>
      </c>
      <c r="R1312" t="s">
        <v>8272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22" t="s">
        <v>1312</v>
      </c>
      <c r="C1313" s="22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s="19" t="s">
        <v>8347</v>
      </c>
      <c r="O1313" s="11">
        <f t="shared" si="80"/>
        <v>32</v>
      </c>
      <c r="P1313" s="25">
        <f t="shared" si="81"/>
        <v>800.7</v>
      </c>
      <c r="Q1313" s="13" t="s">
        <v>8270</v>
      </c>
      <c r="R1313" t="s">
        <v>8272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22" t="s">
        <v>1313</v>
      </c>
      <c r="C1314" s="22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s="19" t="s">
        <v>8347</v>
      </c>
      <c r="O1314" s="11">
        <f t="shared" si="80"/>
        <v>1</v>
      </c>
      <c r="P1314" s="25">
        <f t="shared" si="81"/>
        <v>28</v>
      </c>
      <c r="Q1314" s="13" t="s">
        <v>8270</v>
      </c>
      <c r="R1314" t="s">
        <v>8272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22" t="s">
        <v>1314</v>
      </c>
      <c r="C1315" s="22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s="19" t="s">
        <v>8347</v>
      </c>
      <c r="O1315" s="11">
        <f t="shared" si="80"/>
        <v>31</v>
      </c>
      <c r="P1315" s="25">
        <f t="shared" si="81"/>
        <v>102.02</v>
      </c>
      <c r="Q1315" s="13" t="s">
        <v>8270</v>
      </c>
      <c r="R1315" t="s">
        <v>8272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22" t="s">
        <v>1315</v>
      </c>
      <c r="C1316" s="22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s="19" t="s">
        <v>8347</v>
      </c>
      <c r="O1316" s="11">
        <f t="shared" si="80"/>
        <v>1</v>
      </c>
      <c r="P1316" s="25">
        <f t="shared" si="81"/>
        <v>184.36</v>
      </c>
      <c r="Q1316" s="13" t="s">
        <v>8270</v>
      </c>
      <c r="R1316" t="s">
        <v>8272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22" t="s">
        <v>1316</v>
      </c>
      <c r="C1317" s="22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s="19" t="s">
        <v>8347</v>
      </c>
      <c r="O1317" s="11">
        <f t="shared" si="80"/>
        <v>40</v>
      </c>
      <c r="P1317" s="25">
        <f t="shared" si="81"/>
        <v>162.91999999999999</v>
      </c>
      <c r="Q1317" s="13" t="s">
        <v>8270</v>
      </c>
      <c r="R1317" t="s">
        <v>8272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22" t="s">
        <v>1317</v>
      </c>
      <c r="C1318" s="22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s="19" t="s">
        <v>8347</v>
      </c>
      <c r="O1318" s="11">
        <f t="shared" si="80"/>
        <v>0</v>
      </c>
      <c r="P1318" s="25">
        <f t="shared" si="81"/>
        <v>1</v>
      </c>
      <c r="Q1318" s="13" t="s">
        <v>8270</v>
      </c>
      <c r="R1318" t="s">
        <v>8272</v>
      </c>
      <c r="S1318" s="17">
        <f t="shared" si="82"/>
        <v>42393.961909722224</v>
      </c>
      <c r="T1318" s="17">
        <f t="shared" si="83"/>
        <v>42428.961909722224</v>
      </c>
    </row>
    <row r="1319" spans="1:20" ht="60" hidden="1" x14ac:dyDescent="0.25">
      <c r="A1319">
        <v>1317</v>
      </c>
      <c r="B1319" s="22" t="s">
        <v>1318</v>
      </c>
      <c r="C1319" s="22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s="19" t="s">
        <v>8347</v>
      </c>
      <c r="O1319" s="11">
        <f t="shared" si="80"/>
        <v>6</v>
      </c>
      <c r="P1319" s="25">
        <f t="shared" si="81"/>
        <v>603.53</v>
      </c>
      <c r="Q1319" s="13" t="s">
        <v>8270</v>
      </c>
      <c r="R1319" t="s">
        <v>8272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22" t="s">
        <v>1319</v>
      </c>
      <c r="C1320" s="22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s="19" t="s">
        <v>8347</v>
      </c>
      <c r="O1320" s="11">
        <f t="shared" si="80"/>
        <v>15</v>
      </c>
      <c r="P1320" s="25">
        <f t="shared" si="81"/>
        <v>45.41</v>
      </c>
      <c r="Q1320" s="13" t="s">
        <v>8270</v>
      </c>
      <c r="R1320" t="s">
        <v>8272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22" t="s">
        <v>1320</v>
      </c>
      <c r="C1321" s="22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s="19" t="s">
        <v>8347</v>
      </c>
      <c r="O1321" s="11">
        <f t="shared" si="80"/>
        <v>15</v>
      </c>
      <c r="P1321" s="25">
        <f t="shared" si="81"/>
        <v>97.33</v>
      </c>
      <c r="Q1321" s="13" t="s">
        <v>8270</v>
      </c>
      <c r="R1321" t="s">
        <v>8272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22" t="s">
        <v>1321</v>
      </c>
      <c r="C1322" s="22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s="19" t="s">
        <v>8347</v>
      </c>
      <c r="O1322" s="11">
        <f t="shared" si="80"/>
        <v>1</v>
      </c>
      <c r="P1322" s="25">
        <f t="shared" si="81"/>
        <v>167.67</v>
      </c>
      <c r="Q1322" s="13" t="s">
        <v>8270</v>
      </c>
      <c r="R1322" t="s">
        <v>8272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22" t="s">
        <v>1322</v>
      </c>
      <c r="C1323" s="22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s="19" t="s">
        <v>8347</v>
      </c>
      <c r="O1323" s="11">
        <f t="shared" si="80"/>
        <v>1</v>
      </c>
      <c r="P1323" s="25">
        <f t="shared" si="81"/>
        <v>859.86</v>
      </c>
      <c r="Q1323" s="13" t="s">
        <v>8270</v>
      </c>
      <c r="R1323" t="s">
        <v>8272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22" t="s">
        <v>1323</v>
      </c>
      <c r="C1324" s="22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s="19" t="s">
        <v>8347</v>
      </c>
      <c r="O1324" s="11">
        <f t="shared" si="80"/>
        <v>0</v>
      </c>
      <c r="P1324" s="25">
        <f t="shared" si="81"/>
        <v>26.5</v>
      </c>
      <c r="Q1324" s="13" t="s">
        <v>8270</v>
      </c>
      <c r="R1324" t="s">
        <v>8272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22" t="s">
        <v>1324</v>
      </c>
      <c r="C1325" s="22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s="19" t="s">
        <v>8347</v>
      </c>
      <c r="O1325" s="11">
        <f t="shared" si="80"/>
        <v>9</v>
      </c>
      <c r="P1325" s="25">
        <f t="shared" si="81"/>
        <v>30.27</v>
      </c>
      <c r="Q1325" s="13" t="s">
        <v>8270</v>
      </c>
      <c r="R1325" t="s">
        <v>8272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22" t="s">
        <v>1325</v>
      </c>
      <c r="C1326" s="22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s="19" t="s">
        <v>8347</v>
      </c>
      <c r="O1326" s="11">
        <f t="shared" si="80"/>
        <v>10</v>
      </c>
      <c r="P1326" s="25">
        <f t="shared" si="81"/>
        <v>54.67</v>
      </c>
      <c r="Q1326" s="13" t="s">
        <v>8270</v>
      </c>
      <c r="R1326" t="s">
        <v>8272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22" t="s">
        <v>1326</v>
      </c>
      <c r="C1327" s="22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s="19" t="s">
        <v>8347</v>
      </c>
      <c r="O1327" s="11">
        <f t="shared" si="80"/>
        <v>2</v>
      </c>
      <c r="P1327" s="25">
        <f t="shared" si="81"/>
        <v>60.75</v>
      </c>
      <c r="Q1327" s="13" t="s">
        <v>8270</v>
      </c>
      <c r="R1327" t="s">
        <v>8272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22" t="s">
        <v>1327</v>
      </c>
      <c r="C1328" s="22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s="19" t="s">
        <v>8347</v>
      </c>
      <c r="O1328" s="11">
        <f t="shared" si="80"/>
        <v>1</v>
      </c>
      <c r="P1328" s="25">
        <f t="shared" si="81"/>
        <v>102.73</v>
      </c>
      <c r="Q1328" s="13" t="s">
        <v>8270</v>
      </c>
      <c r="R1328" t="s">
        <v>8272</v>
      </c>
      <c r="S1328" s="17">
        <f t="shared" si="82"/>
        <v>41974.791990740741</v>
      </c>
      <c r="T1328" s="17">
        <f t="shared" si="83"/>
        <v>42019.791990740741</v>
      </c>
    </row>
    <row r="1329" spans="1:20" ht="45" hidden="1" x14ac:dyDescent="0.25">
      <c r="A1329">
        <v>1327</v>
      </c>
      <c r="B1329" s="22" t="s">
        <v>1328</v>
      </c>
      <c r="C1329" s="22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s="19" t="s">
        <v>8347</v>
      </c>
      <c r="O1329" s="11">
        <f t="shared" si="80"/>
        <v>4</v>
      </c>
      <c r="P1329" s="25">
        <f t="shared" si="81"/>
        <v>41.59</v>
      </c>
      <c r="Q1329" s="13" t="s">
        <v>8270</v>
      </c>
      <c r="R1329" t="s">
        <v>8272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22" t="s">
        <v>1329</v>
      </c>
      <c r="C1330" s="22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s="19" t="s">
        <v>8347</v>
      </c>
      <c r="O1330" s="11">
        <f t="shared" si="80"/>
        <v>2</v>
      </c>
      <c r="P1330" s="25">
        <f t="shared" si="81"/>
        <v>116.53</v>
      </c>
      <c r="Q1330" s="13" t="s">
        <v>8270</v>
      </c>
      <c r="R1330" t="s">
        <v>8272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22" t="s">
        <v>1330</v>
      </c>
      <c r="C1331" s="22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s="19" t="s">
        <v>8347</v>
      </c>
      <c r="O1331" s="11">
        <f t="shared" si="80"/>
        <v>1</v>
      </c>
      <c r="P1331" s="25">
        <f t="shared" si="81"/>
        <v>45.33</v>
      </c>
      <c r="Q1331" s="13" t="s">
        <v>8270</v>
      </c>
      <c r="R1331" t="s">
        <v>8272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22" t="s">
        <v>1331</v>
      </c>
      <c r="C1332" s="22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s="19" t="s">
        <v>8347</v>
      </c>
      <c r="O1332" s="11">
        <f t="shared" si="80"/>
        <v>22</v>
      </c>
      <c r="P1332" s="25">
        <f t="shared" si="81"/>
        <v>157.46</v>
      </c>
      <c r="Q1332" s="13" t="s">
        <v>8270</v>
      </c>
      <c r="R1332" t="s">
        <v>8272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22" t="s">
        <v>1332</v>
      </c>
      <c r="C1333" s="22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s="19" t="s">
        <v>8347</v>
      </c>
      <c r="O1333" s="11">
        <f t="shared" si="80"/>
        <v>1</v>
      </c>
      <c r="P1333" s="25">
        <f t="shared" si="81"/>
        <v>100.5</v>
      </c>
      <c r="Q1333" s="13" t="s">
        <v>8270</v>
      </c>
      <c r="R1333" t="s">
        <v>8272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22" t="s">
        <v>1333</v>
      </c>
      <c r="C1334" s="22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s="19" t="s">
        <v>8347</v>
      </c>
      <c r="O1334" s="11">
        <f t="shared" si="80"/>
        <v>0</v>
      </c>
      <c r="P1334" s="25">
        <f t="shared" si="81"/>
        <v>0</v>
      </c>
      <c r="Q1334" s="13" t="s">
        <v>8270</v>
      </c>
      <c r="R1334" t="s">
        <v>8272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22" t="s">
        <v>1334</v>
      </c>
      <c r="C1335" s="22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s="19" t="s">
        <v>8347</v>
      </c>
      <c r="O1335" s="11">
        <f t="shared" si="80"/>
        <v>0</v>
      </c>
      <c r="P1335" s="25">
        <f t="shared" si="81"/>
        <v>0</v>
      </c>
      <c r="Q1335" s="13" t="s">
        <v>8270</v>
      </c>
      <c r="R1335" t="s">
        <v>8272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22" t="s">
        <v>1335</v>
      </c>
      <c r="C1336" s="22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s="19" t="s">
        <v>8347</v>
      </c>
      <c r="O1336" s="11">
        <f t="shared" si="80"/>
        <v>11</v>
      </c>
      <c r="P1336" s="25">
        <f t="shared" si="81"/>
        <v>51.82</v>
      </c>
      <c r="Q1336" s="13" t="s">
        <v>8270</v>
      </c>
      <c r="R1336" t="s">
        <v>8272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22" t="s">
        <v>1336</v>
      </c>
      <c r="C1337" s="22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s="19" t="s">
        <v>8347</v>
      </c>
      <c r="O1337" s="11">
        <f t="shared" si="80"/>
        <v>20</v>
      </c>
      <c r="P1337" s="25">
        <f t="shared" si="81"/>
        <v>308.75</v>
      </c>
      <c r="Q1337" s="13" t="s">
        <v>8270</v>
      </c>
      <c r="R1337" t="s">
        <v>8272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22" t="s">
        <v>1337</v>
      </c>
      <c r="C1338" s="22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s="19" t="s">
        <v>8347</v>
      </c>
      <c r="O1338" s="11">
        <f t="shared" si="80"/>
        <v>85</v>
      </c>
      <c r="P1338" s="25">
        <f t="shared" si="81"/>
        <v>379.23</v>
      </c>
      <c r="Q1338" s="13" t="s">
        <v>8270</v>
      </c>
      <c r="R1338" t="s">
        <v>8272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22" t="s">
        <v>1338</v>
      </c>
      <c r="C1339" s="22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s="19" t="s">
        <v>8347</v>
      </c>
      <c r="O1339" s="11">
        <f t="shared" si="80"/>
        <v>49</v>
      </c>
      <c r="P1339" s="25">
        <f t="shared" si="81"/>
        <v>176.36</v>
      </c>
      <c r="Q1339" s="13" t="s">
        <v>8270</v>
      </c>
      <c r="R1339" t="s">
        <v>8272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22" t="s">
        <v>1339</v>
      </c>
      <c r="C1340" s="22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s="19" t="s">
        <v>8347</v>
      </c>
      <c r="O1340" s="11">
        <f t="shared" si="80"/>
        <v>3</v>
      </c>
      <c r="P1340" s="25">
        <f t="shared" si="81"/>
        <v>66.069999999999993</v>
      </c>
      <c r="Q1340" s="13" t="s">
        <v>8270</v>
      </c>
      <c r="R1340" t="s">
        <v>8272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22" t="s">
        <v>1340</v>
      </c>
      <c r="C1341" s="22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s="19" t="s">
        <v>8347</v>
      </c>
      <c r="O1341" s="11">
        <f t="shared" si="80"/>
        <v>7</v>
      </c>
      <c r="P1341" s="25">
        <f t="shared" si="81"/>
        <v>89.65</v>
      </c>
      <c r="Q1341" s="13" t="s">
        <v>8270</v>
      </c>
      <c r="R1341" t="s">
        <v>8272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22" t="s">
        <v>1341</v>
      </c>
      <c r="C1342" s="22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s="19" t="s">
        <v>8347</v>
      </c>
      <c r="O1342" s="11">
        <f t="shared" si="80"/>
        <v>0</v>
      </c>
      <c r="P1342" s="25">
        <f t="shared" si="81"/>
        <v>0</v>
      </c>
      <c r="Q1342" s="13" t="s">
        <v>8270</v>
      </c>
      <c r="R1342" t="s">
        <v>8272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22" t="s">
        <v>1342</v>
      </c>
      <c r="C1343" s="22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s="19" t="s">
        <v>8347</v>
      </c>
      <c r="O1343" s="11">
        <f t="shared" si="80"/>
        <v>70</v>
      </c>
      <c r="P1343" s="25">
        <f t="shared" si="81"/>
        <v>382.39</v>
      </c>
      <c r="Q1343" s="13" t="s">
        <v>8270</v>
      </c>
      <c r="R1343" t="s">
        <v>8272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22" t="s">
        <v>1343</v>
      </c>
      <c r="C1344" s="22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s="19" t="s">
        <v>8347</v>
      </c>
      <c r="O1344" s="11">
        <f t="shared" si="80"/>
        <v>0</v>
      </c>
      <c r="P1344" s="25">
        <f t="shared" si="81"/>
        <v>100</v>
      </c>
      <c r="Q1344" s="13" t="s">
        <v>8270</v>
      </c>
      <c r="R1344" t="s">
        <v>8272</v>
      </c>
      <c r="S1344" s="17">
        <f t="shared" si="82"/>
        <v>42172.816423611112</v>
      </c>
      <c r="T1344" s="17">
        <f t="shared" si="83"/>
        <v>42202.816423611112</v>
      </c>
    </row>
    <row r="1345" spans="1:20" ht="60" hidden="1" x14ac:dyDescent="0.25">
      <c r="A1345">
        <v>1343</v>
      </c>
      <c r="B1345" s="22" t="s">
        <v>1344</v>
      </c>
      <c r="C1345" s="22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s="19" t="s">
        <v>8347</v>
      </c>
      <c r="O1345" s="11">
        <f t="shared" si="80"/>
        <v>102</v>
      </c>
      <c r="P1345" s="25">
        <f t="shared" si="81"/>
        <v>158.36000000000001</v>
      </c>
      <c r="Q1345" s="13" t="s">
        <v>8270</v>
      </c>
      <c r="R1345" t="s">
        <v>8272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22" t="s">
        <v>1345</v>
      </c>
      <c r="C1346" s="22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s="19" t="s">
        <v>8348</v>
      </c>
      <c r="O1346" s="11">
        <f t="shared" ref="O1346:O1409" si="84">ROUND(E1346/D1346*100,0)</f>
        <v>378</v>
      </c>
      <c r="P1346" s="25">
        <f t="shared" ref="P1346:P1409" si="85">IFERROR(ROUND(E1346/L1346,2),0)</f>
        <v>40.76</v>
      </c>
      <c r="Q1346" s="13" t="s">
        <v>8273</v>
      </c>
      <c r="R1346" t="s">
        <v>8308</v>
      </c>
      <c r="S1346" s="17">
        <f t="shared" ref="S1346:S1409" si="86">(J1346/86400)+DATE(1970,1,1)</f>
        <v>42522.789803240739</v>
      </c>
      <c r="T1346" s="17">
        <f t="shared" ref="T1346:T1409" si="87">(I1346/86400)+DATE(1970,1,1)</f>
        <v>42551.789803240739</v>
      </c>
    </row>
    <row r="1347" spans="1:20" ht="45" hidden="1" x14ac:dyDescent="0.25">
      <c r="A1347">
        <v>1345</v>
      </c>
      <c r="B1347" s="22" t="s">
        <v>1346</v>
      </c>
      <c r="C1347" s="22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s="19" t="s">
        <v>8348</v>
      </c>
      <c r="O1347" s="11">
        <f t="shared" si="84"/>
        <v>125</v>
      </c>
      <c r="P1347" s="25">
        <f t="shared" si="85"/>
        <v>53.57</v>
      </c>
      <c r="Q1347" s="13" t="s">
        <v>8273</v>
      </c>
      <c r="R1347" t="s">
        <v>8308</v>
      </c>
      <c r="S1347" s="17">
        <f t="shared" si="86"/>
        <v>41799.814340277779</v>
      </c>
      <c r="T1347" s="17">
        <f t="shared" si="87"/>
        <v>41834.814340277779</v>
      </c>
    </row>
    <row r="1348" spans="1:20" ht="45" hidden="1" x14ac:dyDescent="0.25">
      <c r="A1348">
        <v>1346</v>
      </c>
      <c r="B1348" s="22" t="s">
        <v>1347</v>
      </c>
      <c r="C1348" s="22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s="19" t="s">
        <v>8348</v>
      </c>
      <c r="O1348" s="11">
        <f t="shared" si="84"/>
        <v>147</v>
      </c>
      <c r="P1348" s="25">
        <f t="shared" si="85"/>
        <v>48.45</v>
      </c>
      <c r="Q1348" s="13" t="s">
        <v>8273</v>
      </c>
      <c r="R1348" t="s">
        <v>8308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22" t="s">
        <v>1348</v>
      </c>
      <c r="C1349" s="22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s="19" t="s">
        <v>8348</v>
      </c>
      <c r="O1349" s="11">
        <f t="shared" si="84"/>
        <v>102</v>
      </c>
      <c r="P1349" s="25">
        <f t="shared" si="85"/>
        <v>82.42</v>
      </c>
      <c r="Q1349" s="13" t="s">
        <v>8273</v>
      </c>
      <c r="R1349" t="s">
        <v>8308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22" t="s">
        <v>1349</v>
      </c>
      <c r="C1350" s="22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s="19" t="s">
        <v>8348</v>
      </c>
      <c r="O1350" s="11">
        <f t="shared" si="84"/>
        <v>102</v>
      </c>
      <c r="P1350" s="25">
        <f t="shared" si="85"/>
        <v>230.19</v>
      </c>
      <c r="Q1350" s="13" t="s">
        <v>8273</v>
      </c>
      <c r="R1350" t="s">
        <v>8308</v>
      </c>
      <c r="S1350" s="17">
        <f t="shared" si="86"/>
        <v>41963.506168981483</v>
      </c>
      <c r="T1350" s="17">
        <f t="shared" si="87"/>
        <v>41991.506168981483</v>
      </c>
    </row>
    <row r="1351" spans="1:20" ht="60" hidden="1" x14ac:dyDescent="0.25">
      <c r="A1351">
        <v>1349</v>
      </c>
      <c r="B1351" s="22" t="s">
        <v>1350</v>
      </c>
      <c r="C1351" s="22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s="19" t="s">
        <v>8348</v>
      </c>
      <c r="O1351" s="11">
        <f t="shared" si="84"/>
        <v>204</v>
      </c>
      <c r="P1351" s="25">
        <f t="shared" si="85"/>
        <v>59.36</v>
      </c>
      <c r="Q1351" s="13" t="s">
        <v>8273</v>
      </c>
      <c r="R1351" t="s">
        <v>8308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22" t="s">
        <v>1351</v>
      </c>
      <c r="C1352" s="22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s="19" t="s">
        <v>8348</v>
      </c>
      <c r="O1352" s="11">
        <f t="shared" si="84"/>
        <v>104</v>
      </c>
      <c r="P1352" s="25">
        <f t="shared" si="85"/>
        <v>66.7</v>
      </c>
      <c r="Q1352" s="13" t="s">
        <v>8273</v>
      </c>
      <c r="R1352" t="s">
        <v>8308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22" t="s">
        <v>1352</v>
      </c>
      <c r="C1353" s="22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s="19" t="s">
        <v>8348</v>
      </c>
      <c r="O1353" s="11">
        <f t="shared" si="84"/>
        <v>101</v>
      </c>
      <c r="P1353" s="25">
        <f t="shared" si="85"/>
        <v>168.78</v>
      </c>
      <c r="Q1353" s="13" t="s">
        <v>8273</v>
      </c>
      <c r="R1353" t="s">
        <v>8308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22" t="s">
        <v>1353</v>
      </c>
      <c r="C1354" s="22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s="19" t="s">
        <v>8348</v>
      </c>
      <c r="O1354" s="11">
        <f t="shared" si="84"/>
        <v>136</v>
      </c>
      <c r="P1354" s="25">
        <f t="shared" si="85"/>
        <v>59.97</v>
      </c>
      <c r="Q1354" s="13" t="s">
        <v>8273</v>
      </c>
      <c r="R1354" t="s">
        <v>8308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22" t="s">
        <v>1354</v>
      </c>
      <c r="C1355" s="22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s="19" t="s">
        <v>8348</v>
      </c>
      <c r="O1355" s="11">
        <f t="shared" si="84"/>
        <v>134</v>
      </c>
      <c r="P1355" s="25">
        <f t="shared" si="85"/>
        <v>31.81</v>
      </c>
      <c r="Q1355" s="13" t="s">
        <v>8273</v>
      </c>
      <c r="R1355" t="s">
        <v>8308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22" t="s">
        <v>1355</v>
      </c>
      <c r="C1356" s="22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s="19" t="s">
        <v>8348</v>
      </c>
      <c r="O1356" s="11">
        <f t="shared" si="84"/>
        <v>130</v>
      </c>
      <c r="P1356" s="25">
        <f t="shared" si="85"/>
        <v>24.42</v>
      </c>
      <c r="Q1356" s="13" t="s">
        <v>8273</v>
      </c>
      <c r="R1356" t="s">
        <v>8308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22" t="s">
        <v>1356</v>
      </c>
      <c r="C1357" s="22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s="19" t="s">
        <v>8348</v>
      </c>
      <c r="O1357" s="11">
        <f t="shared" si="84"/>
        <v>123</v>
      </c>
      <c r="P1357" s="25">
        <f t="shared" si="85"/>
        <v>25.35</v>
      </c>
      <c r="Q1357" s="13" t="s">
        <v>8273</v>
      </c>
      <c r="R1357" t="s">
        <v>8308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22" t="s">
        <v>1357</v>
      </c>
      <c r="C1358" s="22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s="19" t="s">
        <v>8348</v>
      </c>
      <c r="O1358" s="11">
        <f t="shared" si="84"/>
        <v>183</v>
      </c>
      <c r="P1358" s="25">
        <f t="shared" si="85"/>
        <v>71.44</v>
      </c>
      <c r="Q1358" s="13" t="s">
        <v>8273</v>
      </c>
      <c r="R1358" t="s">
        <v>8308</v>
      </c>
      <c r="S1358" s="17">
        <f t="shared" si="86"/>
        <v>41430.038888888885</v>
      </c>
      <c r="T1358" s="17">
        <f t="shared" si="87"/>
        <v>41460.038888888885</v>
      </c>
    </row>
    <row r="1359" spans="1:20" ht="45" hidden="1" x14ac:dyDescent="0.25">
      <c r="A1359">
        <v>1357</v>
      </c>
      <c r="B1359" s="22" t="s">
        <v>1358</v>
      </c>
      <c r="C1359" s="22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s="19" t="s">
        <v>8348</v>
      </c>
      <c r="O1359" s="11">
        <f t="shared" si="84"/>
        <v>125</v>
      </c>
      <c r="P1359" s="25">
        <f t="shared" si="85"/>
        <v>38.549999999999997</v>
      </c>
      <c r="Q1359" s="13" t="s">
        <v>8273</v>
      </c>
      <c r="R1359" t="s">
        <v>8308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22" t="s">
        <v>1359</v>
      </c>
      <c r="C1360" s="22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s="19" t="s">
        <v>8348</v>
      </c>
      <c r="O1360" s="11">
        <f t="shared" si="84"/>
        <v>112</v>
      </c>
      <c r="P1360" s="25">
        <f t="shared" si="85"/>
        <v>68.37</v>
      </c>
      <c r="Q1360" s="13" t="s">
        <v>8273</v>
      </c>
      <c r="R1360" t="s">
        <v>8308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22" t="s">
        <v>1360</v>
      </c>
      <c r="C1361" s="22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s="19" t="s">
        <v>8348</v>
      </c>
      <c r="O1361" s="11">
        <f t="shared" si="84"/>
        <v>116</v>
      </c>
      <c r="P1361" s="25">
        <f t="shared" si="85"/>
        <v>40.21</v>
      </c>
      <c r="Q1361" s="13" t="s">
        <v>8273</v>
      </c>
      <c r="R1361" t="s">
        <v>8308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22" t="s">
        <v>1361</v>
      </c>
      <c r="C1362" s="22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s="19" t="s">
        <v>8348</v>
      </c>
      <c r="O1362" s="11">
        <f t="shared" si="84"/>
        <v>173</v>
      </c>
      <c r="P1362" s="25">
        <f t="shared" si="85"/>
        <v>32.07</v>
      </c>
      <c r="Q1362" s="13" t="s">
        <v>8273</v>
      </c>
      <c r="R1362" t="s">
        <v>8308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22" t="s">
        <v>1362</v>
      </c>
      <c r="C1363" s="22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s="19" t="s">
        <v>8348</v>
      </c>
      <c r="O1363" s="11">
        <f t="shared" si="84"/>
        <v>126</v>
      </c>
      <c r="P1363" s="25">
        <f t="shared" si="85"/>
        <v>28.63</v>
      </c>
      <c r="Q1363" s="13" t="s">
        <v>8273</v>
      </c>
      <c r="R1363" t="s">
        <v>8308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22" t="s">
        <v>1363</v>
      </c>
      <c r="C1364" s="22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s="19" t="s">
        <v>8348</v>
      </c>
      <c r="O1364" s="11">
        <f t="shared" si="84"/>
        <v>109</v>
      </c>
      <c r="P1364" s="25">
        <f t="shared" si="85"/>
        <v>43.64</v>
      </c>
      <c r="Q1364" s="13" t="s">
        <v>8273</v>
      </c>
      <c r="R1364" t="s">
        <v>8308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22" t="s">
        <v>1364</v>
      </c>
      <c r="C1365" s="22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s="19" t="s">
        <v>8348</v>
      </c>
      <c r="O1365" s="11">
        <f t="shared" si="84"/>
        <v>100</v>
      </c>
      <c r="P1365" s="25">
        <f t="shared" si="85"/>
        <v>40</v>
      </c>
      <c r="Q1365" s="13" t="s">
        <v>8273</v>
      </c>
      <c r="R1365" t="s">
        <v>8308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22" t="s">
        <v>1365</v>
      </c>
      <c r="C1366" s="22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s="19" t="s">
        <v>8350</v>
      </c>
      <c r="O1366" s="11">
        <f t="shared" si="84"/>
        <v>119</v>
      </c>
      <c r="P1366" s="25">
        <f t="shared" si="85"/>
        <v>346.04</v>
      </c>
      <c r="Q1366" s="13" t="s">
        <v>8275</v>
      </c>
      <c r="R1366" t="s">
        <v>8306</v>
      </c>
      <c r="S1366" s="17">
        <f t="shared" si="86"/>
        <v>41951.6956712963</v>
      </c>
      <c r="T1366" s="17">
        <f t="shared" si="87"/>
        <v>42011.6956712963</v>
      </c>
    </row>
    <row r="1367" spans="1:20" ht="60" hidden="1" x14ac:dyDescent="0.25">
      <c r="A1367">
        <v>1365</v>
      </c>
      <c r="B1367" s="22" t="s">
        <v>1366</v>
      </c>
      <c r="C1367" s="22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s="19" t="s">
        <v>8350</v>
      </c>
      <c r="O1367" s="11">
        <f t="shared" si="84"/>
        <v>100</v>
      </c>
      <c r="P1367" s="25">
        <f t="shared" si="85"/>
        <v>81.739999999999995</v>
      </c>
      <c r="Q1367" s="13" t="s">
        <v>8275</v>
      </c>
      <c r="R1367" t="s">
        <v>8306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22" t="s">
        <v>1367</v>
      </c>
      <c r="C1368" s="22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s="19" t="s">
        <v>8350</v>
      </c>
      <c r="O1368" s="11">
        <f t="shared" si="84"/>
        <v>126</v>
      </c>
      <c r="P1368" s="25">
        <f t="shared" si="85"/>
        <v>64.540000000000006</v>
      </c>
      <c r="Q1368" s="13" t="s">
        <v>8275</v>
      </c>
      <c r="R1368" t="s">
        <v>8306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22" t="s">
        <v>1368</v>
      </c>
      <c r="C1369" s="22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s="19" t="s">
        <v>8350</v>
      </c>
      <c r="O1369" s="11">
        <f t="shared" si="84"/>
        <v>114</v>
      </c>
      <c r="P1369" s="25">
        <f t="shared" si="85"/>
        <v>63.48</v>
      </c>
      <c r="Q1369" s="13" t="s">
        <v>8275</v>
      </c>
      <c r="R1369" t="s">
        <v>8306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22" t="s">
        <v>1369</v>
      </c>
      <c r="C1370" s="22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s="19" t="s">
        <v>8350</v>
      </c>
      <c r="O1370" s="11">
        <f t="shared" si="84"/>
        <v>111</v>
      </c>
      <c r="P1370" s="25">
        <f t="shared" si="85"/>
        <v>63.62</v>
      </c>
      <c r="Q1370" s="13" t="s">
        <v>8275</v>
      </c>
      <c r="R1370" t="s">
        <v>8306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22" t="s">
        <v>1370</v>
      </c>
      <c r="C1371" s="22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s="19" t="s">
        <v>8350</v>
      </c>
      <c r="O1371" s="11">
        <f t="shared" si="84"/>
        <v>105</v>
      </c>
      <c r="P1371" s="25">
        <f t="shared" si="85"/>
        <v>83.97</v>
      </c>
      <c r="Q1371" s="13" t="s">
        <v>8275</v>
      </c>
      <c r="R1371" t="s">
        <v>8306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22" t="s">
        <v>1371</v>
      </c>
      <c r="C1372" s="22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s="19" t="s">
        <v>8350</v>
      </c>
      <c r="O1372" s="11">
        <f t="shared" si="84"/>
        <v>104</v>
      </c>
      <c r="P1372" s="25">
        <f t="shared" si="85"/>
        <v>77.75</v>
      </c>
      <c r="Q1372" s="13" t="s">
        <v>8275</v>
      </c>
      <c r="R1372" t="s">
        <v>8306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22" t="s">
        <v>1372</v>
      </c>
      <c r="C1373" s="22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s="19" t="s">
        <v>8350</v>
      </c>
      <c r="O1373" s="11">
        <f t="shared" si="84"/>
        <v>107</v>
      </c>
      <c r="P1373" s="25">
        <f t="shared" si="85"/>
        <v>107.07</v>
      </c>
      <c r="Q1373" s="13" t="s">
        <v>8275</v>
      </c>
      <c r="R1373" t="s">
        <v>8306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22" t="s">
        <v>1373</v>
      </c>
      <c r="C1374" s="22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s="19" t="s">
        <v>8350</v>
      </c>
      <c r="O1374" s="11">
        <f t="shared" si="84"/>
        <v>124</v>
      </c>
      <c r="P1374" s="25">
        <f t="shared" si="85"/>
        <v>38.75</v>
      </c>
      <c r="Q1374" s="13" t="s">
        <v>8275</v>
      </c>
      <c r="R1374" t="s">
        <v>8306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22" t="s">
        <v>1374</v>
      </c>
      <c r="C1375" s="22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s="19" t="s">
        <v>8350</v>
      </c>
      <c r="O1375" s="11">
        <f t="shared" si="84"/>
        <v>105</v>
      </c>
      <c r="P1375" s="25">
        <f t="shared" si="85"/>
        <v>201.94</v>
      </c>
      <c r="Q1375" s="13" t="s">
        <v>8275</v>
      </c>
      <c r="R1375" t="s">
        <v>8306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22" t="s">
        <v>1375</v>
      </c>
      <c r="C1376" s="22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s="19" t="s">
        <v>8350</v>
      </c>
      <c r="O1376" s="11">
        <f t="shared" si="84"/>
        <v>189</v>
      </c>
      <c r="P1376" s="25">
        <f t="shared" si="85"/>
        <v>43.06</v>
      </c>
      <c r="Q1376" s="13" t="s">
        <v>8275</v>
      </c>
      <c r="R1376" t="s">
        <v>8306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22" t="s">
        <v>1376</v>
      </c>
      <c r="C1377" s="22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s="19" t="s">
        <v>8350</v>
      </c>
      <c r="O1377" s="11">
        <f t="shared" si="84"/>
        <v>171</v>
      </c>
      <c r="P1377" s="25">
        <f t="shared" si="85"/>
        <v>62.87</v>
      </c>
      <c r="Q1377" s="13" t="s">
        <v>8275</v>
      </c>
      <c r="R1377" t="s">
        <v>8306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22" t="s">
        <v>1377</v>
      </c>
      <c r="C1378" s="22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s="19" t="s">
        <v>8350</v>
      </c>
      <c r="O1378" s="11">
        <f t="shared" si="84"/>
        <v>252</v>
      </c>
      <c r="P1378" s="25">
        <f t="shared" si="85"/>
        <v>55.61</v>
      </c>
      <c r="Q1378" s="13" t="s">
        <v>8275</v>
      </c>
      <c r="R1378" t="s">
        <v>8306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22" t="s">
        <v>1378</v>
      </c>
      <c r="C1379" s="22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s="19" t="s">
        <v>8350</v>
      </c>
      <c r="O1379" s="11">
        <f t="shared" si="84"/>
        <v>116</v>
      </c>
      <c r="P1379" s="25">
        <f t="shared" si="85"/>
        <v>48.71</v>
      </c>
      <c r="Q1379" s="13" t="s">
        <v>8275</v>
      </c>
      <c r="R1379" t="s">
        <v>8306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22" t="s">
        <v>1379</v>
      </c>
      <c r="C1380" s="22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s="19" t="s">
        <v>8350</v>
      </c>
      <c r="O1380" s="11">
        <f t="shared" si="84"/>
        <v>203</v>
      </c>
      <c r="P1380" s="25">
        <f t="shared" si="85"/>
        <v>30.58</v>
      </c>
      <c r="Q1380" s="13" t="s">
        <v>8275</v>
      </c>
      <c r="R1380" t="s">
        <v>8306</v>
      </c>
      <c r="S1380" s="17">
        <f t="shared" si="86"/>
        <v>42568.759375000001</v>
      </c>
      <c r="T1380" s="17">
        <f t="shared" si="87"/>
        <v>42583.759375000001</v>
      </c>
    </row>
    <row r="1381" spans="1:20" ht="30" hidden="1" x14ac:dyDescent="0.25">
      <c r="A1381">
        <v>1379</v>
      </c>
      <c r="B1381" s="22" t="s">
        <v>1380</v>
      </c>
      <c r="C1381" s="22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s="19" t="s">
        <v>8350</v>
      </c>
      <c r="O1381" s="11">
        <f t="shared" si="84"/>
        <v>112</v>
      </c>
      <c r="P1381" s="25">
        <f t="shared" si="85"/>
        <v>73.91</v>
      </c>
      <c r="Q1381" s="13" t="s">
        <v>8275</v>
      </c>
      <c r="R1381" t="s">
        <v>8306</v>
      </c>
      <c r="S1381" s="17">
        <f t="shared" si="86"/>
        <v>42130.491620370369</v>
      </c>
      <c r="T1381" s="17">
        <f t="shared" si="87"/>
        <v>42160.491620370369</v>
      </c>
    </row>
    <row r="1382" spans="1:20" ht="45" hidden="1" x14ac:dyDescent="0.25">
      <c r="A1382">
        <v>1380</v>
      </c>
      <c r="B1382" s="22" t="s">
        <v>1381</v>
      </c>
      <c r="C1382" s="22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s="19" t="s">
        <v>8350</v>
      </c>
      <c r="O1382" s="11">
        <f t="shared" si="84"/>
        <v>424</v>
      </c>
      <c r="P1382" s="25">
        <f t="shared" si="85"/>
        <v>21.2</v>
      </c>
      <c r="Q1382" s="13" t="s">
        <v>8275</v>
      </c>
      <c r="R1382" t="s">
        <v>8306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22" t="s">
        <v>1382</v>
      </c>
      <c r="C1383" s="22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s="19" t="s">
        <v>8350</v>
      </c>
      <c r="O1383" s="11">
        <f t="shared" si="84"/>
        <v>107</v>
      </c>
      <c r="P1383" s="25">
        <f t="shared" si="85"/>
        <v>73.36</v>
      </c>
      <c r="Q1383" s="13" t="s">
        <v>8275</v>
      </c>
      <c r="R1383" t="s">
        <v>8306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22" t="s">
        <v>1383</v>
      </c>
      <c r="C1384" s="22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s="19" t="s">
        <v>8350</v>
      </c>
      <c r="O1384" s="11">
        <f t="shared" si="84"/>
        <v>104</v>
      </c>
      <c r="P1384" s="25">
        <f t="shared" si="85"/>
        <v>56.41</v>
      </c>
      <c r="Q1384" s="13" t="s">
        <v>8275</v>
      </c>
      <c r="R1384" t="s">
        <v>8306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22" t="s">
        <v>1384</v>
      </c>
      <c r="C1385" s="22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s="19" t="s">
        <v>8350</v>
      </c>
      <c r="O1385" s="11">
        <f t="shared" si="84"/>
        <v>212</v>
      </c>
      <c r="P1385" s="25">
        <f t="shared" si="85"/>
        <v>50.25</v>
      </c>
      <c r="Q1385" s="13" t="s">
        <v>8275</v>
      </c>
      <c r="R1385" t="s">
        <v>8306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22" t="s">
        <v>1385</v>
      </c>
      <c r="C1386" s="22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s="19" t="s">
        <v>8350</v>
      </c>
      <c r="O1386" s="11">
        <f t="shared" si="84"/>
        <v>124</v>
      </c>
      <c r="P1386" s="25">
        <f t="shared" si="85"/>
        <v>68.94</v>
      </c>
      <c r="Q1386" s="13" t="s">
        <v>8275</v>
      </c>
      <c r="R1386" t="s">
        <v>8306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22" t="s">
        <v>1386</v>
      </c>
      <c r="C1387" s="22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s="19" t="s">
        <v>8350</v>
      </c>
      <c r="O1387" s="11">
        <f t="shared" si="84"/>
        <v>110</v>
      </c>
      <c r="P1387" s="25">
        <f t="shared" si="85"/>
        <v>65.91</v>
      </c>
      <c r="Q1387" s="13" t="s">
        <v>8275</v>
      </c>
      <c r="R1387" t="s">
        <v>8306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22" t="s">
        <v>1387</v>
      </c>
      <c r="C1388" s="22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s="19" t="s">
        <v>8350</v>
      </c>
      <c r="O1388" s="11">
        <f t="shared" si="84"/>
        <v>219</v>
      </c>
      <c r="P1388" s="25">
        <f t="shared" si="85"/>
        <v>62.5</v>
      </c>
      <c r="Q1388" s="13" t="s">
        <v>8275</v>
      </c>
      <c r="R1388" t="s">
        <v>8306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22" t="s">
        <v>1388</v>
      </c>
      <c r="C1389" s="22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s="19" t="s">
        <v>8350</v>
      </c>
      <c r="O1389" s="11">
        <f t="shared" si="84"/>
        <v>137</v>
      </c>
      <c r="P1389" s="25">
        <f t="shared" si="85"/>
        <v>70.06</v>
      </c>
      <c r="Q1389" s="13" t="s">
        <v>8275</v>
      </c>
      <c r="R1389" t="s">
        <v>8306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22" t="s">
        <v>1389</v>
      </c>
      <c r="C1390" s="22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s="19" t="s">
        <v>8350</v>
      </c>
      <c r="O1390" s="11">
        <f t="shared" si="84"/>
        <v>135</v>
      </c>
      <c r="P1390" s="25">
        <f t="shared" si="85"/>
        <v>60.18</v>
      </c>
      <c r="Q1390" s="13" t="s">
        <v>8275</v>
      </c>
      <c r="R1390" t="s">
        <v>8306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22" t="s">
        <v>1390</v>
      </c>
      <c r="C1391" s="22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s="19" t="s">
        <v>8350</v>
      </c>
      <c r="O1391" s="11">
        <f t="shared" si="84"/>
        <v>145</v>
      </c>
      <c r="P1391" s="25">
        <f t="shared" si="85"/>
        <v>21.38</v>
      </c>
      <c r="Q1391" s="13" t="s">
        <v>8275</v>
      </c>
      <c r="R1391" t="s">
        <v>8306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22" t="s">
        <v>1391</v>
      </c>
      <c r="C1392" s="22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s="19" t="s">
        <v>8350</v>
      </c>
      <c r="O1392" s="11">
        <f t="shared" si="84"/>
        <v>109</v>
      </c>
      <c r="P1392" s="25">
        <f t="shared" si="85"/>
        <v>160.79</v>
      </c>
      <c r="Q1392" s="13" t="s">
        <v>8275</v>
      </c>
      <c r="R1392" t="s">
        <v>8306</v>
      </c>
      <c r="S1392" s="17">
        <f t="shared" si="86"/>
        <v>42087.803310185191</v>
      </c>
      <c r="T1392" s="17">
        <f t="shared" si="87"/>
        <v>42121.716666666667</v>
      </c>
    </row>
    <row r="1393" spans="1:20" ht="45" hidden="1" x14ac:dyDescent="0.25">
      <c r="A1393">
        <v>1391</v>
      </c>
      <c r="B1393" s="22" t="s">
        <v>1392</v>
      </c>
      <c r="C1393" s="22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s="19" t="s">
        <v>8350</v>
      </c>
      <c r="O1393" s="11">
        <f t="shared" si="84"/>
        <v>110</v>
      </c>
      <c r="P1393" s="25">
        <f t="shared" si="85"/>
        <v>42.38</v>
      </c>
      <c r="Q1393" s="13" t="s">
        <v>8275</v>
      </c>
      <c r="R1393" t="s">
        <v>8306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22" t="s">
        <v>1393</v>
      </c>
      <c r="C1394" s="22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s="19" t="s">
        <v>8350</v>
      </c>
      <c r="O1394" s="11">
        <f t="shared" si="84"/>
        <v>114</v>
      </c>
      <c r="P1394" s="25">
        <f t="shared" si="85"/>
        <v>27.32</v>
      </c>
      <c r="Q1394" s="13" t="s">
        <v>8275</v>
      </c>
      <c r="R1394" t="s">
        <v>8306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22" t="s">
        <v>1394</v>
      </c>
      <c r="C1395" s="22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s="19" t="s">
        <v>8350</v>
      </c>
      <c r="O1395" s="11">
        <f t="shared" si="84"/>
        <v>102</v>
      </c>
      <c r="P1395" s="25">
        <f t="shared" si="85"/>
        <v>196.83</v>
      </c>
      <c r="Q1395" s="13" t="s">
        <v>8275</v>
      </c>
      <c r="R1395" t="s">
        <v>8306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22" t="s">
        <v>1395</v>
      </c>
      <c r="C1396" s="22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s="19" t="s">
        <v>8350</v>
      </c>
      <c r="O1396" s="11">
        <f t="shared" si="84"/>
        <v>122</v>
      </c>
      <c r="P1396" s="25">
        <f t="shared" si="85"/>
        <v>53.88</v>
      </c>
      <c r="Q1396" s="13" t="s">
        <v>8275</v>
      </c>
      <c r="R1396" t="s">
        <v>8306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22" t="s">
        <v>1396</v>
      </c>
      <c r="C1397" s="22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s="19" t="s">
        <v>8350</v>
      </c>
      <c r="O1397" s="11">
        <f t="shared" si="84"/>
        <v>112</v>
      </c>
      <c r="P1397" s="25">
        <f t="shared" si="85"/>
        <v>47.76</v>
      </c>
      <c r="Q1397" s="13" t="s">
        <v>8275</v>
      </c>
      <c r="R1397" t="s">
        <v>8306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22" t="s">
        <v>1397</v>
      </c>
      <c r="C1398" s="22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s="19" t="s">
        <v>8350</v>
      </c>
      <c r="O1398" s="11">
        <f t="shared" si="84"/>
        <v>107</v>
      </c>
      <c r="P1398" s="25">
        <f t="shared" si="85"/>
        <v>88.19</v>
      </c>
      <c r="Q1398" s="13" t="s">
        <v>8275</v>
      </c>
      <c r="R1398" t="s">
        <v>8306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22" t="s">
        <v>1398</v>
      </c>
      <c r="C1399" s="22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s="19" t="s">
        <v>8350</v>
      </c>
      <c r="O1399" s="11">
        <f t="shared" si="84"/>
        <v>114</v>
      </c>
      <c r="P1399" s="25">
        <f t="shared" si="85"/>
        <v>72.06</v>
      </c>
      <c r="Q1399" s="13" t="s">
        <v>8275</v>
      </c>
      <c r="R1399" t="s">
        <v>8306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22" t="s">
        <v>1399</v>
      </c>
      <c r="C1400" s="22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s="19" t="s">
        <v>8350</v>
      </c>
      <c r="O1400" s="11">
        <f t="shared" si="84"/>
        <v>110</v>
      </c>
      <c r="P1400" s="25">
        <f t="shared" si="85"/>
        <v>74.25</v>
      </c>
      <c r="Q1400" s="13" t="s">
        <v>8275</v>
      </c>
      <c r="R1400" t="s">
        <v>8306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22" t="s">
        <v>1400</v>
      </c>
      <c r="C1401" s="22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s="19" t="s">
        <v>8350</v>
      </c>
      <c r="O1401" s="11">
        <f t="shared" si="84"/>
        <v>126</v>
      </c>
      <c r="P1401" s="25">
        <f t="shared" si="85"/>
        <v>61.7</v>
      </c>
      <c r="Q1401" s="13" t="s">
        <v>8275</v>
      </c>
      <c r="R1401" t="s">
        <v>8306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22" t="s">
        <v>1401</v>
      </c>
      <c r="C1402" s="22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s="19" t="s">
        <v>8350</v>
      </c>
      <c r="O1402" s="11">
        <f t="shared" si="84"/>
        <v>167</v>
      </c>
      <c r="P1402" s="25">
        <f t="shared" si="85"/>
        <v>17.239999999999998</v>
      </c>
      <c r="Q1402" s="13" t="s">
        <v>8275</v>
      </c>
      <c r="R1402" t="s">
        <v>8306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22" t="s">
        <v>1402</v>
      </c>
      <c r="C1403" s="22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s="19" t="s">
        <v>8350</v>
      </c>
      <c r="O1403" s="11">
        <f t="shared" si="84"/>
        <v>497</v>
      </c>
      <c r="P1403" s="25">
        <f t="shared" si="85"/>
        <v>51.72</v>
      </c>
      <c r="Q1403" s="13" t="s">
        <v>8275</v>
      </c>
      <c r="R1403" t="s">
        <v>8306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22" t="s">
        <v>1403</v>
      </c>
      <c r="C1404" s="22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s="19" t="s">
        <v>8350</v>
      </c>
      <c r="O1404" s="11">
        <f t="shared" si="84"/>
        <v>109</v>
      </c>
      <c r="P1404" s="25">
        <f t="shared" si="85"/>
        <v>24.15</v>
      </c>
      <c r="Q1404" s="13" t="s">
        <v>8275</v>
      </c>
      <c r="R1404" t="s">
        <v>8306</v>
      </c>
      <c r="S1404" s="17">
        <f t="shared" si="86"/>
        <v>42065.053368055553</v>
      </c>
      <c r="T1404" s="17">
        <f t="shared" si="87"/>
        <v>42125.011701388888</v>
      </c>
    </row>
    <row r="1405" spans="1:20" ht="60" hidden="1" x14ac:dyDescent="0.25">
      <c r="A1405">
        <v>1403</v>
      </c>
      <c r="B1405" s="22" t="s">
        <v>1404</v>
      </c>
      <c r="C1405" s="22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s="19" t="s">
        <v>8350</v>
      </c>
      <c r="O1405" s="11">
        <f t="shared" si="84"/>
        <v>103</v>
      </c>
      <c r="P1405" s="25">
        <f t="shared" si="85"/>
        <v>62.17</v>
      </c>
      <c r="Q1405" s="13" t="s">
        <v>8275</v>
      </c>
      <c r="R1405" t="s">
        <v>8306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22" t="s">
        <v>1405</v>
      </c>
      <c r="C1406" s="22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s="19" t="s">
        <v>8361</v>
      </c>
      <c r="O1406" s="11">
        <f t="shared" si="84"/>
        <v>2</v>
      </c>
      <c r="P1406" s="25">
        <f t="shared" si="85"/>
        <v>48.2</v>
      </c>
      <c r="Q1406" s="13" t="s">
        <v>8273</v>
      </c>
      <c r="R1406" t="s">
        <v>8286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22" t="s">
        <v>1406</v>
      </c>
      <c r="C1407" s="22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s="19" t="s">
        <v>8361</v>
      </c>
      <c r="O1407" s="11">
        <f t="shared" si="84"/>
        <v>0</v>
      </c>
      <c r="P1407" s="25">
        <f t="shared" si="85"/>
        <v>6.18</v>
      </c>
      <c r="Q1407" s="13" t="s">
        <v>8273</v>
      </c>
      <c r="R1407" t="s">
        <v>8286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22" t="s">
        <v>1407</v>
      </c>
      <c r="C1408" s="22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s="19" t="s">
        <v>8361</v>
      </c>
      <c r="O1408" s="11">
        <f t="shared" si="84"/>
        <v>0</v>
      </c>
      <c r="P1408" s="25">
        <f t="shared" si="85"/>
        <v>5</v>
      </c>
      <c r="Q1408" s="13" t="s">
        <v>8273</v>
      </c>
      <c r="R1408" t="s">
        <v>8286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22" t="s">
        <v>1408</v>
      </c>
      <c r="C1409" s="22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s="19" t="s">
        <v>8361</v>
      </c>
      <c r="O1409" s="11">
        <f t="shared" si="84"/>
        <v>1</v>
      </c>
      <c r="P1409" s="25">
        <f t="shared" si="85"/>
        <v>7.5</v>
      </c>
      <c r="Q1409" s="13" t="s">
        <v>8273</v>
      </c>
      <c r="R1409" t="s">
        <v>8286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22" t="s">
        <v>1409</v>
      </c>
      <c r="C1410" s="22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s="19" t="s">
        <v>8361</v>
      </c>
      <c r="O1410" s="11">
        <f t="shared" ref="O1410:O1473" si="88">ROUND(E1410/D1410*100,0)</f>
        <v>7</v>
      </c>
      <c r="P1410" s="25">
        <f t="shared" ref="P1410:P1473" si="89">IFERROR(ROUND(E1410/L1410,2),0)</f>
        <v>12</v>
      </c>
      <c r="Q1410" s="13" t="s">
        <v>8273</v>
      </c>
      <c r="R1410" t="s">
        <v>8286</v>
      </c>
      <c r="S1410" s="17">
        <f t="shared" ref="S1410:S1473" si="90">(J1410/86400)+DATE(1970,1,1)</f>
        <v>42291.872175925921</v>
      </c>
      <c r="T1410" s="17">
        <f t="shared" ref="T1410:T1473" si="91">(I1410/86400)+DATE(1970,1,1)</f>
        <v>42321.913842592592</v>
      </c>
    </row>
    <row r="1411" spans="1:20" ht="45" hidden="1" x14ac:dyDescent="0.25">
      <c r="A1411">
        <v>1409</v>
      </c>
      <c r="B1411" s="22" t="s">
        <v>1410</v>
      </c>
      <c r="C1411" s="22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s="19" t="s">
        <v>8361</v>
      </c>
      <c r="O1411" s="11">
        <f t="shared" si="88"/>
        <v>0</v>
      </c>
      <c r="P1411" s="25">
        <f t="shared" si="89"/>
        <v>0</v>
      </c>
      <c r="Q1411" s="13" t="s">
        <v>8273</v>
      </c>
      <c r="R1411" t="s">
        <v>8286</v>
      </c>
      <c r="S1411" s="17">
        <f t="shared" si="90"/>
        <v>41945.133506944447</v>
      </c>
      <c r="T1411" s="17">
        <f t="shared" si="91"/>
        <v>42005.175173611111</v>
      </c>
    </row>
    <row r="1412" spans="1:20" ht="60" hidden="1" x14ac:dyDescent="0.25">
      <c r="A1412">
        <v>1410</v>
      </c>
      <c r="B1412" s="22" t="s">
        <v>1411</v>
      </c>
      <c r="C1412" s="22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s="19" t="s">
        <v>8361</v>
      </c>
      <c r="O1412" s="11">
        <f t="shared" si="88"/>
        <v>0</v>
      </c>
      <c r="P1412" s="25">
        <f t="shared" si="89"/>
        <v>1</v>
      </c>
      <c r="Q1412" s="13" t="s">
        <v>8273</v>
      </c>
      <c r="R1412" t="s">
        <v>8286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22" t="s">
        <v>1412</v>
      </c>
      <c r="C1413" s="22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s="19" t="s">
        <v>8361</v>
      </c>
      <c r="O1413" s="11">
        <f t="shared" si="88"/>
        <v>0</v>
      </c>
      <c r="P1413" s="25">
        <f t="shared" si="89"/>
        <v>2.33</v>
      </c>
      <c r="Q1413" s="13" t="s">
        <v>8273</v>
      </c>
      <c r="R1413" t="s">
        <v>8286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22" t="s">
        <v>1413</v>
      </c>
      <c r="C1414" s="22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s="19" t="s">
        <v>8361</v>
      </c>
      <c r="O1414" s="11">
        <f t="shared" si="88"/>
        <v>5</v>
      </c>
      <c r="P1414" s="25">
        <f t="shared" si="89"/>
        <v>24.62</v>
      </c>
      <c r="Q1414" s="13" t="s">
        <v>8273</v>
      </c>
      <c r="R1414" t="s">
        <v>8286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22" t="s">
        <v>1414</v>
      </c>
      <c r="C1415" s="22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s="19" t="s">
        <v>8361</v>
      </c>
      <c r="O1415" s="11">
        <f t="shared" si="88"/>
        <v>5</v>
      </c>
      <c r="P1415" s="25">
        <f t="shared" si="89"/>
        <v>100</v>
      </c>
      <c r="Q1415" s="13" t="s">
        <v>8273</v>
      </c>
      <c r="R1415" t="s">
        <v>8286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22" t="s">
        <v>1415</v>
      </c>
      <c r="C1416" s="22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s="19" t="s">
        <v>8361</v>
      </c>
      <c r="O1416" s="11">
        <f t="shared" si="88"/>
        <v>0</v>
      </c>
      <c r="P1416" s="25">
        <f t="shared" si="89"/>
        <v>1</v>
      </c>
      <c r="Q1416" s="13" t="s">
        <v>8273</v>
      </c>
      <c r="R1416" t="s">
        <v>8286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22" t="s">
        <v>1416</v>
      </c>
      <c r="C1417" s="22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s="19" t="s">
        <v>8361</v>
      </c>
      <c r="O1417" s="11">
        <f t="shared" si="88"/>
        <v>18</v>
      </c>
      <c r="P1417" s="25">
        <f t="shared" si="89"/>
        <v>88.89</v>
      </c>
      <c r="Q1417" s="13" t="s">
        <v>8273</v>
      </c>
      <c r="R1417" t="s">
        <v>8286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22" t="s">
        <v>1417</v>
      </c>
      <c r="C1418" s="22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s="19" t="s">
        <v>8361</v>
      </c>
      <c r="O1418" s="11">
        <f t="shared" si="88"/>
        <v>0</v>
      </c>
      <c r="P1418" s="25">
        <f t="shared" si="89"/>
        <v>0</v>
      </c>
      <c r="Q1418" s="13" t="s">
        <v>8273</v>
      </c>
      <c r="R1418" t="s">
        <v>8286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22" t="s">
        <v>1418</v>
      </c>
      <c r="C1419" s="22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s="19" t="s">
        <v>8361</v>
      </c>
      <c r="O1419" s="11">
        <f t="shared" si="88"/>
        <v>1</v>
      </c>
      <c r="P1419" s="25">
        <f t="shared" si="89"/>
        <v>27.5</v>
      </c>
      <c r="Q1419" s="13" t="s">
        <v>8273</v>
      </c>
      <c r="R1419" t="s">
        <v>8286</v>
      </c>
      <c r="S1419" s="17">
        <f t="shared" si="90"/>
        <v>42232.15016203704</v>
      </c>
      <c r="T1419" s="17">
        <f t="shared" si="91"/>
        <v>42262.46597222222</v>
      </c>
    </row>
    <row r="1420" spans="1:20" ht="60" hidden="1" x14ac:dyDescent="0.25">
      <c r="A1420">
        <v>1418</v>
      </c>
      <c r="B1420" s="22" t="s">
        <v>1419</v>
      </c>
      <c r="C1420" s="22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s="19" t="s">
        <v>8361</v>
      </c>
      <c r="O1420" s="11">
        <f t="shared" si="88"/>
        <v>0</v>
      </c>
      <c r="P1420" s="25">
        <f t="shared" si="89"/>
        <v>6</v>
      </c>
      <c r="Q1420" s="13" t="s">
        <v>8273</v>
      </c>
      <c r="R1420" t="s">
        <v>8286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22" t="s">
        <v>1420</v>
      </c>
      <c r="C1421" s="22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s="19" t="s">
        <v>8361</v>
      </c>
      <c r="O1421" s="11">
        <f t="shared" si="88"/>
        <v>7</v>
      </c>
      <c r="P1421" s="25">
        <f t="shared" si="89"/>
        <v>44.5</v>
      </c>
      <c r="Q1421" s="13" t="s">
        <v>8273</v>
      </c>
      <c r="R1421" t="s">
        <v>8286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22" t="s">
        <v>1421</v>
      </c>
      <c r="C1422" s="22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s="19" t="s">
        <v>8361</v>
      </c>
      <c r="O1422" s="11">
        <f t="shared" si="88"/>
        <v>3</v>
      </c>
      <c r="P1422" s="25">
        <f t="shared" si="89"/>
        <v>1</v>
      </c>
      <c r="Q1422" s="13" t="s">
        <v>8273</v>
      </c>
      <c r="R1422" t="s">
        <v>8286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22" t="s">
        <v>1422</v>
      </c>
      <c r="C1423" s="22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s="19" t="s">
        <v>8361</v>
      </c>
      <c r="O1423" s="11">
        <f t="shared" si="88"/>
        <v>0</v>
      </c>
      <c r="P1423" s="25">
        <f t="shared" si="89"/>
        <v>100</v>
      </c>
      <c r="Q1423" s="13" t="s">
        <v>8273</v>
      </c>
      <c r="R1423" t="s">
        <v>8286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22" t="s">
        <v>1423</v>
      </c>
      <c r="C1424" s="22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s="19" t="s">
        <v>8361</v>
      </c>
      <c r="O1424" s="11">
        <f t="shared" si="88"/>
        <v>0</v>
      </c>
      <c r="P1424" s="25">
        <f t="shared" si="89"/>
        <v>13</v>
      </c>
      <c r="Q1424" s="13" t="s">
        <v>8273</v>
      </c>
      <c r="R1424" t="s">
        <v>8286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22" t="s">
        <v>1424</v>
      </c>
      <c r="C1425" s="22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s="19" t="s">
        <v>8361</v>
      </c>
      <c r="O1425" s="11">
        <f t="shared" si="88"/>
        <v>0</v>
      </c>
      <c r="P1425" s="25">
        <f t="shared" si="89"/>
        <v>100</v>
      </c>
      <c r="Q1425" s="13" t="s">
        <v>8273</v>
      </c>
      <c r="R1425" t="s">
        <v>8286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22" t="s">
        <v>1425</v>
      </c>
      <c r="C1426" s="22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s="19" t="s">
        <v>8361</v>
      </c>
      <c r="O1426" s="11">
        <f t="shared" si="88"/>
        <v>20</v>
      </c>
      <c r="P1426" s="25">
        <f t="shared" si="89"/>
        <v>109.07</v>
      </c>
      <c r="Q1426" s="13" t="s">
        <v>8273</v>
      </c>
      <c r="R1426" t="s">
        <v>8286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22" t="s">
        <v>1426</v>
      </c>
      <c r="C1427" s="22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s="19" t="s">
        <v>8361</v>
      </c>
      <c r="O1427" s="11">
        <f t="shared" si="88"/>
        <v>0</v>
      </c>
      <c r="P1427" s="25">
        <f t="shared" si="89"/>
        <v>0</v>
      </c>
      <c r="Q1427" s="13" t="s">
        <v>8273</v>
      </c>
      <c r="R1427" t="s">
        <v>8286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22" t="s">
        <v>1427</v>
      </c>
      <c r="C1428" s="22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s="19" t="s">
        <v>8361</v>
      </c>
      <c r="O1428" s="11">
        <f t="shared" si="88"/>
        <v>0</v>
      </c>
      <c r="P1428" s="25">
        <f t="shared" si="89"/>
        <v>0</v>
      </c>
      <c r="Q1428" s="13" t="s">
        <v>8273</v>
      </c>
      <c r="R1428" t="s">
        <v>8286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22" t="s">
        <v>1428</v>
      </c>
      <c r="C1429" s="22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s="19" t="s">
        <v>8361</v>
      </c>
      <c r="O1429" s="11">
        <f t="shared" si="88"/>
        <v>8</v>
      </c>
      <c r="P1429" s="25">
        <f t="shared" si="89"/>
        <v>104.75</v>
      </c>
      <c r="Q1429" s="13" t="s">
        <v>8273</v>
      </c>
      <c r="R1429" t="s">
        <v>8286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22" t="s">
        <v>1429</v>
      </c>
      <c r="C1430" s="22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s="19" t="s">
        <v>8361</v>
      </c>
      <c r="O1430" s="11">
        <f t="shared" si="88"/>
        <v>5</v>
      </c>
      <c r="P1430" s="25">
        <f t="shared" si="89"/>
        <v>15</v>
      </c>
      <c r="Q1430" s="13" t="s">
        <v>8273</v>
      </c>
      <c r="R1430" t="s">
        <v>8286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22" t="s">
        <v>1430</v>
      </c>
      <c r="C1431" s="22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s="19" t="s">
        <v>8361</v>
      </c>
      <c r="O1431" s="11">
        <f t="shared" si="88"/>
        <v>0</v>
      </c>
      <c r="P1431" s="25">
        <f t="shared" si="89"/>
        <v>0</v>
      </c>
      <c r="Q1431" s="13" t="s">
        <v>8273</v>
      </c>
      <c r="R1431" t="s">
        <v>8286</v>
      </c>
      <c r="S1431" s="17">
        <f t="shared" si="90"/>
        <v>42074.060671296298</v>
      </c>
      <c r="T1431" s="17">
        <f t="shared" si="91"/>
        <v>42104.060671296298</v>
      </c>
    </row>
    <row r="1432" spans="1:20" ht="45" hidden="1" x14ac:dyDescent="0.25">
      <c r="A1432">
        <v>1430</v>
      </c>
      <c r="B1432" s="22" t="s">
        <v>1431</v>
      </c>
      <c r="C1432" s="22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s="19" t="s">
        <v>8361</v>
      </c>
      <c r="O1432" s="11">
        <f t="shared" si="88"/>
        <v>8</v>
      </c>
      <c r="P1432" s="25">
        <f t="shared" si="89"/>
        <v>80.599999999999994</v>
      </c>
      <c r="Q1432" s="13" t="s">
        <v>8273</v>
      </c>
      <c r="R1432" t="s">
        <v>8286</v>
      </c>
      <c r="S1432" s="17">
        <f t="shared" si="90"/>
        <v>41961.813518518524</v>
      </c>
      <c r="T1432" s="17">
        <f t="shared" si="91"/>
        <v>41992.813518518524</v>
      </c>
    </row>
    <row r="1433" spans="1:20" ht="60" hidden="1" x14ac:dyDescent="0.25">
      <c r="A1433">
        <v>1431</v>
      </c>
      <c r="B1433" s="22" t="s">
        <v>1432</v>
      </c>
      <c r="C1433" s="22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s="19" t="s">
        <v>8361</v>
      </c>
      <c r="O1433" s="11">
        <f t="shared" si="88"/>
        <v>32</v>
      </c>
      <c r="P1433" s="25">
        <f t="shared" si="89"/>
        <v>115.55</v>
      </c>
      <c r="Q1433" s="13" t="s">
        <v>8273</v>
      </c>
      <c r="R1433" t="s">
        <v>8286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22" t="s">
        <v>1433</v>
      </c>
      <c r="C1434" s="22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s="19" t="s">
        <v>8361</v>
      </c>
      <c r="O1434" s="11">
        <f t="shared" si="88"/>
        <v>0</v>
      </c>
      <c r="P1434" s="25">
        <f t="shared" si="89"/>
        <v>0</v>
      </c>
      <c r="Q1434" s="13" t="s">
        <v>8273</v>
      </c>
      <c r="R1434" t="s">
        <v>8286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22" t="s">
        <v>1434</v>
      </c>
      <c r="C1435" s="22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s="19" t="s">
        <v>8361</v>
      </c>
      <c r="O1435" s="11">
        <f t="shared" si="88"/>
        <v>7</v>
      </c>
      <c r="P1435" s="25">
        <f t="shared" si="89"/>
        <v>80.5</v>
      </c>
      <c r="Q1435" s="13" t="s">
        <v>8273</v>
      </c>
      <c r="R1435" t="s">
        <v>8286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22" t="s">
        <v>1435</v>
      </c>
      <c r="C1436" s="22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s="19" t="s">
        <v>8361</v>
      </c>
      <c r="O1436" s="11">
        <f t="shared" si="88"/>
        <v>10</v>
      </c>
      <c r="P1436" s="25">
        <f t="shared" si="89"/>
        <v>744.55</v>
      </c>
      <c r="Q1436" s="13" t="s">
        <v>8273</v>
      </c>
      <c r="R1436" t="s">
        <v>8286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22" t="s">
        <v>1436</v>
      </c>
      <c r="C1437" s="22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s="19" t="s">
        <v>8361</v>
      </c>
      <c r="O1437" s="11">
        <f t="shared" si="88"/>
        <v>0</v>
      </c>
      <c r="P1437" s="25">
        <f t="shared" si="89"/>
        <v>7.5</v>
      </c>
      <c r="Q1437" s="13" t="s">
        <v>8273</v>
      </c>
      <c r="R1437" t="s">
        <v>8286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22" t="s">
        <v>1437</v>
      </c>
      <c r="C1438" s="22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s="19" t="s">
        <v>8361</v>
      </c>
      <c r="O1438" s="11">
        <f t="shared" si="88"/>
        <v>1</v>
      </c>
      <c r="P1438" s="25">
        <f t="shared" si="89"/>
        <v>38.5</v>
      </c>
      <c r="Q1438" s="13" t="s">
        <v>8273</v>
      </c>
      <c r="R1438" t="s">
        <v>8286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22" t="s">
        <v>1438</v>
      </c>
      <c r="C1439" s="22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s="19" t="s">
        <v>8361</v>
      </c>
      <c r="O1439" s="11">
        <f t="shared" si="88"/>
        <v>27</v>
      </c>
      <c r="P1439" s="25">
        <f t="shared" si="89"/>
        <v>36.68</v>
      </c>
      <c r="Q1439" s="13" t="s">
        <v>8273</v>
      </c>
      <c r="R1439" t="s">
        <v>8286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22" t="s">
        <v>1439</v>
      </c>
      <c r="C1440" s="22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s="19" t="s">
        <v>8361</v>
      </c>
      <c r="O1440" s="11">
        <f t="shared" si="88"/>
        <v>3</v>
      </c>
      <c r="P1440" s="25">
        <f t="shared" si="89"/>
        <v>75</v>
      </c>
      <c r="Q1440" s="13" t="s">
        <v>8273</v>
      </c>
      <c r="R1440" t="s">
        <v>8286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22" t="s">
        <v>1440</v>
      </c>
      <c r="C1441" s="22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s="19" t="s">
        <v>8361</v>
      </c>
      <c r="O1441" s="11">
        <f t="shared" si="88"/>
        <v>7</v>
      </c>
      <c r="P1441" s="25">
        <f t="shared" si="89"/>
        <v>30</v>
      </c>
      <c r="Q1441" s="13" t="s">
        <v>8273</v>
      </c>
      <c r="R1441" t="s">
        <v>8286</v>
      </c>
      <c r="S1441" s="17">
        <f t="shared" si="90"/>
        <v>42040.829872685186</v>
      </c>
      <c r="T1441" s="17">
        <f t="shared" si="91"/>
        <v>42070.829872685186</v>
      </c>
    </row>
    <row r="1442" spans="1:20" ht="60" hidden="1" x14ac:dyDescent="0.25">
      <c r="A1442">
        <v>1440</v>
      </c>
      <c r="B1442" s="22" t="s">
        <v>1441</v>
      </c>
      <c r="C1442" s="22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s="19" t="s">
        <v>8361</v>
      </c>
      <c r="O1442" s="11">
        <f t="shared" si="88"/>
        <v>0</v>
      </c>
      <c r="P1442" s="25">
        <f t="shared" si="89"/>
        <v>1</v>
      </c>
      <c r="Q1442" s="13" t="s">
        <v>8273</v>
      </c>
      <c r="R1442" t="s">
        <v>8286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22" t="s">
        <v>1442</v>
      </c>
      <c r="C1443" s="22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s="19" t="s">
        <v>8361</v>
      </c>
      <c r="O1443" s="11">
        <f t="shared" si="88"/>
        <v>1</v>
      </c>
      <c r="P1443" s="25">
        <f t="shared" si="89"/>
        <v>673.33</v>
      </c>
      <c r="Q1443" s="13" t="s">
        <v>8273</v>
      </c>
      <c r="R1443" t="s">
        <v>8286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22" t="s">
        <v>1443</v>
      </c>
      <c r="C1444" s="22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s="19" t="s">
        <v>8361</v>
      </c>
      <c r="O1444" s="11">
        <f t="shared" si="88"/>
        <v>0</v>
      </c>
      <c r="P1444" s="25">
        <f t="shared" si="89"/>
        <v>0</v>
      </c>
      <c r="Q1444" s="13" t="s">
        <v>8273</v>
      </c>
      <c r="R1444" t="s">
        <v>8286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22" t="s">
        <v>1444</v>
      </c>
      <c r="C1445" s="22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s="19" t="s">
        <v>8361</v>
      </c>
      <c r="O1445" s="11">
        <f t="shared" si="88"/>
        <v>0</v>
      </c>
      <c r="P1445" s="25">
        <f t="shared" si="89"/>
        <v>0</v>
      </c>
      <c r="Q1445" s="13" t="s">
        <v>8273</v>
      </c>
      <c r="R1445" t="s">
        <v>8286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22" t="s">
        <v>1445</v>
      </c>
      <c r="C1446" s="22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s="19" t="s">
        <v>8361</v>
      </c>
      <c r="O1446" s="11">
        <f t="shared" si="88"/>
        <v>0</v>
      </c>
      <c r="P1446" s="25">
        <f t="shared" si="89"/>
        <v>0</v>
      </c>
      <c r="Q1446" s="13" t="s">
        <v>8273</v>
      </c>
      <c r="R1446" t="s">
        <v>8286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22" t="s">
        <v>1446</v>
      </c>
      <c r="C1447" s="22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s="19" t="s">
        <v>8361</v>
      </c>
      <c r="O1447" s="11">
        <f t="shared" si="88"/>
        <v>0</v>
      </c>
      <c r="P1447" s="25">
        <f t="shared" si="89"/>
        <v>0</v>
      </c>
      <c r="Q1447" s="13" t="s">
        <v>8273</v>
      </c>
      <c r="R1447" t="s">
        <v>8286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22" t="s">
        <v>1447</v>
      </c>
      <c r="C1448" s="22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s="19" t="s">
        <v>8361</v>
      </c>
      <c r="O1448" s="11">
        <f t="shared" si="88"/>
        <v>0</v>
      </c>
      <c r="P1448" s="25">
        <f t="shared" si="89"/>
        <v>0</v>
      </c>
      <c r="Q1448" s="13" t="s">
        <v>8273</v>
      </c>
      <c r="R1448" t="s">
        <v>8286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22" t="s">
        <v>1448</v>
      </c>
      <c r="C1449" s="22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s="19" t="s">
        <v>8361</v>
      </c>
      <c r="O1449" s="11">
        <f t="shared" si="88"/>
        <v>0</v>
      </c>
      <c r="P1449" s="25">
        <f t="shared" si="89"/>
        <v>25</v>
      </c>
      <c r="Q1449" s="13" t="s">
        <v>8273</v>
      </c>
      <c r="R1449" t="s">
        <v>8286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22" t="s">
        <v>1449</v>
      </c>
      <c r="C1450" s="22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s="19" t="s">
        <v>8361</v>
      </c>
      <c r="O1450" s="11">
        <f t="shared" si="88"/>
        <v>0</v>
      </c>
      <c r="P1450" s="25">
        <f t="shared" si="89"/>
        <v>0</v>
      </c>
      <c r="Q1450" s="13" t="s">
        <v>8273</v>
      </c>
      <c r="R1450" t="s">
        <v>8286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22" t="s">
        <v>1450</v>
      </c>
      <c r="C1451" s="22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s="19" t="s">
        <v>8361</v>
      </c>
      <c r="O1451" s="11">
        <f t="shared" si="88"/>
        <v>0</v>
      </c>
      <c r="P1451" s="25">
        <f t="shared" si="89"/>
        <v>0</v>
      </c>
      <c r="Q1451" s="13" t="s">
        <v>8273</v>
      </c>
      <c r="R1451" t="s">
        <v>8286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22" t="s">
        <v>1451</v>
      </c>
      <c r="C1452" s="22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s="19" t="s">
        <v>8361</v>
      </c>
      <c r="O1452" s="11">
        <f t="shared" si="88"/>
        <v>0</v>
      </c>
      <c r="P1452" s="25">
        <f t="shared" si="89"/>
        <v>1</v>
      </c>
      <c r="Q1452" s="13" t="s">
        <v>8273</v>
      </c>
      <c r="R1452" t="s">
        <v>8286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22" t="s">
        <v>1452</v>
      </c>
      <c r="C1453" s="22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s="19" t="s">
        <v>8361</v>
      </c>
      <c r="O1453" s="11">
        <f t="shared" si="88"/>
        <v>0</v>
      </c>
      <c r="P1453" s="25">
        <f t="shared" si="89"/>
        <v>1</v>
      </c>
      <c r="Q1453" s="13" t="s">
        <v>8273</v>
      </c>
      <c r="R1453" t="s">
        <v>8286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22" t="s">
        <v>1453</v>
      </c>
      <c r="C1454" s="22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s="19" t="s">
        <v>8361</v>
      </c>
      <c r="O1454" s="11">
        <f t="shared" si="88"/>
        <v>0</v>
      </c>
      <c r="P1454" s="25">
        <f t="shared" si="89"/>
        <v>0</v>
      </c>
      <c r="Q1454" s="13" t="s">
        <v>8273</v>
      </c>
      <c r="R1454" t="s">
        <v>8286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22" t="s">
        <v>1454</v>
      </c>
      <c r="C1455" s="22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s="19" t="s">
        <v>8361</v>
      </c>
      <c r="O1455" s="11">
        <f t="shared" si="88"/>
        <v>0</v>
      </c>
      <c r="P1455" s="25">
        <f t="shared" si="89"/>
        <v>0</v>
      </c>
      <c r="Q1455" s="13" t="s">
        <v>8273</v>
      </c>
      <c r="R1455" t="s">
        <v>8286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22" t="s">
        <v>1455</v>
      </c>
      <c r="C1456" s="22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s="19" t="s">
        <v>8361</v>
      </c>
      <c r="O1456" s="11">
        <f t="shared" si="88"/>
        <v>1</v>
      </c>
      <c r="P1456" s="25">
        <f t="shared" si="89"/>
        <v>15</v>
      </c>
      <c r="Q1456" s="13" t="s">
        <v>8273</v>
      </c>
      <c r="R1456" t="s">
        <v>8286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22" t="s">
        <v>1456</v>
      </c>
      <c r="C1457" s="22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s="19" t="s">
        <v>8361</v>
      </c>
      <c r="O1457" s="11">
        <f t="shared" si="88"/>
        <v>11</v>
      </c>
      <c r="P1457" s="25">
        <f t="shared" si="89"/>
        <v>225</v>
      </c>
      <c r="Q1457" s="13" t="s">
        <v>8273</v>
      </c>
      <c r="R1457" t="s">
        <v>8286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22" t="s">
        <v>1457</v>
      </c>
      <c r="C1458" s="22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s="19" t="s">
        <v>8361</v>
      </c>
      <c r="O1458" s="11">
        <f t="shared" si="88"/>
        <v>3</v>
      </c>
      <c r="P1458" s="25">
        <f t="shared" si="89"/>
        <v>48.33</v>
      </c>
      <c r="Q1458" s="13" t="s">
        <v>8273</v>
      </c>
      <c r="R1458" t="s">
        <v>8286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22" t="s">
        <v>1458</v>
      </c>
      <c r="C1459" s="22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s="19" t="s">
        <v>8361</v>
      </c>
      <c r="O1459" s="11">
        <f t="shared" si="88"/>
        <v>0</v>
      </c>
      <c r="P1459" s="25">
        <f t="shared" si="89"/>
        <v>0</v>
      </c>
      <c r="Q1459" s="13" t="s">
        <v>8273</v>
      </c>
      <c r="R1459" t="s">
        <v>8286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22" t="s">
        <v>1459</v>
      </c>
      <c r="C1460" s="22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s="19" t="s">
        <v>8361</v>
      </c>
      <c r="O1460" s="11">
        <f t="shared" si="88"/>
        <v>0</v>
      </c>
      <c r="P1460" s="25">
        <f t="shared" si="89"/>
        <v>0</v>
      </c>
      <c r="Q1460" s="13" t="s">
        <v>8273</v>
      </c>
      <c r="R1460" t="s">
        <v>8286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22" t="s">
        <v>1460</v>
      </c>
      <c r="C1461" s="22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s="19" t="s">
        <v>8361</v>
      </c>
      <c r="O1461" s="11">
        <f t="shared" si="88"/>
        <v>0</v>
      </c>
      <c r="P1461" s="25">
        <f t="shared" si="89"/>
        <v>0</v>
      </c>
      <c r="Q1461" s="13" t="s">
        <v>8273</v>
      </c>
      <c r="R1461" t="s">
        <v>8286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22" t="s">
        <v>1461</v>
      </c>
      <c r="C1462" s="22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s="19" t="s">
        <v>8361</v>
      </c>
      <c r="O1462" s="11">
        <f t="shared" si="88"/>
        <v>0</v>
      </c>
      <c r="P1462" s="25">
        <f t="shared" si="89"/>
        <v>0</v>
      </c>
      <c r="Q1462" s="13" t="s">
        <v>8273</v>
      </c>
      <c r="R1462" t="s">
        <v>8286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22" t="s">
        <v>1462</v>
      </c>
      <c r="C1463" s="22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s="19" t="s">
        <v>8362</v>
      </c>
      <c r="O1463" s="11">
        <f t="shared" si="88"/>
        <v>101</v>
      </c>
      <c r="P1463" s="25">
        <f t="shared" si="89"/>
        <v>44.67</v>
      </c>
      <c r="Q1463" s="13" t="s">
        <v>8273</v>
      </c>
      <c r="R1463" t="s">
        <v>8315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22" t="s">
        <v>1463</v>
      </c>
      <c r="C1464" s="22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s="19" t="s">
        <v>8362</v>
      </c>
      <c r="O1464" s="11">
        <f t="shared" si="88"/>
        <v>109</v>
      </c>
      <c r="P1464" s="25">
        <f t="shared" si="89"/>
        <v>28.94</v>
      </c>
      <c r="Q1464" s="13" t="s">
        <v>8273</v>
      </c>
      <c r="R1464" t="s">
        <v>8315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22" t="s">
        <v>1464</v>
      </c>
      <c r="C1465" s="22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s="19" t="s">
        <v>8362</v>
      </c>
      <c r="O1465" s="11">
        <f t="shared" si="88"/>
        <v>148</v>
      </c>
      <c r="P1465" s="25">
        <f t="shared" si="89"/>
        <v>35.44</v>
      </c>
      <c r="Q1465" s="13" t="s">
        <v>8273</v>
      </c>
      <c r="R1465" t="s">
        <v>8315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22" t="s">
        <v>1465</v>
      </c>
      <c r="C1466" s="22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s="19" t="s">
        <v>8362</v>
      </c>
      <c r="O1466" s="11">
        <f t="shared" si="88"/>
        <v>163</v>
      </c>
      <c r="P1466" s="25">
        <f t="shared" si="89"/>
        <v>34.869999999999997</v>
      </c>
      <c r="Q1466" s="13" t="s">
        <v>8273</v>
      </c>
      <c r="R1466" t="s">
        <v>8315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22" t="s">
        <v>1466</v>
      </c>
      <c r="C1467" s="22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s="19" t="s">
        <v>8362</v>
      </c>
      <c r="O1467" s="11">
        <f t="shared" si="88"/>
        <v>456</v>
      </c>
      <c r="P1467" s="25">
        <f t="shared" si="89"/>
        <v>52.62</v>
      </c>
      <c r="Q1467" s="13" t="s">
        <v>8273</v>
      </c>
      <c r="R1467" t="s">
        <v>8315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22" t="s">
        <v>1467</v>
      </c>
      <c r="C1468" s="22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s="19" t="s">
        <v>8362</v>
      </c>
      <c r="O1468" s="11">
        <f t="shared" si="88"/>
        <v>108</v>
      </c>
      <c r="P1468" s="25">
        <f t="shared" si="89"/>
        <v>69.599999999999994</v>
      </c>
      <c r="Q1468" s="13" t="s">
        <v>8273</v>
      </c>
      <c r="R1468" t="s">
        <v>8315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22" t="s">
        <v>1468</v>
      </c>
      <c r="C1469" s="22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s="19" t="s">
        <v>8362</v>
      </c>
      <c r="O1469" s="11">
        <f t="shared" si="88"/>
        <v>115</v>
      </c>
      <c r="P1469" s="25">
        <f t="shared" si="89"/>
        <v>76.72</v>
      </c>
      <c r="Q1469" s="13" t="s">
        <v>8273</v>
      </c>
      <c r="R1469" t="s">
        <v>8315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22" t="s">
        <v>1469</v>
      </c>
      <c r="C1470" s="22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s="19" t="s">
        <v>8362</v>
      </c>
      <c r="O1470" s="11">
        <f t="shared" si="88"/>
        <v>102</v>
      </c>
      <c r="P1470" s="25">
        <f t="shared" si="89"/>
        <v>33.19</v>
      </c>
      <c r="Q1470" s="13" t="s">
        <v>8273</v>
      </c>
      <c r="R1470" t="s">
        <v>8315</v>
      </c>
      <c r="S1470" s="17">
        <f t="shared" si="90"/>
        <v>40646.014456018514</v>
      </c>
      <c r="T1470" s="17">
        <f t="shared" si="91"/>
        <v>40706.014456018514</v>
      </c>
    </row>
    <row r="1471" spans="1:20" ht="45" hidden="1" x14ac:dyDescent="0.25">
      <c r="A1471">
        <v>1469</v>
      </c>
      <c r="B1471" s="22" t="s">
        <v>1470</v>
      </c>
      <c r="C1471" s="22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s="19" t="s">
        <v>8362</v>
      </c>
      <c r="O1471" s="11">
        <f t="shared" si="88"/>
        <v>108</v>
      </c>
      <c r="P1471" s="25">
        <f t="shared" si="89"/>
        <v>149.46</v>
      </c>
      <c r="Q1471" s="13" t="s">
        <v>8273</v>
      </c>
      <c r="R1471" t="s">
        <v>8315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22" t="s">
        <v>1471</v>
      </c>
      <c r="C1472" s="22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s="19" t="s">
        <v>8362</v>
      </c>
      <c r="O1472" s="11">
        <f t="shared" si="88"/>
        <v>125</v>
      </c>
      <c r="P1472" s="25">
        <f t="shared" si="89"/>
        <v>23.17</v>
      </c>
      <c r="Q1472" s="13" t="s">
        <v>8273</v>
      </c>
      <c r="R1472" t="s">
        <v>8315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22" t="s">
        <v>1472</v>
      </c>
      <c r="C1473" s="22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s="19" t="s">
        <v>8362</v>
      </c>
      <c r="O1473" s="11">
        <f t="shared" si="88"/>
        <v>104</v>
      </c>
      <c r="P1473" s="25">
        <f t="shared" si="89"/>
        <v>96.88</v>
      </c>
      <c r="Q1473" s="13" t="s">
        <v>8273</v>
      </c>
      <c r="R1473" t="s">
        <v>8315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22" t="s">
        <v>1473</v>
      </c>
      <c r="C1474" s="22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s="19" t="s">
        <v>8362</v>
      </c>
      <c r="O1474" s="11">
        <f t="shared" ref="O1474:O1537" si="92">ROUND(E1474/D1474*100,0)</f>
        <v>139</v>
      </c>
      <c r="P1474" s="25">
        <f t="shared" ref="P1474:P1537" si="93">IFERROR(ROUND(E1474/L1474,2),0)</f>
        <v>103.2</v>
      </c>
      <c r="Q1474" s="13" t="s">
        <v>8273</v>
      </c>
      <c r="R1474" t="s">
        <v>8315</v>
      </c>
      <c r="S1474" s="17">
        <f t="shared" ref="S1474:S1537" si="94">(J1474/86400)+DATE(1970,1,1)</f>
        <v>41533.542858796296</v>
      </c>
      <c r="T1474" s="17">
        <f t="shared" ref="T1474:T1537" si="95">(I1474/86400)+DATE(1970,1,1)</f>
        <v>41563.542858796296</v>
      </c>
    </row>
    <row r="1475" spans="1:20" hidden="1" x14ac:dyDescent="0.25">
      <c r="A1475">
        <v>1473</v>
      </c>
      <c r="B1475" s="22" t="s">
        <v>1474</v>
      </c>
      <c r="C1475" s="22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s="19" t="s">
        <v>8362</v>
      </c>
      <c r="O1475" s="11">
        <f t="shared" si="92"/>
        <v>121</v>
      </c>
      <c r="P1475" s="25">
        <f t="shared" si="93"/>
        <v>38.46</v>
      </c>
      <c r="Q1475" s="13" t="s">
        <v>8273</v>
      </c>
      <c r="R1475" t="s">
        <v>8315</v>
      </c>
      <c r="S1475" s="17">
        <f t="shared" si="94"/>
        <v>40939.979618055557</v>
      </c>
      <c r="T1475" s="17">
        <f t="shared" si="95"/>
        <v>40969.979618055557</v>
      </c>
    </row>
    <row r="1476" spans="1:20" ht="60" hidden="1" x14ac:dyDescent="0.25">
      <c r="A1476">
        <v>1474</v>
      </c>
      <c r="B1476" s="22" t="s">
        <v>1475</v>
      </c>
      <c r="C1476" s="22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s="19" t="s">
        <v>8362</v>
      </c>
      <c r="O1476" s="11">
        <f t="shared" si="92"/>
        <v>112</v>
      </c>
      <c r="P1476" s="25">
        <f t="shared" si="93"/>
        <v>44.32</v>
      </c>
      <c r="Q1476" s="13" t="s">
        <v>8273</v>
      </c>
      <c r="R1476" t="s">
        <v>8315</v>
      </c>
      <c r="S1476" s="17">
        <f t="shared" si="94"/>
        <v>41500.72791666667</v>
      </c>
      <c r="T1476" s="17">
        <f t="shared" si="95"/>
        <v>41530.72791666667</v>
      </c>
    </row>
    <row r="1477" spans="1:20" ht="45" hidden="1" x14ac:dyDescent="0.25">
      <c r="A1477">
        <v>1475</v>
      </c>
      <c r="B1477" s="22" t="s">
        <v>1476</v>
      </c>
      <c r="C1477" s="22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s="19" t="s">
        <v>8362</v>
      </c>
      <c r="O1477" s="11">
        <f t="shared" si="92"/>
        <v>189</v>
      </c>
      <c r="P1477" s="25">
        <f t="shared" si="93"/>
        <v>64.17</v>
      </c>
      <c r="Q1477" s="13" t="s">
        <v>8273</v>
      </c>
      <c r="R1477" t="s">
        <v>8315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22" t="s">
        <v>1477</v>
      </c>
      <c r="C1478" s="22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s="19" t="s">
        <v>8362</v>
      </c>
      <c r="O1478" s="11">
        <f t="shared" si="92"/>
        <v>662</v>
      </c>
      <c r="P1478" s="25">
        <f t="shared" si="93"/>
        <v>43.33</v>
      </c>
      <c r="Q1478" s="13" t="s">
        <v>8273</v>
      </c>
      <c r="R1478" t="s">
        <v>8315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22" t="s">
        <v>1478</v>
      </c>
      <c r="C1479" s="22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s="19" t="s">
        <v>8362</v>
      </c>
      <c r="O1479" s="11">
        <f t="shared" si="92"/>
        <v>111</v>
      </c>
      <c r="P1479" s="25">
        <f t="shared" si="93"/>
        <v>90.5</v>
      </c>
      <c r="Q1479" s="13" t="s">
        <v>8273</v>
      </c>
      <c r="R1479" t="s">
        <v>8315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22" t="s">
        <v>1479</v>
      </c>
      <c r="C1480" s="22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9" t="s">
        <v>8362</v>
      </c>
      <c r="O1480" s="11">
        <f t="shared" si="92"/>
        <v>1182</v>
      </c>
      <c r="P1480" s="25">
        <f t="shared" si="93"/>
        <v>29.19</v>
      </c>
      <c r="Q1480" s="13" t="s">
        <v>8273</v>
      </c>
      <c r="R1480" t="s">
        <v>8315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22" t="s">
        <v>1480</v>
      </c>
      <c r="C1481" s="22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s="19" t="s">
        <v>8362</v>
      </c>
      <c r="O1481" s="11">
        <f t="shared" si="92"/>
        <v>137</v>
      </c>
      <c r="P1481" s="25">
        <f t="shared" si="93"/>
        <v>30.96</v>
      </c>
      <c r="Q1481" s="13" t="s">
        <v>8273</v>
      </c>
      <c r="R1481" t="s">
        <v>8315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22" t="s">
        <v>1481</v>
      </c>
      <c r="C1482" s="22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s="19" t="s">
        <v>8362</v>
      </c>
      <c r="O1482" s="11">
        <f t="shared" si="92"/>
        <v>117</v>
      </c>
      <c r="P1482" s="25">
        <f t="shared" si="93"/>
        <v>92.16</v>
      </c>
      <c r="Q1482" s="13" t="s">
        <v>8273</v>
      </c>
      <c r="R1482" t="s">
        <v>8315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22" t="s">
        <v>1482</v>
      </c>
      <c r="C1483" s="22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s="19" t="s">
        <v>8349</v>
      </c>
      <c r="O1483" s="11">
        <f t="shared" si="92"/>
        <v>2</v>
      </c>
      <c r="P1483" s="25">
        <f t="shared" si="93"/>
        <v>17.5</v>
      </c>
      <c r="Q1483" s="13" t="s">
        <v>8273</v>
      </c>
      <c r="R1483" t="s">
        <v>8274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22" t="s">
        <v>1483</v>
      </c>
      <c r="C1484" s="22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s="19" t="s">
        <v>8349</v>
      </c>
      <c r="O1484" s="11">
        <f t="shared" si="92"/>
        <v>0</v>
      </c>
      <c r="P1484" s="25">
        <f t="shared" si="93"/>
        <v>5</v>
      </c>
      <c r="Q1484" s="13" t="s">
        <v>8273</v>
      </c>
      <c r="R1484" t="s">
        <v>8274</v>
      </c>
      <c r="S1484" s="17">
        <f t="shared" si="94"/>
        <v>41136.858055555553</v>
      </c>
      <c r="T1484" s="17">
        <f t="shared" si="95"/>
        <v>41159.327083333337</v>
      </c>
    </row>
    <row r="1485" spans="1:20" ht="60" hidden="1" x14ac:dyDescent="0.25">
      <c r="A1485">
        <v>1483</v>
      </c>
      <c r="B1485" s="22" t="s">
        <v>1484</v>
      </c>
      <c r="C1485" s="22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s="19" t="s">
        <v>8349</v>
      </c>
      <c r="O1485" s="11">
        <f t="shared" si="92"/>
        <v>1</v>
      </c>
      <c r="P1485" s="25">
        <f t="shared" si="93"/>
        <v>25</v>
      </c>
      <c r="Q1485" s="13" t="s">
        <v>8273</v>
      </c>
      <c r="R1485" t="s">
        <v>8274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22" t="s">
        <v>1485</v>
      </c>
      <c r="C1486" s="22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s="19" t="s">
        <v>8349</v>
      </c>
      <c r="O1486" s="11">
        <f t="shared" si="92"/>
        <v>0</v>
      </c>
      <c r="P1486" s="25">
        <f t="shared" si="93"/>
        <v>0</v>
      </c>
      <c r="Q1486" s="13" t="s">
        <v>8273</v>
      </c>
      <c r="R1486" t="s">
        <v>8274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22" t="s">
        <v>1486</v>
      </c>
      <c r="C1487" s="22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s="19" t="s">
        <v>8349</v>
      </c>
      <c r="O1487" s="11">
        <f t="shared" si="92"/>
        <v>2</v>
      </c>
      <c r="P1487" s="25">
        <f t="shared" si="93"/>
        <v>50</v>
      </c>
      <c r="Q1487" s="13" t="s">
        <v>8273</v>
      </c>
      <c r="R1487" t="s">
        <v>8274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22" t="s">
        <v>1487</v>
      </c>
      <c r="C1488" s="22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s="19" t="s">
        <v>8349</v>
      </c>
      <c r="O1488" s="11">
        <f t="shared" si="92"/>
        <v>0</v>
      </c>
      <c r="P1488" s="25">
        <f t="shared" si="93"/>
        <v>16</v>
      </c>
      <c r="Q1488" s="13" t="s">
        <v>8273</v>
      </c>
      <c r="R1488" t="s">
        <v>8274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22" t="s">
        <v>1488</v>
      </c>
      <c r="C1489" s="22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s="19" t="s">
        <v>8349</v>
      </c>
      <c r="O1489" s="11">
        <f t="shared" si="92"/>
        <v>0</v>
      </c>
      <c r="P1489" s="25">
        <f t="shared" si="93"/>
        <v>0</v>
      </c>
      <c r="Q1489" s="13" t="s">
        <v>8273</v>
      </c>
      <c r="R1489" t="s">
        <v>8274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22" t="s">
        <v>1489</v>
      </c>
      <c r="C1490" s="22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s="19" t="s">
        <v>8349</v>
      </c>
      <c r="O1490" s="11">
        <f t="shared" si="92"/>
        <v>2</v>
      </c>
      <c r="P1490" s="25">
        <f t="shared" si="93"/>
        <v>60</v>
      </c>
      <c r="Q1490" s="13" t="s">
        <v>8273</v>
      </c>
      <c r="R1490" t="s">
        <v>8274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22" t="s">
        <v>1490</v>
      </c>
      <c r="C1491" s="22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s="19" t="s">
        <v>8349</v>
      </c>
      <c r="O1491" s="11">
        <f t="shared" si="92"/>
        <v>0</v>
      </c>
      <c r="P1491" s="25">
        <f t="shared" si="93"/>
        <v>0</v>
      </c>
      <c r="Q1491" s="13" t="s">
        <v>8273</v>
      </c>
      <c r="R1491" t="s">
        <v>8274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22" t="s">
        <v>1491</v>
      </c>
      <c r="C1492" s="22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s="19" t="s">
        <v>8349</v>
      </c>
      <c r="O1492" s="11">
        <f t="shared" si="92"/>
        <v>31</v>
      </c>
      <c r="P1492" s="25">
        <f t="shared" si="93"/>
        <v>47.11</v>
      </c>
      <c r="Q1492" s="13" t="s">
        <v>8273</v>
      </c>
      <c r="R1492" t="s">
        <v>8274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22" t="s">
        <v>1492</v>
      </c>
      <c r="C1493" s="22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s="19" t="s">
        <v>8349</v>
      </c>
      <c r="O1493" s="11">
        <f t="shared" si="92"/>
        <v>8</v>
      </c>
      <c r="P1493" s="25">
        <f t="shared" si="93"/>
        <v>100</v>
      </c>
      <c r="Q1493" s="13" t="s">
        <v>8273</v>
      </c>
      <c r="R1493" t="s">
        <v>8274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22" t="s">
        <v>1493</v>
      </c>
      <c r="C1494" s="22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s="19" t="s">
        <v>8349</v>
      </c>
      <c r="O1494" s="11">
        <f t="shared" si="92"/>
        <v>1</v>
      </c>
      <c r="P1494" s="25">
        <f t="shared" si="93"/>
        <v>15</v>
      </c>
      <c r="Q1494" s="13" t="s">
        <v>8273</v>
      </c>
      <c r="R1494" t="s">
        <v>8274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22" t="s">
        <v>1494</v>
      </c>
      <c r="C1495" s="22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s="19" t="s">
        <v>8349</v>
      </c>
      <c r="O1495" s="11">
        <f t="shared" si="92"/>
        <v>0</v>
      </c>
      <c r="P1495" s="25">
        <f t="shared" si="93"/>
        <v>0</v>
      </c>
      <c r="Q1495" s="13" t="s">
        <v>8273</v>
      </c>
      <c r="R1495" t="s">
        <v>8274</v>
      </c>
      <c r="S1495" s="17">
        <f t="shared" si="94"/>
        <v>41411.866608796292</v>
      </c>
      <c r="T1495" s="17">
        <f t="shared" si="95"/>
        <v>41441.866608796292</v>
      </c>
    </row>
    <row r="1496" spans="1:20" ht="60" hidden="1" x14ac:dyDescent="0.25">
      <c r="A1496">
        <v>1494</v>
      </c>
      <c r="B1496" s="22" t="s">
        <v>1495</v>
      </c>
      <c r="C1496" s="22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s="19" t="s">
        <v>8349</v>
      </c>
      <c r="O1496" s="11">
        <f t="shared" si="92"/>
        <v>9</v>
      </c>
      <c r="P1496" s="25">
        <f t="shared" si="93"/>
        <v>40.450000000000003</v>
      </c>
      <c r="Q1496" s="13" t="s">
        <v>8273</v>
      </c>
      <c r="R1496" t="s">
        <v>8274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22" t="s">
        <v>1496</v>
      </c>
      <c r="C1497" s="22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s="19" t="s">
        <v>8349</v>
      </c>
      <c r="O1497" s="11">
        <f t="shared" si="92"/>
        <v>0</v>
      </c>
      <c r="P1497" s="25">
        <f t="shared" si="93"/>
        <v>0</v>
      </c>
      <c r="Q1497" s="13" t="s">
        <v>8273</v>
      </c>
      <c r="R1497" t="s">
        <v>8274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22" t="s">
        <v>1497</v>
      </c>
      <c r="C1498" s="22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s="19" t="s">
        <v>8349</v>
      </c>
      <c r="O1498" s="11">
        <f t="shared" si="92"/>
        <v>0</v>
      </c>
      <c r="P1498" s="25">
        <f t="shared" si="93"/>
        <v>0</v>
      </c>
      <c r="Q1498" s="13" t="s">
        <v>8273</v>
      </c>
      <c r="R1498" t="s">
        <v>8274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22" t="s">
        <v>1498</v>
      </c>
      <c r="C1499" s="22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s="19" t="s">
        <v>8349</v>
      </c>
      <c r="O1499" s="11">
        <f t="shared" si="92"/>
        <v>0</v>
      </c>
      <c r="P1499" s="25">
        <f t="shared" si="93"/>
        <v>1</v>
      </c>
      <c r="Q1499" s="13" t="s">
        <v>8273</v>
      </c>
      <c r="R1499" t="s">
        <v>8274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22" t="s">
        <v>1499</v>
      </c>
      <c r="C1500" s="22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s="19" t="s">
        <v>8349</v>
      </c>
      <c r="O1500" s="11">
        <f t="shared" si="92"/>
        <v>2</v>
      </c>
      <c r="P1500" s="25">
        <f t="shared" si="93"/>
        <v>19</v>
      </c>
      <c r="Q1500" s="13" t="s">
        <v>8273</v>
      </c>
      <c r="R1500" t="s">
        <v>8274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22" t="s">
        <v>1500</v>
      </c>
      <c r="C1501" s="22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s="19" t="s">
        <v>8349</v>
      </c>
      <c r="O1501" s="11">
        <f t="shared" si="92"/>
        <v>0</v>
      </c>
      <c r="P1501" s="25">
        <f t="shared" si="93"/>
        <v>5</v>
      </c>
      <c r="Q1501" s="13" t="s">
        <v>8273</v>
      </c>
      <c r="R1501" t="s">
        <v>8274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22" t="s">
        <v>1501</v>
      </c>
      <c r="C1502" s="22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s="19" t="s">
        <v>8349</v>
      </c>
      <c r="O1502" s="11">
        <f t="shared" si="92"/>
        <v>25</v>
      </c>
      <c r="P1502" s="25">
        <f t="shared" si="93"/>
        <v>46.73</v>
      </c>
      <c r="Q1502" s="13" t="s">
        <v>8273</v>
      </c>
      <c r="R1502" t="s">
        <v>8274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22" t="s">
        <v>1502</v>
      </c>
      <c r="C1503" s="22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s="19" t="s">
        <v>8359</v>
      </c>
      <c r="O1503" s="11">
        <f t="shared" si="92"/>
        <v>166</v>
      </c>
      <c r="P1503" s="25">
        <f t="shared" si="93"/>
        <v>97.73</v>
      </c>
      <c r="Q1503" s="13" t="s">
        <v>8287</v>
      </c>
      <c r="R1503" t="s">
        <v>8292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22" t="s">
        <v>1503</v>
      </c>
      <c r="C1504" s="22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s="19" t="s">
        <v>8359</v>
      </c>
      <c r="O1504" s="11">
        <f t="shared" si="92"/>
        <v>101</v>
      </c>
      <c r="P1504" s="25">
        <f t="shared" si="93"/>
        <v>67.84</v>
      </c>
      <c r="Q1504" s="13" t="s">
        <v>8287</v>
      </c>
      <c r="R1504" t="s">
        <v>8292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22" t="s">
        <v>1504</v>
      </c>
      <c r="C1505" s="22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s="19" t="s">
        <v>8359</v>
      </c>
      <c r="O1505" s="11">
        <f t="shared" si="92"/>
        <v>108</v>
      </c>
      <c r="P1505" s="25">
        <f t="shared" si="93"/>
        <v>56.98</v>
      </c>
      <c r="Q1505" s="13" t="s">
        <v>8287</v>
      </c>
      <c r="R1505" t="s">
        <v>8292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22" t="s">
        <v>1505</v>
      </c>
      <c r="C1506" s="22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s="19" t="s">
        <v>8359</v>
      </c>
      <c r="O1506" s="11">
        <f t="shared" si="92"/>
        <v>278</v>
      </c>
      <c r="P1506" s="25">
        <f t="shared" si="93"/>
        <v>67.16</v>
      </c>
      <c r="Q1506" s="13" t="s">
        <v>8287</v>
      </c>
      <c r="R1506" t="s">
        <v>8292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22" t="s">
        <v>1506</v>
      </c>
      <c r="C1507" s="22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s="19" t="s">
        <v>8359</v>
      </c>
      <c r="O1507" s="11">
        <f t="shared" si="92"/>
        <v>104</v>
      </c>
      <c r="P1507" s="25">
        <f t="shared" si="93"/>
        <v>48.04</v>
      </c>
      <c r="Q1507" s="13" t="s">
        <v>8287</v>
      </c>
      <c r="R1507" t="s">
        <v>8292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22" t="s">
        <v>1507</v>
      </c>
      <c r="C1508" s="22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s="19" t="s">
        <v>8359</v>
      </c>
      <c r="O1508" s="11">
        <f t="shared" si="92"/>
        <v>111</v>
      </c>
      <c r="P1508" s="25">
        <f t="shared" si="93"/>
        <v>38.86</v>
      </c>
      <c r="Q1508" s="13" t="s">
        <v>8287</v>
      </c>
      <c r="R1508" t="s">
        <v>8292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22" t="s">
        <v>1508</v>
      </c>
      <c r="C1509" s="22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s="19" t="s">
        <v>8359</v>
      </c>
      <c r="O1509" s="11">
        <f t="shared" si="92"/>
        <v>215</v>
      </c>
      <c r="P1509" s="25">
        <f t="shared" si="93"/>
        <v>78.180000000000007</v>
      </c>
      <c r="Q1509" s="13" t="s">
        <v>8287</v>
      </c>
      <c r="R1509" t="s">
        <v>8292</v>
      </c>
      <c r="S1509" s="17">
        <f t="shared" si="94"/>
        <v>40254.450335648144</v>
      </c>
      <c r="T1509" s="17">
        <f t="shared" si="95"/>
        <v>40313.340277777781</v>
      </c>
    </row>
    <row r="1510" spans="1:20" ht="45" hidden="1" x14ac:dyDescent="0.25">
      <c r="A1510">
        <v>1508</v>
      </c>
      <c r="B1510" s="22" t="s">
        <v>1509</v>
      </c>
      <c r="C1510" s="22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s="19" t="s">
        <v>8359</v>
      </c>
      <c r="O1510" s="11">
        <f t="shared" si="92"/>
        <v>111</v>
      </c>
      <c r="P1510" s="25">
        <f t="shared" si="93"/>
        <v>97.11</v>
      </c>
      <c r="Q1510" s="13" t="s">
        <v>8287</v>
      </c>
      <c r="R1510" t="s">
        <v>8292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22" t="s">
        <v>1510</v>
      </c>
      <c r="C1511" s="22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s="19" t="s">
        <v>8359</v>
      </c>
      <c r="O1511" s="11">
        <f t="shared" si="92"/>
        <v>124</v>
      </c>
      <c r="P1511" s="25">
        <f t="shared" si="93"/>
        <v>110.39</v>
      </c>
      <c r="Q1511" s="13" t="s">
        <v>8287</v>
      </c>
      <c r="R1511" t="s">
        <v>8292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22" t="s">
        <v>1511</v>
      </c>
      <c r="C1512" s="22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s="19" t="s">
        <v>8359</v>
      </c>
      <c r="O1512" s="11">
        <f t="shared" si="92"/>
        <v>101</v>
      </c>
      <c r="P1512" s="25">
        <f t="shared" si="93"/>
        <v>39.92</v>
      </c>
      <c r="Q1512" s="13" t="s">
        <v>8287</v>
      </c>
      <c r="R1512" t="s">
        <v>8292</v>
      </c>
      <c r="S1512" s="17">
        <f t="shared" si="94"/>
        <v>41809.385162037041</v>
      </c>
      <c r="T1512" s="17">
        <f t="shared" si="95"/>
        <v>41839.385162037041</v>
      </c>
    </row>
    <row r="1513" spans="1:20" ht="60" hidden="1" x14ac:dyDescent="0.25">
      <c r="A1513">
        <v>1511</v>
      </c>
      <c r="B1513" s="22" t="s">
        <v>1512</v>
      </c>
      <c r="C1513" s="22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s="19" t="s">
        <v>8359</v>
      </c>
      <c r="O1513" s="11">
        <f t="shared" si="92"/>
        <v>112</v>
      </c>
      <c r="P1513" s="25">
        <f t="shared" si="93"/>
        <v>75.98</v>
      </c>
      <c r="Q1513" s="13" t="s">
        <v>8287</v>
      </c>
      <c r="R1513" t="s">
        <v>8292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22" t="s">
        <v>1513</v>
      </c>
      <c r="C1514" s="22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s="19" t="s">
        <v>8359</v>
      </c>
      <c r="O1514" s="11">
        <f t="shared" si="92"/>
        <v>559</v>
      </c>
      <c r="P1514" s="25">
        <f t="shared" si="93"/>
        <v>58.38</v>
      </c>
      <c r="Q1514" s="13" t="s">
        <v>8287</v>
      </c>
      <c r="R1514" t="s">
        <v>8292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22" t="s">
        <v>1514</v>
      </c>
      <c r="C1515" s="22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s="19" t="s">
        <v>8359</v>
      </c>
      <c r="O1515" s="11">
        <f t="shared" si="92"/>
        <v>150</v>
      </c>
      <c r="P1515" s="25">
        <f t="shared" si="93"/>
        <v>55.82</v>
      </c>
      <c r="Q1515" s="13" t="s">
        <v>8287</v>
      </c>
      <c r="R1515" t="s">
        <v>8292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22" t="s">
        <v>1515</v>
      </c>
      <c r="C1516" s="22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s="19" t="s">
        <v>8359</v>
      </c>
      <c r="O1516" s="11">
        <f t="shared" si="92"/>
        <v>106</v>
      </c>
      <c r="P1516" s="25">
        <f t="shared" si="93"/>
        <v>151.24</v>
      </c>
      <c r="Q1516" s="13" t="s">
        <v>8287</v>
      </c>
      <c r="R1516" t="s">
        <v>8292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22" t="s">
        <v>1516</v>
      </c>
      <c r="C1517" s="22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s="19" t="s">
        <v>8359</v>
      </c>
      <c r="O1517" s="11">
        <f t="shared" si="92"/>
        <v>157</v>
      </c>
      <c r="P1517" s="25">
        <f t="shared" si="93"/>
        <v>849.67</v>
      </c>
      <c r="Q1517" s="13" t="s">
        <v>8287</v>
      </c>
      <c r="R1517" t="s">
        <v>8292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22" t="s">
        <v>1517</v>
      </c>
      <c r="C1518" s="22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s="19" t="s">
        <v>8359</v>
      </c>
      <c r="O1518" s="11">
        <f t="shared" si="92"/>
        <v>109</v>
      </c>
      <c r="P1518" s="25">
        <f t="shared" si="93"/>
        <v>159.24</v>
      </c>
      <c r="Q1518" s="13" t="s">
        <v>8287</v>
      </c>
      <c r="R1518" t="s">
        <v>8292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22" t="s">
        <v>1518</v>
      </c>
      <c r="C1519" s="22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s="19" t="s">
        <v>8359</v>
      </c>
      <c r="O1519" s="11">
        <f t="shared" si="92"/>
        <v>162</v>
      </c>
      <c r="P1519" s="25">
        <f t="shared" si="93"/>
        <v>39.51</v>
      </c>
      <c r="Q1519" s="13" t="s">
        <v>8287</v>
      </c>
      <c r="R1519" t="s">
        <v>8292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22" t="s">
        <v>1519</v>
      </c>
      <c r="C1520" s="22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s="19" t="s">
        <v>8359</v>
      </c>
      <c r="O1520" s="11">
        <f t="shared" si="92"/>
        <v>205</v>
      </c>
      <c r="P1520" s="25">
        <f t="shared" si="93"/>
        <v>130.53</v>
      </c>
      <c r="Q1520" s="13" t="s">
        <v>8287</v>
      </c>
      <c r="R1520" t="s">
        <v>8292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22" t="s">
        <v>1520</v>
      </c>
      <c r="C1521" s="22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s="19" t="s">
        <v>8359</v>
      </c>
      <c r="O1521" s="11">
        <f t="shared" si="92"/>
        <v>103</v>
      </c>
      <c r="P1521" s="25">
        <f t="shared" si="93"/>
        <v>64.16</v>
      </c>
      <c r="Q1521" s="13" t="s">
        <v>8287</v>
      </c>
      <c r="R1521" t="s">
        <v>8292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22" t="s">
        <v>1521</v>
      </c>
      <c r="C1522" s="22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s="19" t="s">
        <v>8359</v>
      </c>
      <c r="O1522" s="11">
        <f t="shared" si="92"/>
        <v>103</v>
      </c>
      <c r="P1522" s="25">
        <f t="shared" si="93"/>
        <v>111.53</v>
      </c>
      <c r="Q1522" s="13" t="s">
        <v>8287</v>
      </c>
      <c r="R1522" t="s">
        <v>8292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22" t="s">
        <v>1522</v>
      </c>
      <c r="C1523" s="22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s="19" t="s">
        <v>8359</v>
      </c>
      <c r="O1523" s="11">
        <f t="shared" si="92"/>
        <v>107</v>
      </c>
      <c r="P1523" s="25">
        <f t="shared" si="93"/>
        <v>170.45</v>
      </c>
      <c r="Q1523" s="13" t="s">
        <v>8287</v>
      </c>
      <c r="R1523" t="s">
        <v>8292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22" t="s">
        <v>1523</v>
      </c>
      <c r="C1524" s="22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s="19" t="s">
        <v>8359</v>
      </c>
      <c r="O1524" s="11">
        <f t="shared" si="92"/>
        <v>139</v>
      </c>
      <c r="P1524" s="25">
        <f t="shared" si="93"/>
        <v>133.74</v>
      </c>
      <c r="Q1524" s="13" t="s">
        <v>8287</v>
      </c>
      <c r="R1524" t="s">
        <v>8292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22" t="s">
        <v>1524</v>
      </c>
      <c r="C1525" s="22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s="19" t="s">
        <v>8359</v>
      </c>
      <c r="O1525" s="11">
        <f t="shared" si="92"/>
        <v>125</v>
      </c>
      <c r="P1525" s="25">
        <f t="shared" si="93"/>
        <v>95.83</v>
      </c>
      <c r="Q1525" s="13" t="s">
        <v>8287</v>
      </c>
      <c r="R1525" t="s">
        <v>8292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22" t="s">
        <v>1525</v>
      </c>
      <c r="C1526" s="22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s="19" t="s">
        <v>8359</v>
      </c>
      <c r="O1526" s="11">
        <f t="shared" si="92"/>
        <v>207</v>
      </c>
      <c r="P1526" s="25">
        <f t="shared" si="93"/>
        <v>221.79</v>
      </c>
      <c r="Q1526" s="13" t="s">
        <v>8287</v>
      </c>
      <c r="R1526" t="s">
        <v>8292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22" t="s">
        <v>1526</v>
      </c>
      <c r="C1527" s="22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s="19" t="s">
        <v>8359</v>
      </c>
      <c r="O1527" s="11">
        <f t="shared" si="92"/>
        <v>174</v>
      </c>
      <c r="P1527" s="25">
        <f t="shared" si="93"/>
        <v>32.32</v>
      </c>
      <c r="Q1527" s="13" t="s">
        <v>8287</v>
      </c>
      <c r="R1527" t="s">
        <v>8292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22" t="s">
        <v>1527</v>
      </c>
      <c r="C1528" s="22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s="19" t="s">
        <v>8359</v>
      </c>
      <c r="O1528" s="11">
        <f t="shared" si="92"/>
        <v>120</v>
      </c>
      <c r="P1528" s="25">
        <f t="shared" si="93"/>
        <v>98.84</v>
      </c>
      <c r="Q1528" s="13" t="s">
        <v>8287</v>
      </c>
      <c r="R1528" t="s">
        <v>8292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22" t="s">
        <v>1528</v>
      </c>
      <c r="C1529" s="22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s="19" t="s">
        <v>8359</v>
      </c>
      <c r="O1529" s="11">
        <f t="shared" si="92"/>
        <v>110</v>
      </c>
      <c r="P1529" s="25">
        <f t="shared" si="93"/>
        <v>55.22</v>
      </c>
      <c r="Q1529" s="13" t="s">
        <v>8287</v>
      </c>
      <c r="R1529" t="s">
        <v>8292</v>
      </c>
      <c r="S1529" s="17">
        <f t="shared" si="94"/>
        <v>42780.600532407407</v>
      </c>
      <c r="T1529" s="17">
        <f t="shared" si="95"/>
        <v>42808.558865740742</v>
      </c>
    </row>
    <row r="1530" spans="1:20" ht="30" hidden="1" x14ac:dyDescent="0.25">
      <c r="A1530">
        <v>1528</v>
      </c>
      <c r="B1530" s="22" t="s">
        <v>1529</v>
      </c>
      <c r="C1530" s="22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s="19" t="s">
        <v>8359</v>
      </c>
      <c r="O1530" s="11">
        <f t="shared" si="92"/>
        <v>282</v>
      </c>
      <c r="P1530" s="25">
        <f t="shared" si="93"/>
        <v>52.79</v>
      </c>
      <c r="Q1530" s="13" t="s">
        <v>8287</v>
      </c>
      <c r="R1530" t="s">
        <v>8292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22" t="s">
        <v>1530</v>
      </c>
      <c r="C1531" s="22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s="19" t="s">
        <v>8359</v>
      </c>
      <c r="O1531" s="11">
        <f t="shared" si="92"/>
        <v>101</v>
      </c>
      <c r="P1531" s="25">
        <f t="shared" si="93"/>
        <v>135.66999999999999</v>
      </c>
      <c r="Q1531" s="13" t="s">
        <v>8287</v>
      </c>
      <c r="R1531" t="s">
        <v>8292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22" t="s">
        <v>1531</v>
      </c>
      <c r="C1532" s="22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s="19" t="s">
        <v>8359</v>
      </c>
      <c r="O1532" s="11">
        <f t="shared" si="92"/>
        <v>135</v>
      </c>
      <c r="P1532" s="25">
        <f t="shared" si="93"/>
        <v>53.99</v>
      </c>
      <c r="Q1532" s="13" t="s">
        <v>8287</v>
      </c>
      <c r="R1532" t="s">
        <v>8292</v>
      </c>
      <c r="S1532" s="17">
        <f t="shared" si="94"/>
        <v>42275.76730324074</v>
      </c>
      <c r="T1532" s="17">
        <f t="shared" si="95"/>
        <v>42300.76730324074</v>
      </c>
    </row>
    <row r="1533" spans="1:20" ht="60" hidden="1" x14ac:dyDescent="0.25">
      <c r="A1533">
        <v>1531</v>
      </c>
      <c r="B1533" s="22" t="s">
        <v>1532</v>
      </c>
      <c r="C1533" s="22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s="19" t="s">
        <v>8359</v>
      </c>
      <c r="O1533" s="11">
        <f t="shared" si="92"/>
        <v>176</v>
      </c>
      <c r="P1533" s="25">
        <f t="shared" si="93"/>
        <v>56.64</v>
      </c>
      <c r="Q1533" s="13" t="s">
        <v>8287</v>
      </c>
      <c r="R1533" t="s">
        <v>8292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22" t="s">
        <v>1533</v>
      </c>
      <c r="C1534" s="22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s="19" t="s">
        <v>8359</v>
      </c>
      <c r="O1534" s="11">
        <f t="shared" si="92"/>
        <v>484</v>
      </c>
      <c r="P1534" s="25">
        <f t="shared" si="93"/>
        <v>82.32</v>
      </c>
      <c r="Q1534" s="13" t="s">
        <v>8287</v>
      </c>
      <c r="R1534" t="s">
        <v>8292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22" t="s">
        <v>1534</v>
      </c>
      <c r="C1535" s="22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s="19" t="s">
        <v>8359</v>
      </c>
      <c r="O1535" s="11">
        <f t="shared" si="92"/>
        <v>145</v>
      </c>
      <c r="P1535" s="25">
        <f t="shared" si="93"/>
        <v>88.26</v>
      </c>
      <c r="Q1535" s="13" t="s">
        <v>8287</v>
      </c>
      <c r="R1535" t="s">
        <v>8292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22" t="s">
        <v>1535</v>
      </c>
      <c r="C1536" s="22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s="19" t="s">
        <v>8359</v>
      </c>
      <c r="O1536" s="11">
        <f t="shared" si="92"/>
        <v>418</v>
      </c>
      <c r="P1536" s="25">
        <f t="shared" si="93"/>
        <v>84.91</v>
      </c>
      <c r="Q1536" s="13" t="s">
        <v>8287</v>
      </c>
      <c r="R1536" t="s">
        <v>8292</v>
      </c>
      <c r="S1536" s="17">
        <f t="shared" si="94"/>
        <v>42221.674328703702</v>
      </c>
      <c r="T1536" s="17">
        <f t="shared" si="95"/>
        <v>42251.674328703702</v>
      </c>
    </row>
    <row r="1537" spans="1:20" ht="60" hidden="1" x14ac:dyDescent="0.25">
      <c r="A1537">
        <v>1535</v>
      </c>
      <c r="B1537" s="22" t="s">
        <v>1536</v>
      </c>
      <c r="C1537" s="22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s="19" t="s">
        <v>8359</v>
      </c>
      <c r="O1537" s="11">
        <f t="shared" si="92"/>
        <v>132</v>
      </c>
      <c r="P1537" s="25">
        <f t="shared" si="93"/>
        <v>48.15</v>
      </c>
      <c r="Q1537" s="13" t="s">
        <v>8287</v>
      </c>
      <c r="R1537" t="s">
        <v>8292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22" t="s">
        <v>1537</v>
      </c>
      <c r="C1538" s="22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s="19" t="s">
        <v>8359</v>
      </c>
      <c r="O1538" s="11">
        <f t="shared" ref="O1538:O1601" si="96">ROUND(E1538/D1538*100,0)</f>
        <v>250</v>
      </c>
      <c r="P1538" s="25">
        <f t="shared" ref="P1538:P1601" si="97">IFERROR(ROUND(E1538/L1538,2),0)</f>
        <v>66.02</v>
      </c>
      <c r="Q1538" s="13" t="s">
        <v>8287</v>
      </c>
      <c r="R1538" t="s">
        <v>8292</v>
      </c>
      <c r="S1538" s="17">
        <f t="shared" ref="S1538:S1601" si="98">(J1538/86400)+DATE(1970,1,1)</f>
        <v>42213.802199074074</v>
      </c>
      <c r="T1538" s="17">
        <f t="shared" ref="T1538:T1601" si="99">(I1538/86400)+DATE(1970,1,1)</f>
        <v>42243.802199074074</v>
      </c>
    </row>
    <row r="1539" spans="1:20" ht="45" hidden="1" x14ac:dyDescent="0.25">
      <c r="A1539">
        <v>1537</v>
      </c>
      <c r="B1539" s="22" t="s">
        <v>1538</v>
      </c>
      <c r="C1539" s="22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s="19" t="s">
        <v>8359</v>
      </c>
      <c r="O1539" s="11">
        <f t="shared" si="96"/>
        <v>180</v>
      </c>
      <c r="P1539" s="25">
        <f t="shared" si="97"/>
        <v>96.38</v>
      </c>
      <c r="Q1539" s="13" t="s">
        <v>8287</v>
      </c>
      <c r="R1539" t="s">
        <v>8292</v>
      </c>
      <c r="S1539" s="17">
        <f t="shared" si="98"/>
        <v>42552.315127314811</v>
      </c>
      <c r="T1539" s="17">
        <f t="shared" si="99"/>
        <v>42588.75</v>
      </c>
    </row>
    <row r="1540" spans="1:20" ht="45" hidden="1" x14ac:dyDescent="0.25">
      <c r="A1540">
        <v>1538</v>
      </c>
      <c r="B1540" s="22" t="s">
        <v>1539</v>
      </c>
      <c r="C1540" s="22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s="19" t="s">
        <v>8359</v>
      </c>
      <c r="O1540" s="11">
        <f t="shared" si="96"/>
        <v>103</v>
      </c>
      <c r="P1540" s="25">
        <f t="shared" si="97"/>
        <v>156.16999999999999</v>
      </c>
      <c r="Q1540" s="13" t="s">
        <v>8287</v>
      </c>
      <c r="R1540" t="s">
        <v>8292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22" t="s">
        <v>1540</v>
      </c>
      <c r="C1541" s="22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s="19" t="s">
        <v>8359</v>
      </c>
      <c r="O1541" s="11">
        <f t="shared" si="96"/>
        <v>136</v>
      </c>
      <c r="P1541" s="25">
        <f t="shared" si="97"/>
        <v>95.76</v>
      </c>
      <c r="Q1541" s="13" t="s">
        <v>8287</v>
      </c>
      <c r="R1541" t="s">
        <v>8292</v>
      </c>
      <c r="S1541" s="17">
        <f t="shared" si="98"/>
        <v>42705.91920138889</v>
      </c>
      <c r="T1541" s="17">
        <f t="shared" si="99"/>
        <v>42738.91920138889</v>
      </c>
    </row>
    <row r="1542" spans="1:20" ht="60" hidden="1" x14ac:dyDescent="0.25">
      <c r="A1542">
        <v>1540</v>
      </c>
      <c r="B1542" s="22" t="s">
        <v>1541</v>
      </c>
      <c r="C1542" s="22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s="19" t="s">
        <v>8359</v>
      </c>
      <c r="O1542" s="11">
        <f t="shared" si="96"/>
        <v>118</v>
      </c>
      <c r="P1542" s="25">
        <f t="shared" si="97"/>
        <v>180.41</v>
      </c>
      <c r="Q1542" s="13" t="s">
        <v>8287</v>
      </c>
      <c r="R1542" t="s">
        <v>8292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22" t="s">
        <v>1542</v>
      </c>
      <c r="C1543" s="22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s="19" t="s">
        <v>8363</v>
      </c>
      <c r="O1543" s="11">
        <f t="shared" si="96"/>
        <v>0</v>
      </c>
      <c r="P1543" s="25">
        <f t="shared" si="97"/>
        <v>3</v>
      </c>
      <c r="Q1543" s="13" t="s">
        <v>8287</v>
      </c>
      <c r="R1543" t="s">
        <v>8288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22" t="s">
        <v>1543</v>
      </c>
      <c r="C1544" s="22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s="19" t="s">
        <v>8363</v>
      </c>
      <c r="O1544" s="11">
        <f t="shared" si="96"/>
        <v>4</v>
      </c>
      <c r="P1544" s="25">
        <f t="shared" si="97"/>
        <v>20</v>
      </c>
      <c r="Q1544" s="13" t="s">
        <v>8287</v>
      </c>
      <c r="R1544" t="s">
        <v>8288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22" t="s">
        <v>1544</v>
      </c>
      <c r="C1545" s="22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s="19" t="s">
        <v>8363</v>
      </c>
      <c r="O1545" s="11">
        <f t="shared" si="96"/>
        <v>0</v>
      </c>
      <c r="P1545" s="25">
        <f t="shared" si="97"/>
        <v>10</v>
      </c>
      <c r="Q1545" s="13" t="s">
        <v>8287</v>
      </c>
      <c r="R1545" t="s">
        <v>8288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22" t="s">
        <v>1545</v>
      </c>
      <c r="C1546" s="22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s="19" t="s">
        <v>8363</v>
      </c>
      <c r="O1546" s="11">
        <f t="shared" si="96"/>
        <v>0</v>
      </c>
      <c r="P1546" s="25">
        <f t="shared" si="97"/>
        <v>0</v>
      </c>
      <c r="Q1546" s="13" t="s">
        <v>8287</v>
      </c>
      <c r="R1546" t="s">
        <v>8288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22" t="s">
        <v>1546</v>
      </c>
      <c r="C1547" s="22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s="19" t="s">
        <v>8363</v>
      </c>
      <c r="O1547" s="11">
        <f t="shared" si="96"/>
        <v>0</v>
      </c>
      <c r="P1547" s="25">
        <f t="shared" si="97"/>
        <v>1</v>
      </c>
      <c r="Q1547" s="13" t="s">
        <v>8287</v>
      </c>
      <c r="R1547" t="s">
        <v>8288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22" t="s">
        <v>1547</v>
      </c>
      <c r="C1548" s="22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s="19" t="s">
        <v>8363</v>
      </c>
      <c r="O1548" s="11">
        <f t="shared" si="96"/>
        <v>29</v>
      </c>
      <c r="P1548" s="25">
        <f t="shared" si="97"/>
        <v>26.27</v>
      </c>
      <c r="Q1548" s="13" t="s">
        <v>8287</v>
      </c>
      <c r="R1548" t="s">
        <v>8288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22" t="s">
        <v>1548</v>
      </c>
      <c r="C1549" s="22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s="19" t="s">
        <v>8363</v>
      </c>
      <c r="O1549" s="11">
        <f t="shared" si="96"/>
        <v>0</v>
      </c>
      <c r="P1549" s="25">
        <f t="shared" si="97"/>
        <v>0</v>
      </c>
      <c r="Q1549" s="13" t="s">
        <v>8287</v>
      </c>
      <c r="R1549" t="s">
        <v>8288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22" t="s">
        <v>1549</v>
      </c>
      <c r="C1550" s="22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s="19" t="s">
        <v>8363</v>
      </c>
      <c r="O1550" s="11">
        <f t="shared" si="96"/>
        <v>9</v>
      </c>
      <c r="P1550" s="25">
        <f t="shared" si="97"/>
        <v>60</v>
      </c>
      <c r="Q1550" s="13" t="s">
        <v>8287</v>
      </c>
      <c r="R1550" t="s">
        <v>8288</v>
      </c>
      <c r="S1550" s="17">
        <f t="shared" si="98"/>
        <v>42286.88217592593</v>
      </c>
      <c r="T1550" s="17">
        <f t="shared" si="99"/>
        <v>42316.923842592594</v>
      </c>
    </row>
    <row r="1551" spans="1:20" ht="45" hidden="1" x14ac:dyDescent="0.25">
      <c r="A1551">
        <v>1549</v>
      </c>
      <c r="B1551" s="22" t="s">
        <v>1550</v>
      </c>
      <c r="C1551" s="22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s="19" t="s">
        <v>8363</v>
      </c>
      <c r="O1551" s="11">
        <f t="shared" si="96"/>
        <v>34</v>
      </c>
      <c r="P1551" s="25">
        <f t="shared" si="97"/>
        <v>28.33</v>
      </c>
      <c r="Q1551" s="13" t="s">
        <v>8287</v>
      </c>
      <c r="R1551" t="s">
        <v>8288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22" t="s">
        <v>1551</v>
      </c>
      <c r="C1552" s="22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s="19" t="s">
        <v>8363</v>
      </c>
      <c r="O1552" s="11">
        <f t="shared" si="96"/>
        <v>13</v>
      </c>
      <c r="P1552" s="25">
        <f t="shared" si="97"/>
        <v>14.43</v>
      </c>
      <c r="Q1552" s="13" t="s">
        <v>8287</v>
      </c>
      <c r="R1552" t="s">
        <v>8288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22" t="s">
        <v>1552</v>
      </c>
      <c r="C1553" s="22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s="19" t="s">
        <v>8363</v>
      </c>
      <c r="O1553" s="11">
        <f t="shared" si="96"/>
        <v>0</v>
      </c>
      <c r="P1553" s="25">
        <f t="shared" si="97"/>
        <v>0</v>
      </c>
      <c r="Q1553" s="13" t="s">
        <v>8287</v>
      </c>
      <c r="R1553" t="s">
        <v>8288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22" t="s">
        <v>1553</v>
      </c>
      <c r="C1554" s="22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s="19" t="s">
        <v>8363</v>
      </c>
      <c r="O1554" s="11">
        <f t="shared" si="96"/>
        <v>49</v>
      </c>
      <c r="P1554" s="25">
        <f t="shared" si="97"/>
        <v>132.19</v>
      </c>
      <c r="Q1554" s="13" t="s">
        <v>8287</v>
      </c>
      <c r="R1554" t="s">
        <v>8288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22" t="s">
        <v>1554</v>
      </c>
      <c r="C1555" s="22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s="19" t="s">
        <v>8363</v>
      </c>
      <c r="O1555" s="11">
        <f t="shared" si="96"/>
        <v>0</v>
      </c>
      <c r="P1555" s="25">
        <f t="shared" si="97"/>
        <v>0</v>
      </c>
      <c r="Q1555" s="13" t="s">
        <v>8287</v>
      </c>
      <c r="R1555" t="s">
        <v>8288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22" t="s">
        <v>1555</v>
      </c>
      <c r="C1556" s="22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s="19" t="s">
        <v>8363</v>
      </c>
      <c r="O1556" s="11">
        <f t="shared" si="96"/>
        <v>0</v>
      </c>
      <c r="P1556" s="25">
        <f t="shared" si="97"/>
        <v>0</v>
      </c>
      <c r="Q1556" s="13" t="s">
        <v>8287</v>
      </c>
      <c r="R1556" t="s">
        <v>8288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22" t="s">
        <v>1556</v>
      </c>
      <c r="C1557" s="22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s="19" t="s">
        <v>8363</v>
      </c>
      <c r="O1557" s="11">
        <f t="shared" si="96"/>
        <v>0</v>
      </c>
      <c r="P1557" s="25">
        <f t="shared" si="97"/>
        <v>0</v>
      </c>
      <c r="Q1557" s="13" t="s">
        <v>8287</v>
      </c>
      <c r="R1557" t="s">
        <v>8288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22" t="s">
        <v>1557</v>
      </c>
      <c r="C1558" s="22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s="19" t="s">
        <v>8363</v>
      </c>
      <c r="O1558" s="11">
        <f t="shared" si="96"/>
        <v>45</v>
      </c>
      <c r="P1558" s="25">
        <f t="shared" si="97"/>
        <v>56.42</v>
      </c>
      <c r="Q1558" s="13" t="s">
        <v>8287</v>
      </c>
      <c r="R1558" t="s">
        <v>8288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22" t="s">
        <v>1558</v>
      </c>
      <c r="C1559" s="22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s="19" t="s">
        <v>8363</v>
      </c>
      <c r="O1559" s="11">
        <f t="shared" si="96"/>
        <v>4</v>
      </c>
      <c r="P1559" s="25">
        <f t="shared" si="97"/>
        <v>100</v>
      </c>
      <c r="Q1559" s="13" t="s">
        <v>8287</v>
      </c>
      <c r="R1559" t="s">
        <v>8288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22" t="s">
        <v>1559</v>
      </c>
      <c r="C1560" s="22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s="19" t="s">
        <v>8363</v>
      </c>
      <c r="O1560" s="11">
        <f t="shared" si="96"/>
        <v>5</v>
      </c>
      <c r="P1560" s="25">
        <f t="shared" si="97"/>
        <v>11.67</v>
      </c>
      <c r="Q1560" s="13" t="s">
        <v>8287</v>
      </c>
      <c r="R1560" t="s">
        <v>8288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22" t="s">
        <v>1560</v>
      </c>
      <c r="C1561" s="22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s="19" t="s">
        <v>8363</v>
      </c>
      <c r="O1561" s="11">
        <f t="shared" si="96"/>
        <v>0</v>
      </c>
      <c r="P1561" s="25">
        <f t="shared" si="97"/>
        <v>50</v>
      </c>
      <c r="Q1561" s="13" t="s">
        <v>8287</v>
      </c>
      <c r="R1561" t="s">
        <v>8288</v>
      </c>
      <c r="S1561" s="17">
        <f t="shared" si="98"/>
        <v>42108.053229166668</v>
      </c>
      <c r="T1561" s="17">
        <f t="shared" si="99"/>
        <v>42123.053229166668</v>
      </c>
    </row>
    <row r="1562" spans="1:20" ht="60" hidden="1" x14ac:dyDescent="0.25">
      <c r="A1562">
        <v>1560</v>
      </c>
      <c r="B1562" s="22" t="s">
        <v>1561</v>
      </c>
      <c r="C1562" s="22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s="19" t="s">
        <v>8363</v>
      </c>
      <c r="O1562" s="11">
        <f t="shared" si="96"/>
        <v>4</v>
      </c>
      <c r="P1562" s="25">
        <f t="shared" si="97"/>
        <v>23.5</v>
      </c>
      <c r="Q1562" s="13" t="s">
        <v>8287</v>
      </c>
      <c r="R1562" t="s">
        <v>8288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22" t="s">
        <v>1562</v>
      </c>
      <c r="C1563" s="22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s="19" t="s">
        <v>8364</v>
      </c>
      <c r="O1563" s="11">
        <f t="shared" si="96"/>
        <v>1</v>
      </c>
      <c r="P1563" s="25">
        <f t="shared" si="97"/>
        <v>67</v>
      </c>
      <c r="Q1563" s="13" t="s">
        <v>8273</v>
      </c>
      <c r="R1563" t="s">
        <v>8289</v>
      </c>
      <c r="S1563" s="17">
        <f t="shared" si="98"/>
        <v>41555.041701388887</v>
      </c>
      <c r="T1563" s="17">
        <f t="shared" si="99"/>
        <v>41585.083368055552</v>
      </c>
    </row>
    <row r="1564" spans="1:20" ht="60" hidden="1" x14ac:dyDescent="0.25">
      <c r="A1564">
        <v>1562</v>
      </c>
      <c r="B1564" s="22" t="s">
        <v>1563</v>
      </c>
      <c r="C1564" s="22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s="19" t="s">
        <v>8364</v>
      </c>
      <c r="O1564" s="11">
        <f t="shared" si="96"/>
        <v>0</v>
      </c>
      <c r="P1564" s="25">
        <f t="shared" si="97"/>
        <v>0</v>
      </c>
      <c r="Q1564" s="13" t="s">
        <v>8273</v>
      </c>
      <c r="R1564" t="s">
        <v>8289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22" t="s">
        <v>1564</v>
      </c>
      <c r="C1565" s="22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s="19" t="s">
        <v>8364</v>
      </c>
      <c r="O1565" s="11">
        <f t="shared" si="96"/>
        <v>1</v>
      </c>
      <c r="P1565" s="25">
        <f t="shared" si="97"/>
        <v>42.5</v>
      </c>
      <c r="Q1565" s="13" t="s">
        <v>8273</v>
      </c>
      <c r="R1565" t="s">
        <v>8289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22" t="s">
        <v>1565</v>
      </c>
      <c r="C1566" s="22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s="19" t="s">
        <v>8364</v>
      </c>
      <c r="O1566" s="11">
        <f t="shared" si="96"/>
        <v>0</v>
      </c>
      <c r="P1566" s="25">
        <f t="shared" si="97"/>
        <v>10</v>
      </c>
      <c r="Q1566" s="13" t="s">
        <v>8273</v>
      </c>
      <c r="R1566" t="s">
        <v>8289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22" t="s">
        <v>1566</v>
      </c>
      <c r="C1567" s="22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s="19" t="s">
        <v>8364</v>
      </c>
      <c r="O1567" s="11">
        <f t="shared" si="96"/>
        <v>3</v>
      </c>
      <c r="P1567" s="25">
        <f t="shared" si="97"/>
        <v>100</v>
      </c>
      <c r="Q1567" s="13" t="s">
        <v>8273</v>
      </c>
      <c r="R1567" t="s">
        <v>8289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22" t="s">
        <v>1567</v>
      </c>
      <c r="C1568" s="22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s="19" t="s">
        <v>8364</v>
      </c>
      <c r="O1568" s="11">
        <f t="shared" si="96"/>
        <v>21</v>
      </c>
      <c r="P1568" s="25">
        <f t="shared" si="97"/>
        <v>108.05</v>
      </c>
      <c r="Q1568" s="13" t="s">
        <v>8273</v>
      </c>
      <c r="R1568" t="s">
        <v>8289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22" t="s">
        <v>1568</v>
      </c>
      <c r="C1569" s="22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s="19" t="s">
        <v>8364</v>
      </c>
      <c r="O1569" s="11">
        <f t="shared" si="96"/>
        <v>4</v>
      </c>
      <c r="P1569" s="25">
        <f t="shared" si="97"/>
        <v>26.92</v>
      </c>
      <c r="Q1569" s="13" t="s">
        <v>8273</v>
      </c>
      <c r="R1569" t="s">
        <v>8289</v>
      </c>
      <c r="S1569" s="17">
        <f t="shared" si="98"/>
        <v>41671.93686342593</v>
      </c>
      <c r="T1569" s="17">
        <f t="shared" si="99"/>
        <v>41687</v>
      </c>
    </row>
    <row r="1570" spans="1:20" ht="45" hidden="1" x14ac:dyDescent="0.25">
      <c r="A1570">
        <v>1568</v>
      </c>
      <c r="B1570" s="22" t="s">
        <v>1569</v>
      </c>
      <c r="C1570" s="22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s="19" t="s">
        <v>8364</v>
      </c>
      <c r="O1570" s="11">
        <f t="shared" si="96"/>
        <v>14</v>
      </c>
      <c r="P1570" s="25">
        <f t="shared" si="97"/>
        <v>155</v>
      </c>
      <c r="Q1570" s="13" t="s">
        <v>8273</v>
      </c>
      <c r="R1570" t="s">
        <v>8289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22" t="s">
        <v>1570</v>
      </c>
      <c r="C1571" s="22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s="19" t="s">
        <v>8364</v>
      </c>
      <c r="O1571" s="11">
        <f t="shared" si="96"/>
        <v>0</v>
      </c>
      <c r="P1571" s="25">
        <f t="shared" si="97"/>
        <v>0</v>
      </c>
      <c r="Q1571" s="13" t="s">
        <v>8273</v>
      </c>
      <c r="R1571" t="s">
        <v>8289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22" t="s">
        <v>1571</v>
      </c>
      <c r="C1572" s="22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s="19" t="s">
        <v>8364</v>
      </c>
      <c r="O1572" s="11">
        <f t="shared" si="96"/>
        <v>41</v>
      </c>
      <c r="P1572" s="25">
        <f t="shared" si="97"/>
        <v>47.77</v>
      </c>
      <c r="Q1572" s="13" t="s">
        <v>8273</v>
      </c>
      <c r="R1572" t="s">
        <v>8289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22" t="s">
        <v>1572</v>
      </c>
      <c r="C1573" s="22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s="19" t="s">
        <v>8364</v>
      </c>
      <c r="O1573" s="11">
        <f t="shared" si="96"/>
        <v>1</v>
      </c>
      <c r="P1573" s="25">
        <f t="shared" si="97"/>
        <v>20</v>
      </c>
      <c r="Q1573" s="13" t="s">
        <v>8273</v>
      </c>
      <c r="R1573" t="s">
        <v>8289</v>
      </c>
      <c r="S1573" s="17">
        <f t="shared" si="98"/>
        <v>42144.769479166665</v>
      </c>
      <c r="T1573" s="17">
        <f t="shared" si="99"/>
        <v>42174.769479166665</v>
      </c>
    </row>
    <row r="1574" spans="1:20" ht="60" hidden="1" x14ac:dyDescent="0.25">
      <c r="A1574">
        <v>1572</v>
      </c>
      <c r="B1574" s="22" t="s">
        <v>1573</v>
      </c>
      <c r="C1574" s="22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s="19" t="s">
        <v>8364</v>
      </c>
      <c r="O1574" s="11">
        <f t="shared" si="96"/>
        <v>5</v>
      </c>
      <c r="P1574" s="25">
        <f t="shared" si="97"/>
        <v>41.67</v>
      </c>
      <c r="Q1574" s="13" t="s">
        <v>8273</v>
      </c>
      <c r="R1574" t="s">
        <v>8289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22" t="s">
        <v>1574</v>
      </c>
      <c r="C1575" s="22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s="19" t="s">
        <v>8364</v>
      </c>
      <c r="O1575" s="11">
        <f t="shared" si="96"/>
        <v>2</v>
      </c>
      <c r="P1575" s="25">
        <f t="shared" si="97"/>
        <v>74.33</v>
      </c>
      <c r="Q1575" s="13" t="s">
        <v>8273</v>
      </c>
      <c r="R1575" t="s">
        <v>8289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22" t="s">
        <v>1575</v>
      </c>
      <c r="C1576" s="22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s="19" t="s">
        <v>8364</v>
      </c>
      <c r="O1576" s="11">
        <f t="shared" si="96"/>
        <v>5</v>
      </c>
      <c r="P1576" s="25">
        <f t="shared" si="97"/>
        <v>84.33</v>
      </c>
      <c r="Q1576" s="13" t="s">
        <v>8273</v>
      </c>
      <c r="R1576" t="s">
        <v>8289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22" t="s">
        <v>1576</v>
      </c>
      <c r="C1577" s="22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s="19" t="s">
        <v>8364</v>
      </c>
      <c r="O1577" s="11">
        <f t="shared" si="96"/>
        <v>23</v>
      </c>
      <c r="P1577" s="25">
        <f t="shared" si="97"/>
        <v>65.459999999999994</v>
      </c>
      <c r="Q1577" s="13" t="s">
        <v>8273</v>
      </c>
      <c r="R1577" t="s">
        <v>8289</v>
      </c>
      <c r="S1577" s="17">
        <f t="shared" si="98"/>
        <v>41799.524259259255</v>
      </c>
      <c r="T1577" s="17">
        <f t="shared" si="99"/>
        <v>41829.524259259255</v>
      </c>
    </row>
    <row r="1578" spans="1:20" ht="45" hidden="1" x14ac:dyDescent="0.25">
      <c r="A1578">
        <v>1576</v>
      </c>
      <c r="B1578" s="22" t="s">
        <v>1577</v>
      </c>
      <c r="C1578" s="22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s="19" t="s">
        <v>8364</v>
      </c>
      <c r="O1578" s="11">
        <f t="shared" si="96"/>
        <v>13</v>
      </c>
      <c r="P1578" s="25">
        <f t="shared" si="97"/>
        <v>65</v>
      </c>
      <c r="Q1578" s="13" t="s">
        <v>8273</v>
      </c>
      <c r="R1578" t="s">
        <v>8289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22" t="s">
        <v>1578</v>
      </c>
      <c r="C1579" s="22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s="19" t="s">
        <v>8364</v>
      </c>
      <c r="O1579" s="11">
        <f t="shared" si="96"/>
        <v>1</v>
      </c>
      <c r="P1579" s="25">
        <f t="shared" si="97"/>
        <v>27.5</v>
      </c>
      <c r="Q1579" s="13" t="s">
        <v>8273</v>
      </c>
      <c r="R1579" t="s">
        <v>8289</v>
      </c>
      <c r="S1579" s="17">
        <f t="shared" si="98"/>
        <v>41054.847777777773</v>
      </c>
      <c r="T1579" s="17">
        <f t="shared" si="99"/>
        <v>41114.847777777773</v>
      </c>
    </row>
    <row r="1580" spans="1:20" ht="60" hidden="1" x14ac:dyDescent="0.25">
      <c r="A1580">
        <v>1578</v>
      </c>
      <c r="B1580" s="22" t="s">
        <v>1579</v>
      </c>
      <c r="C1580" s="22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s="19" t="s">
        <v>8364</v>
      </c>
      <c r="O1580" s="11">
        <f t="shared" si="96"/>
        <v>11</v>
      </c>
      <c r="P1580" s="25">
        <f t="shared" si="97"/>
        <v>51.25</v>
      </c>
      <c r="Q1580" s="13" t="s">
        <v>8273</v>
      </c>
      <c r="R1580" t="s">
        <v>8289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22" t="s">
        <v>1580</v>
      </c>
      <c r="C1581" s="22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s="19" t="s">
        <v>8364</v>
      </c>
      <c r="O1581" s="11">
        <f t="shared" si="96"/>
        <v>1</v>
      </c>
      <c r="P1581" s="25">
        <f t="shared" si="97"/>
        <v>14</v>
      </c>
      <c r="Q1581" s="13" t="s">
        <v>8273</v>
      </c>
      <c r="R1581" t="s">
        <v>8289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22" t="s">
        <v>1581</v>
      </c>
      <c r="C1582" s="22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s="19" t="s">
        <v>8364</v>
      </c>
      <c r="O1582" s="11">
        <f t="shared" si="96"/>
        <v>0</v>
      </c>
      <c r="P1582" s="25">
        <f t="shared" si="97"/>
        <v>0</v>
      </c>
      <c r="Q1582" s="13" t="s">
        <v>8273</v>
      </c>
      <c r="R1582" t="s">
        <v>8289</v>
      </c>
      <c r="S1582" s="17">
        <f t="shared" si="98"/>
        <v>40990.050069444442</v>
      </c>
      <c r="T1582" s="17">
        <f t="shared" si="99"/>
        <v>41050.050069444442</v>
      </c>
    </row>
    <row r="1583" spans="1:20" ht="60" hidden="1" x14ac:dyDescent="0.25">
      <c r="A1583">
        <v>1581</v>
      </c>
      <c r="B1583" s="22" t="s">
        <v>1582</v>
      </c>
      <c r="C1583" s="22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s="19" t="s">
        <v>8365</v>
      </c>
      <c r="O1583" s="11">
        <f t="shared" si="96"/>
        <v>1</v>
      </c>
      <c r="P1583" s="25">
        <f t="shared" si="97"/>
        <v>5</v>
      </c>
      <c r="Q1583" s="13" t="s">
        <v>8287</v>
      </c>
      <c r="R1583" t="s">
        <v>8290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22" t="s">
        <v>1583</v>
      </c>
      <c r="C1584" s="22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s="19" t="s">
        <v>8365</v>
      </c>
      <c r="O1584" s="11">
        <f t="shared" si="96"/>
        <v>9</v>
      </c>
      <c r="P1584" s="25">
        <f t="shared" si="97"/>
        <v>31</v>
      </c>
      <c r="Q1584" s="13" t="s">
        <v>8287</v>
      </c>
      <c r="R1584" t="s">
        <v>8290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22" t="s">
        <v>1584</v>
      </c>
      <c r="C1585" s="22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s="19" t="s">
        <v>8365</v>
      </c>
      <c r="O1585" s="11">
        <f t="shared" si="96"/>
        <v>0</v>
      </c>
      <c r="P1585" s="25">
        <f t="shared" si="97"/>
        <v>15</v>
      </c>
      <c r="Q1585" s="13" t="s">
        <v>8287</v>
      </c>
      <c r="R1585" t="s">
        <v>8290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22" t="s">
        <v>1585</v>
      </c>
      <c r="C1586" s="22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s="19" t="s">
        <v>8365</v>
      </c>
      <c r="O1586" s="11">
        <f t="shared" si="96"/>
        <v>0</v>
      </c>
      <c r="P1586" s="25">
        <f t="shared" si="97"/>
        <v>0</v>
      </c>
      <c r="Q1586" s="13" t="s">
        <v>8287</v>
      </c>
      <c r="R1586" t="s">
        <v>8290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22" t="s">
        <v>1586</v>
      </c>
      <c r="C1587" s="22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s="19" t="s">
        <v>8365</v>
      </c>
      <c r="O1587" s="11">
        <f t="shared" si="96"/>
        <v>79</v>
      </c>
      <c r="P1587" s="25">
        <f t="shared" si="97"/>
        <v>131.66999999999999</v>
      </c>
      <c r="Q1587" s="13" t="s">
        <v>8287</v>
      </c>
      <c r="R1587" t="s">
        <v>8290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22" t="s">
        <v>1587</v>
      </c>
      <c r="C1588" s="22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s="19" t="s">
        <v>8365</v>
      </c>
      <c r="O1588" s="11">
        <f t="shared" si="96"/>
        <v>0</v>
      </c>
      <c r="P1588" s="25">
        <f t="shared" si="97"/>
        <v>0</v>
      </c>
      <c r="Q1588" s="13" t="s">
        <v>8287</v>
      </c>
      <c r="R1588" t="s">
        <v>8290</v>
      </c>
      <c r="S1588" s="17">
        <f t="shared" si="98"/>
        <v>42069.104421296295</v>
      </c>
      <c r="T1588" s="17">
        <f t="shared" si="99"/>
        <v>42099.062754629631</v>
      </c>
    </row>
    <row r="1589" spans="1:20" ht="60" hidden="1" x14ac:dyDescent="0.25">
      <c r="A1589">
        <v>1587</v>
      </c>
      <c r="B1589" s="22" t="s">
        <v>1588</v>
      </c>
      <c r="C1589" s="22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s="19" t="s">
        <v>8365</v>
      </c>
      <c r="O1589" s="11">
        <f t="shared" si="96"/>
        <v>0</v>
      </c>
      <c r="P1589" s="25">
        <f t="shared" si="97"/>
        <v>1</v>
      </c>
      <c r="Q1589" s="13" t="s">
        <v>8287</v>
      </c>
      <c r="R1589" t="s">
        <v>8290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22" t="s">
        <v>1589</v>
      </c>
      <c r="C1590" s="22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s="19" t="s">
        <v>8365</v>
      </c>
      <c r="O1590" s="11">
        <f t="shared" si="96"/>
        <v>0</v>
      </c>
      <c r="P1590" s="25">
        <f t="shared" si="97"/>
        <v>0</v>
      </c>
      <c r="Q1590" s="13" t="s">
        <v>8287</v>
      </c>
      <c r="R1590" t="s">
        <v>8290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22" t="s">
        <v>1590</v>
      </c>
      <c r="C1591" s="22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s="19" t="s">
        <v>8365</v>
      </c>
      <c r="O1591" s="11">
        <f t="shared" si="96"/>
        <v>0</v>
      </c>
      <c r="P1591" s="25">
        <f t="shared" si="97"/>
        <v>0</v>
      </c>
      <c r="Q1591" s="13" t="s">
        <v>8287</v>
      </c>
      <c r="R1591" t="s">
        <v>8290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22" t="s">
        <v>1591</v>
      </c>
      <c r="C1592" s="22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s="19" t="s">
        <v>8365</v>
      </c>
      <c r="O1592" s="11">
        <f t="shared" si="96"/>
        <v>2</v>
      </c>
      <c r="P1592" s="25">
        <f t="shared" si="97"/>
        <v>510</v>
      </c>
      <c r="Q1592" s="13" t="s">
        <v>8287</v>
      </c>
      <c r="R1592" t="s">
        <v>8290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22" t="s">
        <v>1592</v>
      </c>
      <c r="C1593" s="22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s="19" t="s">
        <v>8365</v>
      </c>
      <c r="O1593" s="11">
        <f t="shared" si="96"/>
        <v>29</v>
      </c>
      <c r="P1593" s="25">
        <f t="shared" si="97"/>
        <v>44.48</v>
      </c>
      <c r="Q1593" s="13" t="s">
        <v>8287</v>
      </c>
      <c r="R1593" t="s">
        <v>8290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22" t="s">
        <v>1593</v>
      </c>
      <c r="C1594" s="22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s="19" t="s">
        <v>8365</v>
      </c>
      <c r="O1594" s="11">
        <f t="shared" si="96"/>
        <v>0</v>
      </c>
      <c r="P1594" s="25">
        <f t="shared" si="97"/>
        <v>0</v>
      </c>
      <c r="Q1594" s="13" t="s">
        <v>8287</v>
      </c>
      <c r="R1594" t="s">
        <v>8290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22" t="s">
        <v>1594</v>
      </c>
      <c r="C1595" s="22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s="19" t="s">
        <v>8365</v>
      </c>
      <c r="O1595" s="11">
        <f t="shared" si="96"/>
        <v>0</v>
      </c>
      <c r="P1595" s="25">
        <f t="shared" si="97"/>
        <v>1</v>
      </c>
      <c r="Q1595" s="13" t="s">
        <v>8287</v>
      </c>
      <c r="R1595" t="s">
        <v>8290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22" t="s">
        <v>1595</v>
      </c>
      <c r="C1596" s="22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s="19" t="s">
        <v>8365</v>
      </c>
      <c r="O1596" s="11">
        <f t="shared" si="96"/>
        <v>21</v>
      </c>
      <c r="P1596" s="25">
        <f t="shared" si="97"/>
        <v>20.5</v>
      </c>
      <c r="Q1596" s="13" t="s">
        <v>8287</v>
      </c>
      <c r="R1596" t="s">
        <v>8290</v>
      </c>
      <c r="S1596" s="17">
        <f t="shared" si="98"/>
        <v>42445.712754629625</v>
      </c>
      <c r="T1596" s="17">
        <f t="shared" si="99"/>
        <v>42505.681250000001</v>
      </c>
    </row>
    <row r="1597" spans="1:20" ht="45" hidden="1" x14ac:dyDescent="0.25">
      <c r="A1597">
        <v>1595</v>
      </c>
      <c r="B1597" s="22" t="s">
        <v>1596</v>
      </c>
      <c r="C1597" s="22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s="19" t="s">
        <v>8365</v>
      </c>
      <c r="O1597" s="11">
        <f t="shared" si="96"/>
        <v>0</v>
      </c>
      <c r="P1597" s="25">
        <f t="shared" si="97"/>
        <v>40</v>
      </c>
      <c r="Q1597" s="13" t="s">
        <v>8287</v>
      </c>
      <c r="R1597" t="s">
        <v>8290</v>
      </c>
      <c r="S1597" s="17">
        <f t="shared" si="98"/>
        <v>41780.050092592595</v>
      </c>
      <c r="T1597" s="17">
        <f t="shared" si="99"/>
        <v>41808.842361111107</v>
      </c>
    </row>
    <row r="1598" spans="1:20" ht="45" hidden="1" x14ac:dyDescent="0.25">
      <c r="A1598">
        <v>1596</v>
      </c>
      <c r="B1598" s="22" t="s">
        <v>1597</v>
      </c>
      <c r="C1598" s="22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s="19" t="s">
        <v>8365</v>
      </c>
      <c r="O1598" s="11">
        <f t="shared" si="96"/>
        <v>2</v>
      </c>
      <c r="P1598" s="25">
        <f t="shared" si="97"/>
        <v>25</v>
      </c>
      <c r="Q1598" s="13" t="s">
        <v>8287</v>
      </c>
      <c r="R1598" t="s">
        <v>8290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22" t="s">
        <v>1598</v>
      </c>
      <c r="C1599" s="22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s="19" t="s">
        <v>8365</v>
      </c>
      <c r="O1599" s="11">
        <f t="shared" si="96"/>
        <v>0</v>
      </c>
      <c r="P1599" s="25">
        <f t="shared" si="97"/>
        <v>0</v>
      </c>
      <c r="Q1599" s="13" t="s">
        <v>8287</v>
      </c>
      <c r="R1599" t="s">
        <v>8290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22" t="s">
        <v>1599</v>
      </c>
      <c r="C1600" s="22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s="19" t="s">
        <v>8365</v>
      </c>
      <c r="O1600" s="11">
        <f t="shared" si="96"/>
        <v>0</v>
      </c>
      <c r="P1600" s="25">
        <f t="shared" si="97"/>
        <v>1</v>
      </c>
      <c r="Q1600" s="13" t="s">
        <v>8287</v>
      </c>
      <c r="R1600" t="s">
        <v>8290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22" t="s">
        <v>1600</v>
      </c>
      <c r="C1601" s="22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s="19" t="s">
        <v>8365</v>
      </c>
      <c r="O1601" s="11">
        <f t="shared" si="96"/>
        <v>0</v>
      </c>
      <c r="P1601" s="25">
        <f t="shared" si="97"/>
        <v>0</v>
      </c>
      <c r="Q1601" s="13" t="s">
        <v>8287</v>
      </c>
      <c r="R1601" t="s">
        <v>8290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22" t="s">
        <v>1601</v>
      </c>
      <c r="C1602" s="22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s="19" t="s">
        <v>8365</v>
      </c>
      <c r="O1602" s="11">
        <f t="shared" ref="O1602:O1665" si="100">ROUND(E1602/D1602*100,0)</f>
        <v>7</v>
      </c>
      <c r="P1602" s="25">
        <f t="shared" ref="P1602:P1665" si="101">IFERROR(ROUND(E1602/L1602,2),0)</f>
        <v>40.78</v>
      </c>
      <c r="Q1602" s="13" t="s">
        <v>8287</v>
      </c>
      <c r="R1602" t="s">
        <v>8290</v>
      </c>
      <c r="S1602" s="17">
        <f t="shared" ref="S1602:S1665" si="102">(J1602/86400)+DATE(1970,1,1)</f>
        <v>41791.057314814811</v>
      </c>
      <c r="T1602" s="17">
        <f t="shared" ref="T1602:T1665" si="103">(I1602/86400)+DATE(1970,1,1)</f>
        <v>41835.21597222222</v>
      </c>
    </row>
    <row r="1603" spans="1:20" ht="45" hidden="1" x14ac:dyDescent="0.25">
      <c r="A1603">
        <v>1601</v>
      </c>
      <c r="B1603" s="22" t="s">
        <v>1602</v>
      </c>
      <c r="C1603" s="22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s="19" t="s">
        <v>8350</v>
      </c>
      <c r="O1603" s="11">
        <f t="shared" si="100"/>
        <v>108</v>
      </c>
      <c r="P1603" s="25">
        <f t="shared" si="101"/>
        <v>48.33</v>
      </c>
      <c r="Q1603" s="13" t="s">
        <v>8275</v>
      </c>
      <c r="R1603" t="s">
        <v>8306</v>
      </c>
      <c r="S1603" s="17">
        <f t="shared" si="102"/>
        <v>40638.092974537038</v>
      </c>
      <c r="T1603" s="17">
        <f t="shared" si="103"/>
        <v>40668.092974537038</v>
      </c>
    </row>
    <row r="1604" spans="1:20" ht="45" hidden="1" x14ac:dyDescent="0.25">
      <c r="A1604">
        <v>1602</v>
      </c>
      <c r="B1604" s="22" t="s">
        <v>1603</v>
      </c>
      <c r="C1604" s="22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s="19" t="s">
        <v>8350</v>
      </c>
      <c r="O1604" s="11">
        <f t="shared" si="100"/>
        <v>100</v>
      </c>
      <c r="P1604" s="25">
        <f t="shared" si="101"/>
        <v>46.95</v>
      </c>
      <c r="Q1604" s="13" t="s">
        <v>8275</v>
      </c>
      <c r="R1604" t="s">
        <v>8306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22" t="s">
        <v>1604</v>
      </c>
      <c r="C1605" s="22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s="19" t="s">
        <v>8350</v>
      </c>
      <c r="O1605" s="11">
        <f t="shared" si="100"/>
        <v>100</v>
      </c>
      <c r="P1605" s="25">
        <f t="shared" si="101"/>
        <v>66.69</v>
      </c>
      <c r="Q1605" s="13" t="s">
        <v>8275</v>
      </c>
      <c r="R1605" t="s">
        <v>8306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22" t="s">
        <v>1605</v>
      </c>
      <c r="C1606" s="22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s="19" t="s">
        <v>8350</v>
      </c>
      <c r="O1606" s="11">
        <f t="shared" si="100"/>
        <v>122</v>
      </c>
      <c r="P1606" s="25">
        <f t="shared" si="101"/>
        <v>48.84</v>
      </c>
      <c r="Q1606" s="13" t="s">
        <v>8275</v>
      </c>
      <c r="R1606" t="s">
        <v>8306</v>
      </c>
      <c r="S1606" s="17">
        <f t="shared" si="102"/>
        <v>40945.845312500001</v>
      </c>
      <c r="T1606" s="17">
        <f t="shared" si="103"/>
        <v>40985.803645833337</v>
      </c>
    </row>
    <row r="1607" spans="1:20" ht="60" hidden="1" x14ac:dyDescent="0.25">
      <c r="A1607">
        <v>1605</v>
      </c>
      <c r="B1607" s="22" t="s">
        <v>1606</v>
      </c>
      <c r="C1607" s="22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s="19" t="s">
        <v>8350</v>
      </c>
      <c r="O1607" s="11">
        <f t="shared" si="100"/>
        <v>101</v>
      </c>
      <c r="P1607" s="25">
        <f t="shared" si="101"/>
        <v>137.31</v>
      </c>
      <c r="Q1607" s="13" t="s">
        <v>8275</v>
      </c>
      <c r="R1607" t="s">
        <v>8306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22" t="s">
        <v>1607</v>
      </c>
      <c r="C1608" s="22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s="19" t="s">
        <v>8350</v>
      </c>
      <c r="O1608" s="11">
        <f t="shared" si="100"/>
        <v>101</v>
      </c>
      <c r="P1608" s="25">
        <f t="shared" si="101"/>
        <v>87.83</v>
      </c>
      <c r="Q1608" s="13" t="s">
        <v>8275</v>
      </c>
      <c r="R1608" t="s">
        <v>8306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22" t="s">
        <v>1608</v>
      </c>
      <c r="C1609" s="22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s="19" t="s">
        <v>8350</v>
      </c>
      <c r="O1609" s="11">
        <f t="shared" si="100"/>
        <v>145</v>
      </c>
      <c r="P1609" s="25">
        <f t="shared" si="101"/>
        <v>70.790000000000006</v>
      </c>
      <c r="Q1609" s="13" t="s">
        <v>8275</v>
      </c>
      <c r="R1609" t="s">
        <v>8306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22" t="s">
        <v>1609</v>
      </c>
      <c r="C1610" s="22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s="19" t="s">
        <v>8350</v>
      </c>
      <c r="O1610" s="11">
        <f t="shared" si="100"/>
        <v>101</v>
      </c>
      <c r="P1610" s="25">
        <f t="shared" si="101"/>
        <v>52.83</v>
      </c>
      <c r="Q1610" s="13" t="s">
        <v>8275</v>
      </c>
      <c r="R1610" t="s">
        <v>8306</v>
      </c>
      <c r="S1610" s="17">
        <f t="shared" si="102"/>
        <v>41607.83085648148</v>
      </c>
      <c r="T1610" s="17">
        <f t="shared" si="103"/>
        <v>41640.226388888885</v>
      </c>
    </row>
    <row r="1611" spans="1:20" ht="45" hidden="1" x14ac:dyDescent="0.25">
      <c r="A1611">
        <v>1609</v>
      </c>
      <c r="B1611" s="22" t="s">
        <v>1610</v>
      </c>
      <c r="C1611" s="22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s="19" t="s">
        <v>8350</v>
      </c>
      <c r="O1611" s="11">
        <f t="shared" si="100"/>
        <v>118</v>
      </c>
      <c r="P1611" s="25">
        <f t="shared" si="101"/>
        <v>443.75</v>
      </c>
      <c r="Q1611" s="13" t="s">
        <v>8275</v>
      </c>
      <c r="R1611" t="s">
        <v>8306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22" t="s">
        <v>1611</v>
      </c>
      <c r="C1612" s="22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s="19" t="s">
        <v>8350</v>
      </c>
      <c r="O1612" s="11">
        <f t="shared" si="100"/>
        <v>272</v>
      </c>
      <c r="P1612" s="25">
        <f t="shared" si="101"/>
        <v>48.54</v>
      </c>
      <c r="Q1612" s="13" t="s">
        <v>8275</v>
      </c>
      <c r="R1612" t="s">
        <v>8306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22" t="s">
        <v>1612</v>
      </c>
      <c r="C1613" s="22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s="19" t="s">
        <v>8350</v>
      </c>
      <c r="O1613" s="11">
        <f t="shared" si="100"/>
        <v>125</v>
      </c>
      <c r="P1613" s="25">
        <f t="shared" si="101"/>
        <v>37.07</v>
      </c>
      <c r="Q1613" s="13" t="s">
        <v>8275</v>
      </c>
      <c r="R1613" t="s">
        <v>8306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22" t="s">
        <v>1613</v>
      </c>
      <c r="C1614" s="22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s="19" t="s">
        <v>8350</v>
      </c>
      <c r="O1614" s="11">
        <f t="shared" si="100"/>
        <v>110</v>
      </c>
      <c r="P1614" s="25">
        <f t="shared" si="101"/>
        <v>50</v>
      </c>
      <c r="Q1614" s="13" t="s">
        <v>8275</v>
      </c>
      <c r="R1614" t="s">
        <v>8306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22" t="s">
        <v>1614</v>
      </c>
      <c r="C1615" s="22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s="19" t="s">
        <v>8350</v>
      </c>
      <c r="O1615" s="11">
        <f t="shared" si="100"/>
        <v>102</v>
      </c>
      <c r="P1615" s="25">
        <f t="shared" si="101"/>
        <v>39.04</v>
      </c>
      <c r="Q1615" s="13" t="s">
        <v>8275</v>
      </c>
      <c r="R1615" t="s">
        <v>8306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22" t="s">
        <v>1615</v>
      </c>
      <c r="C1616" s="22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s="19" t="s">
        <v>8350</v>
      </c>
      <c r="O1616" s="11">
        <f t="shared" si="100"/>
        <v>103</v>
      </c>
      <c r="P1616" s="25">
        <f t="shared" si="101"/>
        <v>66.69</v>
      </c>
      <c r="Q1616" s="13" t="s">
        <v>8275</v>
      </c>
      <c r="R1616" t="s">
        <v>8306</v>
      </c>
      <c r="S1616" s="17">
        <f t="shared" si="102"/>
        <v>41794.981122685189</v>
      </c>
      <c r="T1616" s="17">
        <f t="shared" si="103"/>
        <v>41854.708333333336</v>
      </c>
    </row>
    <row r="1617" spans="1:20" ht="45" hidden="1" x14ac:dyDescent="0.25">
      <c r="A1617">
        <v>1615</v>
      </c>
      <c r="B1617" s="22" t="s">
        <v>1616</v>
      </c>
      <c r="C1617" s="22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s="19" t="s">
        <v>8350</v>
      </c>
      <c r="O1617" s="11">
        <f t="shared" si="100"/>
        <v>114</v>
      </c>
      <c r="P1617" s="25">
        <f t="shared" si="101"/>
        <v>67.13</v>
      </c>
      <c r="Q1617" s="13" t="s">
        <v>8275</v>
      </c>
      <c r="R1617" t="s">
        <v>8306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22" t="s">
        <v>1617</v>
      </c>
      <c r="C1618" s="22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s="19" t="s">
        <v>8350</v>
      </c>
      <c r="O1618" s="11">
        <f t="shared" si="100"/>
        <v>104</v>
      </c>
      <c r="P1618" s="25">
        <f t="shared" si="101"/>
        <v>66.37</v>
      </c>
      <c r="Q1618" s="13" t="s">
        <v>8275</v>
      </c>
      <c r="R1618" t="s">
        <v>8306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22" t="s">
        <v>1618</v>
      </c>
      <c r="C1619" s="22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s="19" t="s">
        <v>8350</v>
      </c>
      <c r="O1619" s="11">
        <f t="shared" si="100"/>
        <v>146</v>
      </c>
      <c r="P1619" s="25">
        <f t="shared" si="101"/>
        <v>64.62</v>
      </c>
      <c r="Q1619" s="13" t="s">
        <v>8275</v>
      </c>
      <c r="R1619" t="s">
        <v>8306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22" t="s">
        <v>1619</v>
      </c>
      <c r="C1620" s="22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s="19" t="s">
        <v>8350</v>
      </c>
      <c r="O1620" s="11">
        <f t="shared" si="100"/>
        <v>105</v>
      </c>
      <c r="P1620" s="25">
        <f t="shared" si="101"/>
        <v>58.37</v>
      </c>
      <c r="Q1620" s="13" t="s">
        <v>8275</v>
      </c>
      <c r="R1620" t="s">
        <v>8306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22" t="s">
        <v>1620</v>
      </c>
      <c r="C1621" s="22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s="19" t="s">
        <v>8350</v>
      </c>
      <c r="O1621" s="11">
        <f t="shared" si="100"/>
        <v>133</v>
      </c>
      <c r="P1621" s="25">
        <f t="shared" si="101"/>
        <v>86.96</v>
      </c>
      <c r="Q1621" s="13" t="s">
        <v>8275</v>
      </c>
      <c r="R1621" t="s">
        <v>8306</v>
      </c>
      <c r="S1621" s="17">
        <f t="shared" si="102"/>
        <v>41876.186180555553</v>
      </c>
      <c r="T1621" s="17">
        <f t="shared" si="103"/>
        <v>41897.186180555553</v>
      </c>
    </row>
    <row r="1622" spans="1:20" ht="30" hidden="1" x14ac:dyDescent="0.25">
      <c r="A1622">
        <v>1620</v>
      </c>
      <c r="B1622" s="22" t="s">
        <v>1621</v>
      </c>
      <c r="C1622" s="22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s="19" t="s">
        <v>8350</v>
      </c>
      <c r="O1622" s="11">
        <f t="shared" si="100"/>
        <v>113</v>
      </c>
      <c r="P1622" s="25">
        <f t="shared" si="101"/>
        <v>66.47</v>
      </c>
      <c r="Q1622" s="13" t="s">
        <v>8275</v>
      </c>
      <c r="R1622" t="s">
        <v>8306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22" t="s">
        <v>1622</v>
      </c>
      <c r="C1623" s="22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s="19" t="s">
        <v>8350</v>
      </c>
      <c r="O1623" s="11">
        <f t="shared" si="100"/>
        <v>121</v>
      </c>
      <c r="P1623" s="25">
        <f t="shared" si="101"/>
        <v>163.78</v>
      </c>
      <c r="Q1623" s="13" t="s">
        <v>8275</v>
      </c>
      <c r="R1623" t="s">
        <v>8306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22" t="s">
        <v>1623</v>
      </c>
      <c r="C1624" s="22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s="19" t="s">
        <v>8350</v>
      </c>
      <c r="O1624" s="11">
        <f t="shared" si="100"/>
        <v>102</v>
      </c>
      <c r="P1624" s="25">
        <f t="shared" si="101"/>
        <v>107.98</v>
      </c>
      <c r="Q1624" s="13" t="s">
        <v>8275</v>
      </c>
      <c r="R1624" t="s">
        <v>8306</v>
      </c>
      <c r="S1624" s="17">
        <f t="shared" si="102"/>
        <v>41950.294837962967</v>
      </c>
      <c r="T1624" s="17">
        <f t="shared" si="103"/>
        <v>41990.332638888889</v>
      </c>
    </row>
    <row r="1625" spans="1:20" ht="60" hidden="1" x14ac:dyDescent="0.25">
      <c r="A1625">
        <v>1623</v>
      </c>
      <c r="B1625" s="22" t="s">
        <v>1624</v>
      </c>
      <c r="C1625" s="22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s="19" t="s">
        <v>8350</v>
      </c>
      <c r="O1625" s="11">
        <f t="shared" si="100"/>
        <v>101</v>
      </c>
      <c r="P1625" s="25">
        <f t="shared" si="101"/>
        <v>42.11</v>
      </c>
      <c r="Q1625" s="13" t="s">
        <v>8275</v>
      </c>
      <c r="R1625" t="s">
        <v>8306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22" t="s">
        <v>1625</v>
      </c>
      <c r="C1626" s="22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s="19" t="s">
        <v>8350</v>
      </c>
      <c r="O1626" s="11">
        <f t="shared" si="100"/>
        <v>118</v>
      </c>
      <c r="P1626" s="25">
        <f t="shared" si="101"/>
        <v>47.2</v>
      </c>
      <c r="Q1626" s="13" t="s">
        <v>8275</v>
      </c>
      <c r="R1626" t="s">
        <v>8306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22" t="s">
        <v>1626</v>
      </c>
      <c r="C1627" s="22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s="19" t="s">
        <v>8350</v>
      </c>
      <c r="O1627" s="11">
        <f t="shared" si="100"/>
        <v>155</v>
      </c>
      <c r="P1627" s="25">
        <f t="shared" si="101"/>
        <v>112.02</v>
      </c>
      <c r="Q1627" s="13" t="s">
        <v>8275</v>
      </c>
      <c r="R1627" t="s">
        <v>8306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22" t="s">
        <v>1627</v>
      </c>
      <c r="C1628" s="22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s="19" t="s">
        <v>8350</v>
      </c>
      <c r="O1628" s="11">
        <f t="shared" si="100"/>
        <v>101</v>
      </c>
      <c r="P1628" s="25">
        <f t="shared" si="101"/>
        <v>74.95</v>
      </c>
      <c r="Q1628" s="13" t="s">
        <v>8275</v>
      </c>
      <c r="R1628" t="s">
        <v>8306</v>
      </c>
      <c r="S1628" s="17">
        <f t="shared" si="102"/>
        <v>41579.847997685181</v>
      </c>
      <c r="T1628" s="17">
        <f t="shared" si="103"/>
        <v>41609.889664351853</v>
      </c>
    </row>
    <row r="1629" spans="1:20" ht="60" hidden="1" x14ac:dyDescent="0.25">
      <c r="A1629">
        <v>1627</v>
      </c>
      <c r="B1629" s="22" t="s">
        <v>1628</v>
      </c>
      <c r="C1629" s="22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s="19" t="s">
        <v>8350</v>
      </c>
      <c r="O1629" s="11">
        <f t="shared" si="100"/>
        <v>117</v>
      </c>
      <c r="P1629" s="25">
        <f t="shared" si="101"/>
        <v>61.58</v>
      </c>
      <c r="Q1629" s="13" t="s">
        <v>8275</v>
      </c>
      <c r="R1629" t="s">
        <v>8306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22" t="s">
        <v>1629</v>
      </c>
      <c r="C1630" s="22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s="19" t="s">
        <v>8350</v>
      </c>
      <c r="O1630" s="11">
        <f t="shared" si="100"/>
        <v>101</v>
      </c>
      <c r="P1630" s="25">
        <f t="shared" si="101"/>
        <v>45.88</v>
      </c>
      <c r="Q1630" s="13" t="s">
        <v>8275</v>
      </c>
      <c r="R1630" t="s">
        <v>8306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22" t="s">
        <v>1630</v>
      </c>
      <c r="C1631" s="22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s="19" t="s">
        <v>8350</v>
      </c>
      <c r="O1631" s="11">
        <f t="shared" si="100"/>
        <v>104</v>
      </c>
      <c r="P1631" s="25">
        <f t="shared" si="101"/>
        <v>75.849999999999994</v>
      </c>
      <c r="Q1631" s="13" t="s">
        <v>8275</v>
      </c>
      <c r="R1631" t="s">
        <v>8306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22" t="s">
        <v>1631</v>
      </c>
      <c r="C1632" s="22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s="19" t="s">
        <v>8350</v>
      </c>
      <c r="O1632" s="11">
        <f t="shared" si="100"/>
        <v>265</v>
      </c>
      <c r="P1632" s="25">
        <f t="shared" si="101"/>
        <v>84.21</v>
      </c>
      <c r="Q1632" s="13" t="s">
        <v>8275</v>
      </c>
      <c r="R1632" t="s">
        <v>8306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22" t="s">
        <v>1632</v>
      </c>
      <c r="C1633" s="22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s="19" t="s">
        <v>8350</v>
      </c>
      <c r="O1633" s="11">
        <f t="shared" si="100"/>
        <v>156</v>
      </c>
      <c r="P1633" s="25">
        <f t="shared" si="101"/>
        <v>117.23</v>
      </c>
      <c r="Q1633" s="13" t="s">
        <v>8275</v>
      </c>
      <c r="R1633" t="s">
        <v>8306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22" t="s">
        <v>1633</v>
      </c>
      <c r="C1634" s="22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s="19" t="s">
        <v>8350</v>
      </c>
      <c r="O1634" s="11">
        <f t="shared" si="100"/>
        <v>102</v>
      </c>
      <c r="P1634" s="25">
        <f t="shared" si="101"/>
        <v>86.49</v>
      </c>
      <c r="Q1634" s="13" t="s">
        <v>8275</v>
      </c>
      <c r="R1634" t="s">
        <v>8306</v>
      </c>
      <c r="S1634" s="17">
        <f t="shared" si="102"/>
        <v>40750.340902777782</v>
      </c>
      <c r="T1634" s="17">
        <f t="shared" si="103"/>
        <v>40810.340902777782</v>
      </c>
    </row>
    <row r="1635" spans="1:20" ht="60" hidden="1" x14ac:dyDescent="0.25">
      <c r="A1635">
        <v>1633</v>
      </c>
      <c r="B1635" s="22" t="s">
        <v>1634</v>
      </c>
      <c r="C1635" s="22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s="19" t="s">
        <v>8350</v>
      </c>
      <c r="O1635" s="11">
        <f t="shared" si="100"/>
        <v>100</v>
      </c>
      <c r="P1635" s="25">
        <f t="shared" si="101"/>
        <v>172.41</v>
      </c>
      <c r="Q1635" s="13" t="s">
        <v>8275</v>
      </c>
      <c r="R1635" t="s">
        <v>8306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22" t="s">
        <v>1635</v>
      </c>
      <c r="C1636" s="22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s="19" t="s">
        <v>8350</v>
      </c>
      <c r="O1636" s="11">
        <f t="shared" si="100"/>
        <v>101</v>
      </c>
      <c r="P1636" s="25">
        <f t="shared" si="101"/>
        <v>62.81</v>
      </c>
      <c r="Q1636" s="13" t="s">
        <v>8275</v>
      </c>
      <c r="R1636" t="s">
        <v>8306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22" t="s">
        <v>1636</v>
      </c>
      <c r="C1637" s="22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s="19" t="s">
        <v>8350</v>
      </c>
      <c r="O1637" s="11">
        <f t="shared" si="100"/>
        <v>125</v>
      </c>
      <c r="P1637" s="25">
        <f t="shared" si="101"/>
        <v>67.73</v>
      </c>
      <c r="Q1637" s="13" t="s">
        <v>8275</v>
      </c>
      <c r="R1637" t="s">
        <v>8306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22" t="s">
        <v>1637</v>
      </c>
      <c r="C1638" s="22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s="19" t="s">
        <v>8350</v>
      </c>
      <c r="O1638" s="11">
        <f t="shared" si="100"/>
        <v>104</v>
      </c>
      <c r="P1638" s="25">
        <f t="shared" si="101"/>
        <v>53.56</v>
      </c>
      <c r="Q1638" s="13" t="s">
        <v>8275</v>
      </c>
      <c r="R1638" t="s">
        <v>8306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22" t="s">
        <v>1638</v>
      </c>
      <c r="C1639" s="22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s="19" t="s">
        <v>8350</v>
      </c>
      <c r="O1639" s="11">
        <f t="shared" si="100"/>
        <v>104</v>
      </c>
      <c r="P1639" s="25">
        <f t="shared" si="101"/>
        <v>34.6</v>
      </c>
      <c r="Q1639" s="13" t="s">
        <v>8275</v>
      </c>
      <c r="R1639" t="s">
        <v>8306</v>
      </c>
      <c r="S1639" s="17">
        <f t="shared" si="102"/>
        <v>40122.751620370371</v>
      </c>
      <c r="T1639" s="17">
        <f t="shared" si="103"/>
        <v>40178.985416666663</v>
      </c>
    </row>
    <row r="1640" spans="1:20" ht="30" hidden="1" x14ac:dyDescent="0.25">
      <c r="A1640">
        <v>1638</v>
      </c>
      <c r="B1640" s="22" t="s">
        <v>1639</v>
      </c>
      <c r="C1640" s="22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s="19" t="s">
        <v>8350</v>
      </c>
      <c r="O1640" s="11">
        <f t="shared" si="100"/>
        <v>105</v>
      </c>
      <c r="P1640" s="25">
        <f t="shared" si="101"/>
        <v>38.89</v>
      </c>
      <c r="Q1640" s="13" t="s">
        <v>8275</v>
      </c>
      <c r="R1640" t="s">
        <v>8306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22" t="s">
        <v>1640</v>
      </c>
      <c r="C1641" s="22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s="19" t="s">
        <v>8350</v>
      </c>
      <c r="O1641" s="11">
        <f t="shared" si="100"/>
        <v>100</v>
      </c>
      <c r="P1641" s="25">
        <f t="shared" si="101"/>
        <v>94.74</v>
      </c>
      <c r="Q1641" s="13" t="s">
        <v>8275</v>
      </c>
      <c r="R1641" t="s">
        <v>8306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22" t="s">
        <v>1641</v>
      </c>
      <c r="C1642" s="22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s="19" t="s">
        <v>8350</v>
      </c>
      <c r="O1642" s="11">
        <f t="shared" si="100"/>
        <v>170</v>
      </c>
      <c r="P1642" s="25">
        <f t="shared" si="101"/>
        <v>39.97</v>
      </c>
      <c r="Q1642" s="13" t="s">
        <v>8275</v>
      </c>
      <c r="R1642" t="s">
        <v>8306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22" t="s">
        <v>1642</v>
      </c>
      <c r="C1643" s="22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s="19" t="s">
        <v>8366</v>
      </c>
      <c r="O1643" s="11">
        <f t="shared" si="100"/>
        <v>101</v>
      </c>
      <c r="P1643" s="25">
        <f t="shared" si="101"/>
        <v>97.5</v>
      </c>
      <c r="Q1643" s="13" t="s">
        <v>8275</v>
      </c>
      <c r="R1643" t="s">
        <v>8309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22" t="s">
        <v>1643</v>
      </c>
      <c r="C1644" s="22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s="19" t="s">
        <v>8366</v>
      </c>
      <c r="O1644" s="11">
        <f t="shared" si="100"/>
        <v>100</v>
      </c>
      <c r="P1644" s="25">
        <f t="shared" si="101"/>
        <v>42.86</v>
      </c>
      <c r="Q1644" s="13" t="s">
        <v>8275</v>
      </c>
      <c r="R1644" t="s">
        <v>8309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22" t="s">
        <v>1644</v>
      </c>
      <c r="C1645" s="22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s="19" t="s">
        <v>8366</v>
      </c>
      <c r="O1645" s="11">
        <f t="shared" si="100"/>
        <v>125</v>
      </c>
      <c r="P1645" s="25">
        <f t="shared" si="101"/>
        <v>168.51</v>
      </c>
      <c r="Q1645" s="13" t="s">
        <v>8275</v>
      </c>
      <c r="R1645" t="s">
        <v>8309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22" t="s">
        <v>1645</v>
      </c>
      <c r="C1646" s="22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s="19" t="s">
        <v>8366</v>
      </c>
      <c r="O1646" s="11">
        <f t="shared" si="100"/>
        <v>110</v>
      </c>
      <c r="P1646" s="25">
        <f t="shared" si="101"/>
        <v>85.55</v>
      </c>
      <c r="Q1646" s="13" t="s">
        <v>8275</v>
      </c>
      <c r="R1646" t="s">
        <v>8309</v>
      </c>
      <c r="S1646" s="17">
        <f t="shared" si="102"/>
        <v>41175.05972222222</v>
      </c>
      <c r="T1646" s="17">
        <f t="shared" si="103"/>
        <v>41235.101388888885</v>
      </c>
    </row>
    <row r="1647" spans="1:20" ht="45" hidden="1" x14ac:dyDescent="0.25">
      <c r="A1647">
        <v>1645</v>
      </c>
      <c r="B1647" s="22" t="s">
        <v>1646</v>
      </c>
      <c r="C1647" s="22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s="19" t="s">
        <v>8366</v>
      </c>
      <c r="O1647" s="11">
        <f t="shared" si="100"/>
        <v>111</v>
      </c>
      <c r="P1647" s="25">
        <f t="shared" si="101"/>
        <v>554</v>
      </c>
      <c r="Q1647" s="13" t="s">
        <v>8275</v>
      </c>
      <c r="R1647" t="s">
        <v>8309</v>
      </c>
      <c r="S1647" s="17">
        <f t="shared" si="102"/>
        <v>41521.617361111115</v>
      </c>
      <c r="T1647" s="17">
        <f t="shared" si="103"/>
        <v>41535.617361111115</v>
      </c>
    </row>
    <row r="1648" spans="1:20" ht="60" hidden="1" x14ac:dyDescent="0.25">
      <c r="A1648">
        <v>1646</v>
      </c>
      <c r="B1648" s="22" t="s">
        <v>1647</v>
      </c>
      <c r="C1648" s="22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s="19" t="s">
        <v>8366</v>
      </c>
      <c r="O1648" s="11">
        <f t="shared" si="100"/>
        <v>110</v>
      </c>
      <c r="P1648" s="25">
        <f t="shared" si="101"/>
        <v>26.55</v>
      </c>
      <c r="Q1648" s="13" t="s">
        <v>8275</v>
      </c>
      <c r="R1648" t="s">
        <v>8309</v>
      </c>
      <c r="S1648" s="17">
        <f t="shared" si="102"/>
        <v>41833.450266203705</v>
      </c>
      <c r="T1648" s="17">
        <f t="shared" si="103"/>
        <v>41865.757638888885</v>
      </c>
    </row>
    <row r="1649" spans="1:20" ht="45" hidden="1" x14ac:dyDescent="0.25">
      <c r="A1649">
        <v>1647</v>
      </c>
      <c r="B1649" s="22" t="s">
        <v>1648</v>
      </c>
      <c r="C1649" s="22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s="19" t="s">
        <v>8366</v>
      </c>
      <c r="O1649" s="11">
        <f t="shared" si="100"/>
        <v>105</v>
      </c>
      <c r="P1649" s="25">
        <f t="shared" si="101"/>
        <v>113.83</v>
      </c>
      <c r="Q1649" s="13" t="s">
        <v>8275</v>
      </c>
      <c r="R1649" t="s">
        <v>8309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22" t="s">
        <v>1649</v>
      </c>
      <c r="C1650" s="22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s="19" t="s">
        <v>8366</v>
      </c>
      <c r="O1650" s="11">
        <f t="shared" si="100"/>
        <v>125</v>
      </c>
      <c r="P1650" s="25">
        <f t="shared" si="101"/>
        <v>32.01</v>
      </c>
      <c r="Q1650" s="13" t="s">
        <v>8275</v>
      </c>
      <c r="R1650" t="s">
        <v>8309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22" t="s">
        <v>1650</v>
      </c>
      <c r="C1651" s="22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s="19" t="s">
        <v>8366</v>
      </c>
      <c r="O1651" s="11">
        <f t="shared" si="100"/>
        <v>101</v>
      </c>
      <c r="P1651" s="25">
        <f t="shared" si="101"/>
        <v>47.19</v>
      </c>
      <c r="Q1651" s="13" t="s">
        <v>8275</v>
      </c>
      <c r="R1651" t="s">
        <v>8309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22" t="s">
        <v>1651</v>
      </c>
      <c r="C1652" s="22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s="19" t="s">
        <v>8366</v>
      </c>
      <c r="O1652" s="11">
        <f t="shared" si="100"/>
        <v>142</v>
      </c>
      <c r="P1652" s="25">
        <f t="shared" si="101"/>
        <v>88.47</v>
      </c>
      <c r="Q1652" s="13" t="s">
        <v>8275</v>
      </c>
      <c r="R1652" t="s">
        <v>8309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22" t="s">
        <v>1652</v>
      </c>
      <c r="C1653" s="22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s="19" t="s">
        <v>8366</v>
      </c>
      <c r="O1653" s="11">
        <f t="shared" si="100"/>
        <v>101</v>
      </c>
      <c r="P1653" s="25">
        <f t="shared" si="101"/>
        <v>100.75</v>
      </c>
      <c r="Q1653" s="13" t="s">
        <v>8275</v>
      </c>
      <c r="R1653" t="s">
        <v>8309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22" t="s">
        <v>1653</v>
      </c>
      <c r="C1654" s="22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s="19" t="s">
        <v>8366</v>
      </c>
      <c r="O1654" s="11">
        <f t="shared" si="100"/>
        <v>101</v>
      </c>
      <c r="P1654" s="25">
        <f t="shared" si="101"/>
        <v>64.709999999999994</v>
      </c>
      <c r="Q1654" s="13" t="s">
        <v>8275</v>
      </c>
      <c r="R1654" t="s">
        <v>8309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22" t="s">
        <v>1654</v>
      </c>
      <c r="C1655" s="22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s="19" t="s">
        <v>8366</v>
      </c>
      <c r="O1655" s="11">
        <f t="shared" si="100"/>
        <v>174</v>
      </c>
      <c r="P1655" s="25">
        <f t="shared" si="101"/>
        <v>51.85</v>
      </c>
      <c r="Q1655" s="13" t="s">
        <v>8275</v>
      </c>
      <c r="R1655" t="s">
        <v>8309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22" t="s">
        <v>1655</v>
      </c>
      <c r="C1656" s="22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s="19" t="s">
        <v>8366</v>
      </c>
      <c r="O1656" s="11">
        <f t="shared" si="100"/>
        <v>120</v>
      </c>
      <c r="P1656" s="25">
        <f t="shared" si="101"/>
        <v>38.79</v>
      </c>
      <c r="Q1656" s="13" t="s">
        <v>8275</v>
      </c>
      <c r="R1656" t="s">
        <v>8309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22" t="s">
        <v>1656</v>
      </c>
      <c r="C1657" s="22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s="19" t="s">
        <v>8366</v>
      </c>
      <c r="O1657" s="11">
        <f t="shared" si="100"/>
        <v>143</v>
      </c>
      <c r="P1657" s="25">
        <f t="shared" si="101"/>
        <v>44.65</v>
      </c>
      <c r="Q1657" s="13" t="s">
        <v>8275</v>
      </c>
      <c r="R1657" t="s">
        <v>8309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22" t="s">
        <v>1657</v>
      </c>
      <c r="C1658" s="22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s="19" t="s">
        <v>8366</v>
      </c>
      <c r="O1658" s="11">
        <f t="shared" si="100"/>
        <v>100</v>
      </c>
      <c r="P1658" s="25">
        <f t="shared" si="101"/>
        <v>156.77000000000001</v>
      </c>
      <c r="Q1658" s="13" t="s">
        <v>8275</v>
      </c>
      <c r="R1658" t="s">
        <v>8309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22" t="s">
        <v>1658</v>
      </c>
      <c r="C1659" s="22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s="19" t="s">
        <v>8366</v>
      </c>
      <c r="O1659" s="11">
        <f t="shared" si="100"/>
        <v>105</v>
      </c>
      <c r="P1659" s="25">
        <f t="shared" si="101"/>
        <v>118.7</v>
      </c>
      <c r="Q1659" s="13" t="s">
        <v>8275</v>
      </c>
      <c r="R1659" t="s">
        <v>8309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22" t="s">
        <v>1659</v>
      </c>
      <c r="C1660" s="22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s="19" t="s">
        <v>8366</v>
      </c>
      <c r="O1660" s="11">
        <f t="shared" si="100"/>
        <v>132</v>
      </c>
      <c r="P1660" s="25">
        <f t="shared" si="101"/>
        <v>74.150000000000006</v>
      </c>
      <c r="Q1660" s="13" t="s">
        <v>8275</v>
      </c>
      <c r="R1660" t="s">
        <v>8309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22" t="s">
        <v>1660</v>
      </c>
      <c r="C1661" s="22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s="19" t="s">
        <v>8366</v>
      </c>
      <c r="O1661" s="11">
        <f t="shared" si="100"/>
        <v>113</v>
      </c>
      <c r="P1661" s="25">
        <f t="shared" si="101"/>
        <v>12.53</v>
      </c>
      <c r="Q1661" s="13" t="s">
        <v>8275</v>
      </c>
      <c r="R1661" t="s">
        <v>8309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22" t="s">
        <v>1661</v>
      </c>
      <c r="C1662" s="22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s="19" t="s">
        <v>8366</v>
      </c>
      <c r="O1662" s="11">
        <f t="shared" si="100"/>
        <v>1254</v>
      </c>
      <c r="P1662" s="25">
        <f t="shared" si="101"/>
        <v>27.86</v>
      </c>
      <c r="Q1662" s="13" t="s">
        <v>8275</v>
      </c>
      <c r="R1662" t="s">
        <v>8309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22" t="s">
        <v>1662</v>
      </c>
      <c r="C1663" s="22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s="19" t="s">
        <v>8366</v>
      </c>
      <c r="O1663" s="11">
        <f t="shared" si="100"/>
        <v>103</v>
      </c>
      <c r="P1663" s="25">
        <f t="shared" si="101"/>
        <v>80.180000000000007</v>
      </c>
      <c r="Q1663" s="13" t="s">
        <v>8275</v>
      </c>
      <c r="R1663" t="s">
        <v>8309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22" t="s">
        <v>1663</v>
      </c>
      <c r="C1664" s="22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s="19" t="s">
        <v>8366</v>
      </c>
      <c r="O1664" s="11">
        <f t="shared" si="100"/>
        <v>103</v>
      </c>
      <c r="P1664" s="25">
        <f t="shared" si="101"/>
        <v>132.44</v>
      </c>
      <c r="Q1664" s="13" t="s">
        <v>8275</v>
      </c>
      <c r="R1664" t="s">
        <v>8309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22" t="s">
        <v>1664</v>
      </c>
      <c r="C1665" s="22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s="19" t="s">
        <v>8366</v>
      </c>
      <c r="O1665" s="11">
        <f t="shared" si="100"/>
        <v>108</v>
      </c>
      <c r="P1665" s="25">
        <f t="shared" si="101"/>
        <v>33.75</v>
      </c>
      <c r="Q1665" s="13" t="s">
        <v>8275</v>
      </c>
      <c r="R1665" t="s">
        <v>8309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22" t="s">
        <v>1665</v>
      </c>
      <c r="C1666" s="22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s="19" t="s">
        <v>8366</v>
      </c>
      <c r="O1666" s="11">
        <f t="shared" ref="O1666:O1729" si="104">ROUND(E1666/D1666*100,0)</f>
        <v>122</v>
      </c>
      <c r="P1666" s="25">
        <f t="shared" ref="P1666:P1729" si="105">IFERROR(ROUND(E1666/L1666,2),0)</f>
        <v>34.380000000000003</v>
      </c>
      <c r="Q1666" s="13" t="s">
        <v>8275</v>
      </c>
      <c r="R1666" t="s">
        <v>8309</v>
      </c>
      <c r="S1666" s="17">
        <f t="shared" ref="S1666:S1729" si="106">(J1666/86400)+DATE(1970,1,1)</f>
        <v>40939.761782407411</v>
      </c>
      <c r="T1666" s="17">
        <f t="shared" ref="T1666:T1729" si="107">(I1666/86400)+DATE(1970,1,1)</f>
        <v>40984.165972222225</v>
      </c>
    </row>
    <row r="1667" spans="1:20" ht="60" hidden="1" x14ac:dyDescent="0.25">
      <c r="A1667">
        <v>1665</v>
      </c>
      <c r="B1667" s="22" t="s">
        <v>1666</v>
      </c>
      <c r="C1667" s="22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s="19" t="s">
        <v>8366</v>
      </c>
      <c r="O1667" s="11">
        <f t="shared" si="104"/>
        <v>119</v>
      </c>
      <c r="P1667" s="25">
        <f t="shared" si="105"/>
        <v>44.96</v>
      </c>
      <c r="Q1667" s="13" t="s">
        <v>8275</v>
      </c>
      <c r="R1667" t="s">
        <v>8309</v>
      </c>
      <c r="S1667" s="17">
        <f t="shared" si="106"/>
        <v>40564.649456018517</v>
      </c>
      <c r="T1667" s="17">
        <f t="shared" si="107"/>
        <v>40596.125</v>
      </c>
    </row>
    <row r="1668" spans="1:20" ht="45" hidden="1" x14ac:dyDescent="0.25">
      <c r="A1668">
        <v>1666</v>
      </c>
      <c r="B1668" s="22" t="s">
        <v>1667</v>
      </c>
      <c r="C1668" s="22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s="19" t="s">
        <v>8366</v>
      </c>
      <c r="O1668" s="11">
        <f t="shared" si="104"/>
        <v>161</v>
      </c>
      <c r="P1668" s="25">
        <f t="shared" si="105"/>
        <v>41.04</v>
      </c>
      <c r="Q1668" s="13" t="s">
        <v>8275</v>
      </c>
      <c r="R1668" t="s">
        <v>8309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22" t="s">
        <v>1668</v>
      </c>
      <c r="C1669" s="22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s="19" t="s">
        <v>8366</v>
      </c>
      <c r="O1669" s="11">
        <f t="shared" si="104"/>
        <v>127</v>
      </c>
      <c r="P1669" s="25">
        <f t="shared" si="105"/>
        <v>52.6</v>
      </c>
      <c r="Q1669" s="13" t="s">
        <v>8275</v>
      </c>
      <c r="R1669" t="s">
        <v>8309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22" t="s">
        <v>1669</v>
      </c>
      <c r="C1670" s="22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s="19" t="s">
        <v>8366</v>
      </c>
      <c r="O1670" s="11">
        <f t="shared" si="104"/>
        <v>103</v>
      </c>
      <c r="P1670" s="25">
        <f t="shared" si="105"/>
        <v>70.78</v>
      </c>
      <c r="Q1670" s="13" t="s">
        <v>8275</v>
      </c>
      <c r="R1670" t="s">
        <v>8309</v>
      </c>
      <c r="S1670" s="17">
        <f t="shared" si="106"/>
        <v>40845.149756944447</v>
      </c>
      <c r="T1670" s="17">
        <f t="shared" si="107"/>
        <v>40875.191423611112</v>
      </c>
    </row>
    <row r="1671" spans="1:20" ht="60" hidden="1" x14ac:dyDescent="0.25">
      <c r="A1671">
        <v>1669</v>
      </c>
      <c r="B1671" s="22" t="s">
        <v>1670</v>
      </c>
      <c r="C1671" s="22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s="19" t="s">
        <v>8366</v>
      </c>
      <c r="O1671" s="11">
        <f t="shared" si="104"/>
        <v>140</v>
      </c>
      <c r="P1671" s="25">
        <f t="shared" si="105"/>
        <v>53.75</v>
      </c>
      <c r="Q1671" s="13" t="s">
        <v>8275</v>
      </c>
      <c r="R1671" t="s">
        <v>8309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22" t="s">
        <v>1671</v>
      </c>
      <c r="C1672" s="22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s="19" t="s">
        <v>8366</v>
      </c>
      <c r="O1672" s="11">
        <f t="shared" si="104"/>
        <v>103</v>
      </c>
      <c r="P1672" s="25">
        <f t="shared" si="105"/>
        <v>44.61</v>
      </c>
      <c r="Q1672" s="13" t="s">
        <v>8275</v>
      </c>
      <c r="R1672" t="s">
        <v>8309</v>
      </c>
      <c r="S1672" s="17">
        <f t="shared" si="106"/>
        <v>40313.930543981478</v>
      </c>
      <c r="T1672" s="17">
        <f t="shared" si="107"/>
        <v>40364.166666666664</v>
      </c>
    </row>
    <row r="1673" spans="1:20" ht="30" hidden="1" x14ac:dyDescent="0.25">
      <c r="A1673">
        <v>1671</v>
      </c>
      <c r="B1673" s="22" t="s">
        <v>1672</v>
      </c>
      <c r="C1673" s="22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s="19" t="s">
        <v>8366</v>
      </c>
      <c r="O1673" s="11">
        <f t="shared" si="104"/>
        <v>101</v>
      </c>
      <c r="P1673" s="25">
        <f t="shared" si="105"/>
        <v>26.15</v>
      </c>
      <c r="Q1673" s="13" t="s">
        <v>8275</v>
      </c>
      <c r="R1673" t="s">
        <v>8309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22" t="s">
        <v>1673</v>
      </c>
      <c r="C1674" s="22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s="19" t="s">
        <v>8366</v>
      </c>
      <c r="O1674" s="11">
        <f t="shared" si="104"/>
        <v>113</v>
      </c>
      <c r="P1674" s="25">
        <f t="shared" si="105"/>
        <v>39.18</v>
      </c>
      <c r="Q1674" s="13" t="s">
        <v>8275</v>
      </c>
      <c r="R1674" t="s">
        <v>8309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22" t="s">
        <v>1674</v>
      </c>
      <c r="C1675" s="22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s="19" t="s">
        <v>8366</v>
      </c>
      <c r="O1675" s="11">
        <f t="shared" si="104"/>
        <v>128</v>
      </c>
      <c r="P1675" s="25">
        <f t="shared" si="105"/>
        <v>45.59</v>
      </c>
      <c r="Q1675" s="13" t="s">
        <v>8275</v>
      </c>
      <c r="R1675" t="s">
        <v>8309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22" t="s">
        <v>1675</v>
      </c>
      <c r="C1676" s="22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s="19" t="s">
        <v>8366</v>
      </c>
      <c r="O1676" s="11">
        <f t="shared" si="104"/>
        <v>202</v>
      </c>
      <c r="P1676" s="25">
        <f t="shared" si="105"/>
        <v>89.25</v>
      </c>
      <c r="Q1676" s="13" t="s">
        <v>8275</v>
      </c>
      <c r="R1676" t="s">
        <v>8309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22" t="s">
        <v>1676</v>
      </c>
      <c r="C1677" s="22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s="19" t="s">
        <v>8366</v>
      </c>
      <c r="O1677" s="11">
        <f t="shared" si="104"/>
        <v>137</v>
      </c>
      <c r="P1677" s="25">
        <f t="shared" si="105"/>
        <v>40.42</v>
      </c>
      <c r="Q1677" s="13" t="s">
        <v>8275</v>
      </c>
      <c r="R1677" t="s">
        <v>8309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22" t="s">
        <v>1677</v>
      </c>
      <c r="C1678" s="22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s="19" t="s">
        <v>8366</v>
      </c>
      <c r="O1678" s="11">
        <f t="shared" si="104"/>
        <v>115</v>
      </c>
      <c r="P1678" s="25">
        <f t="shared" si="105"/>
        <v>82.38</v>
      </c>
      <c r="Q1678" s="13" t="s">
        <v>8275</v>
      </c>
      <c r="R1678" t="s">
        <v>8309</v>
      </c>
      <c r="S1678" s="17">
        <f t="shared" si="106"/>
        <v>40973.726238425923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22" t="s">
        <v>1678</v>
      </c>
      <c r="C1679" s="22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s="19" t="s">
        <v>8366</v>
      </c>
      <c r="O1679" s="11">
        <f t="shared" si="104"/>
        <v>112</v>
      </c>
      <c r="P1679" s="25">
        <f t="shared" si="105"/>
        <v>159.52000000000001</v>
      </c>
      <c r="Q1679" s="13" t="s">
        <v>8275</v>
      </c>
      <c r="R1679" t="s">
        <v>8309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22" t="s">
        <v>1679</v>
      </c>
      <c r="C1680" s="22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s="19" t="s">
        <v>8366</v>
      </c>
      <c r="O1680" s="11">
        <f t="shared" si="104"/>
        <v>118</v>
      </c>
      <c r="P1680" s="25">
        <f t="shared" si="105"/>
        <v>36.24</v>
      </c>
      <c r="Q1680" s="13" t="s">
        <v>8275</v>
      </c>
      <c r="R1680" t="s">
        <v>8309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22" t="s">
        <v>1680</v>
      </c>
      <c r="C1681" s="22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s="19" t="s">
        <v>8366</v>
      </c>
      <c r="O1681" s="11">
        <f t="shared" si="104"/>
        <v>175</v>
      </c>
      <c r="P1681" s="25">
        <f t="shared" si="105"/>
        <v>62.5</v>
      </c>
      <c r="Q1681" s="13" t="s">
        <v>8275</v>
      </c>
      <c r="R1681" t="s">
        <v>8309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22" t="s">
        <v>1681</v>
      </c>
      <c r="C1682" s="22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s="19" t="s">
        <v>8366</v>
      </c>
      <c r="O1682" s="11">
        <f t="shared" si="104"/>
        <v>118</v>
      </c>
      <c r="P1682" s="25">
        <f t="shared" si="105"/>
        <v>47</v>
      </c>
      <c r="Q1682" s="13" t="s">
        <v>8275</v>
      </c>
      <c r="R1682" t="s">
        <v>8309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22" t="s">
        <v>1682</v>
      </c>
      <c r="C1683" s="22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s="19" t="s">
        <v>8367</v>
      </c>
      <c r="O1683" s="11">
        <f t="shared" si="104"/>
        <v>101</v>
      </c>
      <c r="P1683" s="25">
        <f t="shared" si="105"/>
        <v>74.58</v>
      </c>
      <c r="Q1683" s="13" t="s">
        <v>8275</v>
      </c>
      <c r="R1683" t="s">
        <v>8291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22" t="s">
        <v>1683</v>
      </c>
      <c r="C1684" s="22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s="19" t="s">
        <v>8367</v>
      </c>
      <c r="O1684" s="11">
        <f t="shared" si="104"/>
        <v>0</v>
      </c>
      <c r="P1684" s="25">
        <f t="shared" si="105"/>
        <v>0</v>
      </c>
      <c r="Q1684" s="13" t="s">
        <v>8275</v>
      </c>
      <c r="R1684" t="s">
        <v>8291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22" t="s">
        <v>1684</v>
      </c>
      <c r="C1685" s="22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s="19" t="s">
        <v>8367</v>
      </c>
      <c r="O1685" s="11">
        <f t="shared" si="104"/>
        <v>22</v>
      </c>
      <c r="P1685" s="25">
        <f t="shared" si="105"/>
        <v>76</v>
      </c>
      <c r="Q1685" s="13" t="s">
        <v>8275</v>
      </c>
      <c r="R1685" t="s">
        <v>8291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22" t="s">
        <v>1685</v>
      </c>
      <c r="C1686" s="22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s="19" t="s">
        <v>8367</v>
      </c>
      <c r="O1686" s="11">
        <f t="shared" si="104"/>
        <v>109</v>
      </c>
      <c r="P1686" s="25">
        <f t="shared" si="105"/>
        <v>86.44</v>
      </c>
      <c r="Q1686" s="13" t="s">
        <v>8275</v>
      </c>
      <c r="R1686" t="s">
        <v>8291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22" t="s">
        <v>1686</v>
      </c>
      <c r="C1687" s="22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s="19" t="s">
        <v>8367</v>
      </c>
      <c r="O1687" s="11">
        <f t="shared" si="104"/>
        <v>103</v>
      </c>
      <c r="P1687" s="25">
        <f t="shared" si="105"/>
        <v>24</v>
      </c>
      <c r="Q1687" s="13" t="s">
        <v>8275</v>
      </c>
      <c r="R1687" t="s">
        <v>8291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22" t="s">
        <v>1687</v>
      </c>
      <c r="C1688" s="22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s="19" t="s">
        <v>8367</v>
      </c>
      <c r="O1688" s="11">
        <f t="shared" si="104"/>
        <v>0</v>
      </c>
      <c r="P1688" s="25">
        <f t="shared" si="105"/>
        <v>18</v>
      </c>
      <c r="Q1688" s="13" t="s">
        <v>8275</v>
      </c>
      <c r="R1688" t="s">
        <v>8291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22" t="s">
        <v>1688</v>
      </c>
      <c r="C1689" s="22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s="19" t="s">
        <v>8367</v>
      </c>
      <c r="O1689" s="11">
        <f t="shared" si="104"/>
        <v>31</v>
      </c>
      <c r="P1689" s="25">
        <f t="shared" si="105"/>
        <v>80.13</v>
      </c>
      <c r="Q1689" s="13" t="s">
        <v>8275</v>
      </c>
      <c r="R1689" t="s">
        <v>8291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22" t="s">
        <v>1689</v>
      </c>
      <c r="C1690" s="22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s="19" t="s">
        <v>8367</v>
      </c>
      <c r="O1690" s="11">
        <f t="shared" si="104"/>
        <v>44</v>
      </c>
      <c r="P1690" s="25">
        <f t="shared" si="105"/>
        <v>253.14</v>
      </c>
      <c r="Q1690" s="13" t="s">
        <v>8275</v>
      </c>
      <c r="R1690" t="s">
        <v>8291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22" t="s">
        <v>1690</v>
      </c>
      <c r="C1691" s="22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s="19" t="s">
        <v>8367</v>
      </c>
      <c r="O1691" s="11">
        <f t="shared" si="104"/>
        <v>100</v>
      </c>
      <c r="P1691" s="25">
        <f t="shared" si="105"/>
        <v>171.43</v>
      </c>
      <c r="Q1691" s="13" t="s">
        <v>8275</v>
      </c>
      <c r="R1691" t="s">
        <v>8291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22" t="s">
        <v>1691</v>
      </c>
      <c r="C1692" s="22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s="19" t="s">
        <v>8367</v>
      </c>
      <c r="O1692" s="11">
        <f t="shared" si="104"/>
        <v>25</v>
      </c>
      <c r="P1692" s="25">
        <f t="shared" si="105"/>
        <v>57.73</v>
      </c>
      <c r="Q1692" s="13" t="s">
        <v>8275</v>
      </c>
      <c r="R1692" t="s">
        <v>8291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22" t="s">
        <v>1692</v>
      </c>
      <c r="C1693" s="22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s="19" t="s">
        <v>8367</v>
      </c>
      <c r="O1693" s="11">
        <f t="shared" si="104"/>
        <v>33</v>
      </c>
      <c r="P1693" s="25">
        <f t="shared" si="105"/>
        <v>264.26</v>
      </c>
      <c r="Q1693" s="13" t="s">
        <v>8275</v>
      </c>
      <c r="R1693" t="s">
        <v>8291</v>
      </c>
      <c r="S1693" s="17">
        <f t="shared" si="106"/>
        <v>42795.701481481483</v>
      </c>
      <c r="T1693" s="17">
        <f t="shared" si="107"/>
        <v>42828.041666666672</v>
      </c>
    </row>
    <row r="1694" spans="1:20" ht="45" hidden="1" x14ac:dyDescent="0.25">
      <c r="A1694">
        <v>1692</v>
      </c>
      <c r="B1694" s="22" t="s">
        <v>1693</v>
      </c>
      <c r="C1694" s="22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s="19" t="s">
        <v>8367</v>
      </c>
      <c r="O1694" s="11">
        <f t="shared" si="104"/>
        <v>48</v>
      </c>
      <c r="P1694" s="25">
        <f t="shared" si="105"/>
        <v>159.33000000000001</v>
      </c>
      <c r="Q1694" s="13" t="s">
        <v>8275</v>
      </c>
      <c r="R1694" t="s">
        <v>8291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22" t="s">
        <v>1694</v>
      </c>
      <c r="C1695" s="22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s="19" t="s">
        <v>8367</v>
      </c>
      <c r="O1695" s="11">
        <f t="shared" si="104"/>
        <v>9</v>
      </c>
      <c r="P1695" s="25">
        <f t="shared" si="105"/>
        <v>35</v>
      </c>
      <c r="Q1695" s="13" t="s">
        <v>8275</v>
      </c>
      <c r="R1695" t="s">
        <v>8291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22" t="s">
        <v>1695</v>
      </c>
      <c r="C1696" s="22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s="19" t="s">
        <v>8367</v>
      </c>
      <c r="O1696" s="11">
        <f t="shared" si="104"/>
        <v>0</v>
      </c>
      <c r="P1696" s="25">
        <f t="shared" si="105"/>
        <v>5</v>
      </c>
      <c r="Q1696" s="13" t="s">
        <v>8275</v>
      </c>
      <c r="R1696" t="s">
        <v>8291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22" t="s">
        <v>1696</v>
      </c>
      <c r="C1697" s="22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s="19" t="s">
        <v>8367</v>
      </c>
      <c r="O1697" s="11">
        <f t="shared" si="104"/>
        <v>12</v>
      </c>
      <c r="P1697" s="25">
        <f t="shared" si="105"/>
        <v>61.09</v>
      </c>
      <c r="Q1697" s="13" t="s">
        <v>8275</v>
      </c>
      <c r="R1697" t="s">
        <v>8291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22" t="s">
        <v>1697</v>
      </c>
      <c r="C1698" s="22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s="19" t="s">
        <v>8367</v>
      </c>
      <c r="O1698" s="11">
        <f t="shared" si="104"/>
        <v>0</v>
      </c>
      <c r="P1698" s="25">
        <f t="shared" si="105"/>
        <v>0</v>
      </c>
      <c r="Q1698" s="13" t="s">
        <v>8275</v>
      </c>
      <c r="R1698" t="s">
        <v>8291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22" t="s">
        <v>1698</v>
      </c>
      <c r="C1699" s="22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s="19" t="s">
        <v>8367</v>
      </c>
      <c r="O1699" s="11">
        <f t="shared" si="104"/>
        <v>20</v>
      </c>
      <c r="P1699" s="25">
        <f t="shared" si="105"/>
        <v>114.82</v>
      </c>
      <c r="Q1699" s="13" t="s">
        <v>8275</v>
      </c>
      <c r="R1699" t="s">
        <v>8291</v>
      </c>
      <c r="S1699" s="17">
        <f t="shared" si="106"/>
        <v>42805.032962962963</v>
      </c>
      <c r="T1699" s="17">
        <f t="shared" si="107"/>
        <v>42834.991296296299</v>
      </c>
    </row>
    <row r="1700" spans="1:20" ht="75" hidden="1" x14ac:dyDescent="0.25">
      <c r="A1700">
        <v>1698</v>
      </c>
      <c r="B1700" s="22" t="s">
        <v>1699</v>
      </c>
      <c r="C1700" s="22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s="19" t="s">
        <v>8367</v>
      </c>
      <c r="O1700" s="11">
        <f t="shared" si="104"/>
        <v>0</v>
      </c>
      <c r="P1700" s="25">
        <f t="shared" si="105"/>
        <v>0</v>
      </c>
      <c r="Q1700" s="13" t="s">
        <v>8275</v>
      </c>
      <c r="R1700" t="s">
        <v>8291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22" t="s">
        <v>1700</v>
      </c>
      <c r="C1701" s="22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s="19" t="s">
        <v>8367</v>
      </c>
      <c r="O1701" s="11">
        <f t="shared" si="104"/>
        <v>4</v>
      </c>
      <c r="P1701" s="25">
        <f t="shared" si="105"/>
        <v>54</v>
      </c>
      <c r="Q1701" s="13" t="s">
        <v>8275</v>
      </c>
      <c r="R1701" t="s">
        <v>8291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22" t="s">
        <v>1701</v>
      </c>
      <c r="C1702" s="22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s="19" t="s">
        <v>8367</v>
      </c>
      <c r="O1702" s="11">
        <f t="shared" si="104"/>
        <v>26</v>
      </c>
      <c r="P1702" s="25">
        <f t="shared" si="105"/>
        <v>65.97</v>
      </c>
      <c r="Q1702" s="13" t="s">
        <v>8275</v>
      </c>
      <c r="R1702" t="s">
        <v>8291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22" t="s">
        <v>1702</v>
      </c>
      <c r="C1703" s="22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s="19" t="s">
        <v>8367</v>
      </c>
      <c r="O1703" s="11">
        <f t="shared" si="104"/>
        <v>0</v>
      </c>
      <c r="P1703" s="25">
        <f t="shared" si="105"/>
        <v>5</v>
      </c>
      <c r="Q1703" s="13" t="s">
        <v>8275</v>
      </c>
      <c r="R1703" t="s">
        <v>8291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22" t="s">
        <v>1703</v>
      </c>
      <c r="C1704" s="22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s="19" t="s">
        <v>8367</v>
      </c>
      <c r="O1704" s="11">
        <f t="shared" si="104"/>
        <v>0</v>
      </c>
      <c r="P1704" s="25">
        <f t="shared" si="105"/>
        <v>1</v>
      </c>
      <c r="Q1704" s="13" t="s">
        <v>8275</v>
      </c>
      <c r="R1704" t="s">
        <v>8291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22" t="s">
        <v>1704</v>
      </c>
      <c r="C1705" s="22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s="19" t="s">
        <v>8367</v>
      </c>
      <c r="O1705" s="11">
        <f t="shared" si="104"/>
        <v>1</v>
      </c>
      <c r="P1705" s="25">
        <f t="shared" si="105"/>
        <v>25.5</v>
      </c>
      <c r="Q1705" s="13" t="s">
        <v>8275</v>
      </c>
      <c r="R1705" t="s">
        <v>8291</v>
      </c>
      <c r="S1705" s="17">
        <f t="shared" si="106"/>
        <v>42187.281678240739</v>
      </c>
      <c r="T1705" s="17">
        <f t="shared" si="107"/>
        <v>42247.281678240739</v>
      </c>
    </row>
    <row r="1706" spans="1:20" ht="45" hidden="1" x14ac:dyDescent="0.25">
      <c r="A1706">
        <v>1704</v>
      </c>
      <c r="B1706" s="22" t="s">
        <v>1705</v>
      </c>
      <c r="C1706" s="22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s="19" t="s">
        <v>8367</v>
      </c>
      <c r="O1706" s="11">
        <f t="shared" si="104"/>
        <v>65</v>
      </c>
      <c r="P1706" s="25">
        <f t="shared" si="105"/>
        <v>118.36</v>
      </c>
      <c r="Q1706" s="13" t="s">
        <v>8275</v>
      </c>
      <c r="R1706" t="s">
        <v>8291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22" t="s">
        <v>1706</v>
      </c>
      <c r="C1707" s="22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s="19" t="s">
        <v>8367</v>
      </c>
      <c r="O1707" s="11">
        <f t="shared" si="104"/>
        <v>0</v>
      </c>
      <c r="P1707" s="25">
        <f t="shared" si="105"/>
        <v>0</v>
      </c>
      <c r="Q1707" s="13" t="s">
        <v>8275</v>
      </c>
      <c r="R1707" t="s">
        <v>8291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22" t="s">
        <v>1707</v>
      </c>
      <c r="C1708" s="22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s="19" t="s">
        <v>8367</v>
      </c>
      <c r="O1708" s="11">
        <f t="shared" si="104"/>
        <v>0</v>
      </c>
      <c r="P1708" s="25">
        <f t="shared" si="105"/>
        <v>0</v>
      </c>
      <c r="Q1708" s="13" t="s">
        <v>8275</v>
      </c>
      <c r="R1708" t="s">
        <v>8291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22" t="s">
        <v>1708</v>
      </c>
      <c r="C1709" s="22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s="19" t="s">
        <v>8367</v>
      </c>
      <c r="O1709" s="11">
        <f t="shared" si="104"/>
        <v>10</v>
      </c>
      <c r="P1709" s="25">
        <f t="shared" si="105"/>
        <v>54.11</v>
      </c>
      <c r="Q1709" s="13" t="s">
        <v>8275</v>
      </c>
      <c r="R1709" t="s">
        <v>8291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22" t="s">
        <v>1709</v>
      </c>
      <c r="C1710" s="22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s="19" t="s">
        <v>8367</v>
      </c>
      <c r="O1710" s="11">
        <f t="shared" si="104"/>
        <v>0</v>
      </c>
      <c r="P1710" s="25">
        <f t="shared" si="105"/>
        <v>0</v>
      </c>
      <c r="Q1710" s="13" t="s">
        <v>8275</v>
      </c>
      <c r="R1710" t="s">
        <v>8291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22" t="s">
        <v>1710</v>
      </c>
      <c r="C1711" s="22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s="19" t="s">
        <v>8367</v>
      </c>
      <c r="O1711" s="11">
        <f t="shared" si="104"/>
        <v>5</v>
      </c>
      <c r="P1711" s="25">
        <f t="shared" si="105"/>
        <v>21.25</v>
      </c>
      <c r="Q1711" s="13" t="s">
        <v>8275</v>
      </c>
      <c r="R1711" t="s">
        <v>8291</v>
      </c>
      <c r="S1711" s="17">
        <f t="shared" si="106"/>
        <v>41841.563819444447</v>
      </c>
      <c r="T1711" s="17">
        <f t="shared" si="107"/>
        <v>41882.818749999999</v>
      </c>
    </row>
    <row r="1712" spans="1:20" ht="30" hidden="1" x14ac:dyDescent="0.25">
      <c r="A1712">
        <v>1710</v>
      </c>
      <c r="B1712" s="22" t="s">
        <v>1711</v>
      </c>
      <c r="C1712" s="22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s="19" t="s">
        <v>8367</v>
      </c>
      <c r="O1712" s="11">
        <f t="shared" si="104"/>
        <v>1</v>
      </c>
      <c r="P1712" s="25">
        <f t="shared" si="105"/>
        <v>34</v>
      </c>
      <c r="Q1712" s="13" t="s">
        <v>8275</v>
      </c>
      <c r="R1712" t="s">
        <v>8291</v>
      </c>
      <c r="S1712" s="17">
        <f t="shared" si="106"/>
        <v>42341.591296296298</v>
      </c>
      <c r="T1712" s="17">
        <f t="shared" si="107"/>
        <v>42387.541666666672</v>
      </c>
    </row>
    <row r="1713" spans="1:20" ht="60" hidden="1" x14ac:dyDescent="0.25">
      <c r="A1713">
        <v>1711</v>
      </c>
      <c r="B1713" s="22" t="s">
        <v>1712</v>
      </c>
      <c r="C1713" s="22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s="19" t="s">
        <v>8367</v>
      </c>
      <c r="O1713" s="11">
        <f t="shared" si="104"/>
        <v>11</v>
      </c>
      <c r="P1713" s="25">
        <f t="shared" si="105"/>
        <v>525</v>
      </c>
      <c r="Q1713" s="13" t="s">
        <v>8275</v>
      </c>
      <c r="R1713" t="s">
        <v>8291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22" t="s">
        <v>1713</v>
      </c>
      <c r="C1714" s="22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s="19" t="s">
        <v>8367</v>
      </c>
      <c r="O1714" s="11">
        <f t="shared" si="104"/>
        <v>0</v>
      </c>
      <c r="P1714" s="25">
        <f t="shared" si="105"/>
        <v>0</v>
      </c>
      <c r="Q1714" s="13" t="s">
        <v>8275</v>
      </c>
      <c r="R1714" t="s">
        <v>8291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22" t="s">
        <v>1714</v>
      </c>
      <c r="C1715" s="22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s="19" t="s">
        <v>8367</v>
      </c>
      <c r="O1715" s="11">
        <f t="shared" si="104"/>
        <v>2</v>
      </c>
      <c r="P1715" s="25">
        <f t="shared" si="105"/>
        <v>50</v>
      </c>
      <c r="Q1715" s="13" t="s">
        <v>8275</v>
      </c>
      <c r="R1715" t="s">
        <v>8291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22" t="s">
        <v>1715</v>
      </c>
      <c r="C1716" s="22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s="19" t="s">
        <v>8367</v>
      </c>
      <c r="O1716" s="11">
        <f t="shared" si="104"/>
        <v>8</v>
      </c>
      <c r="P1716" s="25">
        <f t="shared" si="105"/>
        <v>115.71</v>
      </c>
      <c r="Q1716" s="13" t="s">
        <v>8275</v>
      </c>
      <c r="R1716" t="s">
        <v>8291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22" t="s">
        <v>1716</v>
      </c>
      <c r="C1717" s="22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s="19" t="s">
        <v>8367</v>
      </c>
      <c r="O1717" s="11">
        <f t="shared" si="104"/>
        <v>0</v>
      </c>
      <c r="P1717" s="25">
        <f t="shared" si="105"/>
        <v>5.5</v>
      </c>
      <c r="Q1717" s="13" t="s">
        <v>8275</v>
      </c>
      <c r="R1717" t="s">
        <v>8291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22" t="s">
        <v>1717</v>
      </c>
      <c r="C1718" s="22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s="19" t="s">
        <v>8367</v>
      </c>
      <c r="O1718" s="11">
        <f t="shared" si="104"/>
        <v>8</v>
      </c>
      <c r="P1718" s="25">
        <f t="shared" si="105"/>
        <v>50</v>
      </c>
      <c r="Q1718" s="13" t="s">
        <v>8275</v>
      </c>
      <c r="R1718" t="s">
        <v>8291</v>
      </c>
      <c r="S1718" s="17">
        <f t="shared" si="106"/>
        <v>42673.577534722222</v>
      </c>
      <c r="T1718" s="17">
        <f t="shared" si="107"/>
        <v>42713.619201388894</v>
      </c>
    </row>
    <row r="1719" spans="1:20" ht="45" hidden="1" x14ac:dyDescent="0.25">
      <c r="A1719">
        <v>1717</v>
      </c>
      <c r="B1719" s="22" t="s">
        <v>1718</v>
      </c>
      <c r="C1719" s="22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s="19" t="s">
        <v>8367</v>
      </c>
      <c r="O1719" s="11">
        <f t="shared" si="104"/>
        <v>43</v>
      </c>
      <c r="P1719" s="25">
        <f t="shared" si="105"/>
        <v>34.020000000000003</v>
      </c>
      <c r="Q1719" s="13" t="s">
        <v>8275</v>
      </c>
      <c r="R1719" t="s">
        <v>8291</v>
      </c>
      <c r="S1719" s="17">
        <f t="shared" si="106"/>
        <v>42460.981921296298</v>
      </c>
      <c r="T1719" s="17">
        <f t="shared" si="107"/>
        <v>42481.166666666672</v>
      </c>
    </row>
    <row r="1720" spans="1:20" hidden="1" x14ac:dyDescent="0.25">
      <c r="A1720">
        <v>1718</v>
      </c>
      <c r="B1720" s="22" t="s">
        <v>1719</v>
      </c>
      <c r="C1720" s="22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s="19" t="s">
        <v>8367</v>
      </c>
      <c r="O1720" s="11">
        <f t="shared" si="104"/>
        <v>0</v>
      </c>
      <c r="P1720" s="25">
        <f t="shared" si="105"/>
        <v>37.5</v>
      </c>
      <c r="Q1720" s="13" t="s">
        <v>8275</v>
      </c>
      <c r="R1720" t="s">
        <v>8291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22" t="s">
        <v>1720</v>
      </c>
      <c r="C1721" s="22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s="19" t="s">
        <v>8367</v>
      </c>
      <c r="O1721" s="11">
        <f t="shared" si="104"/>
        <v>1</v>
      </c>
      <c r="P1721" s="25">
        <f t="shared" si="105"/>
        <v>11.67</v>
      </c>
      <c r="Q1721" s="13" t="s">
        <v>8275</v>
      </c>
      <c r="R1721" t="s">
        <v>8291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22" t="s">
        <v>1721</v>
      </c>
      <c r="C1722" s="22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s="19" t="s">
        <v>8367</v>
      </c>
      <c r="O1722" s="11">
        <f t="shared" si="104"/>
        <v>6</v>
      </c>
      <c r="P1722" s="25">
        <f t="shared" si="105"/>
        <v>28.13</v>
      </c>
      <c r="Q1722" s="13" t="s">
        <v>8275</v>
      </c>
      <c r="R1722" t="s">
        <v>8291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22" t="s">
        <v>1722</v>
      </c>
      <c r="C1723" s="22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s="19" t="s">
        <v>8367</v>
      </c>
      <c r="O1723" s="11">
        <f t="shared" si="104"/>
        <v>0</v>
      </c>
      <c r="P1723" s="25">
        <f t="shared" si="105"/>
        <v>0</v>
      </c>
      <c r="Q1723" s="13" t="s">
        <v>8275</v>
      </c>
      <c r="R1723" t="s">
        <v>8291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22" t="s">
        <v>1723</v>
      </c>
      <c r="C1724" s="22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s="19" t="s">
        <v>8367</v>
      </c>
      <c r="O1724" s="11">
        <f t="shared" si="104"/>
        <v>0</v>
      </c>
      <c r="P1724" s="25">
        <f t="shared" si="105"/>
        <v>1</v>
      </c>
      <c r="Q1724" s="13" t="s">
        <v>8275</v>
      </c>
      <c r="R1724" t="s">
        <v>8291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22" t="s">
        <v>1724</v>
      </c>
      <c r="C1725" s="22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s="19" t="s">
        <v>8367</v>
      </c>
      <c r="O1725" s="11">
        <f t="shared" si="104"/>
        <v>7</v>
      </c>
      <c r="P1725" s="25">
        <f t="shared" si="105"/>
        <v>216.67</v>
      </c>
      <c r="Q1725" s="13" t="s">
        <v>8275</v>
      </c>
      <c r="R1725" t="s">
        <v>8291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22" t="s">
        <v>1725</v>
      </c>
      <c r="C1726" s="22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s="19" t="s">
        <v>8367</v>
      </c>
      <c r="O1726" s="11">
        <f t="shared" si="104"/>
        <v>1</v>
      </c>
      <c r="P1726" s="25">
        <f t="shared" si="105"/>
        <v>8.75</v>
      </c>
      <c r="Q1726" s="13" t="s">
        <v>8275</v>
      </c>
      <c r="R1726" t="s">
        <v>8291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22" t="s">
        <v>1726</v>
      </c>
      <c r="C1727" s="22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s="19" t="s">
        <v>8367</v>
      </c>
      <c r="O1727" s="11">
        <f t="shared" si="104"/>
        <v>10</v>
      </c>
      <c r="P1727" s="25">
        <f t="shared" si="105"/>
        <v>62.22</v>
      </c>
      <c r="Q1727" s="13" t="s">
        <v>8275</v>
      </c>
      <c r="R1727" t="s">
        <v>8291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22" t="s">
        <v>1727</v>
      </c>
      <c r="C1728" s="22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s="19" t="s">
        <v>8367</v>
      </c>
      <c r="O1728" s="11">
        <f t="shared" si="104"/>
        <v>34</v>
      </c>
      <c r="P1728" s="25">
        <f t="shared" si="105"/>
        <v>137.25</v>
      </c>
      <c r="Q1728" s="13" t="s">
        <v>8275</v>
      </c>
      <c r="R1728" t="s">
        <v>8291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22" t="s">
        <v>1728</v>
      </c>
      <c r="C1729" s="22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s="19" t="s">
        <v>8367</v>
      </c>
      <c r="O1729" s="11">
        <f t="shared" si="104"/>
        <v>0</v>
      </c>
      <c r="P1729" s="25">
        <f t="shared" si="105"/>
        <v>1</v>
      </c>
      <c r="Q1729" s="13" t="s">
        <v>8275</v>
      </c>
      <c r="R1729" t="s">
        <v>8291</v>
      </c>
      <c r="S1729" s="17">
        <f t="shared" si="106"/>
        <v>42044.927974537037</v>
      </c>
      <c r="T1729" s="17">
        <f t="shared" si="107"/>
        <v>42099.458333333328</v>
      </c>
    </row>
    <row r="1730" spans="1:20" ht="45" hidden="1" x14ac:dyDescent="0.25">
      <c r="A1730">
        <v>1728</v>
      </c>
      <c r="B1730" s="22" t="s">
        <v>1729</v>
      </c>
      <c r="C1730" s="22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s="19" t="s">
        <v>8367</v>
      </c>
      <c r="O1730" s="11">
        <f t="shared" ref="O1730:O1793" si="108">ROUND(E1730/D1730*100,0)</f>
        <v>68</v>
      </c>
      <c r="P1730" s="25">
        <f t="shared" ref="P1730:P1793" si="109">IFERROR(ROUND(E1730/L1730,2),0)</f>
        <v>122.14</v>
      </c>
      <c r="Q1730" s="13" t="s">
        <v>8275</v>
      </c>
      <c r="R1730" t="s">
        <v>8291</v>
      </c>
      <c r="S1730" s="17">
        <f t="shared" ref="S1730:S1793" si="110">(J1730/86400)+DATE(1970,1,1)</f>
        <v>42268.625856481478</v>
      </c>
      <c r="T1730" s="17">
        <f t="shared" ref="T1730:T1793" si="111">(I1730/86400)+DATE(1970,1,1)</f>
        <v>42298.625856481478</v>
      </c>
    </row>
    <row r="1731" spans="1:20" ht="60" hidden="1" x14ac:dyDescent="0.25">
      <c r="A1731">
        <v>1729</v>
      </c>
      <c r="B1731" s="22" t="s">
        <v>1730</v>
      </c>
      <c r="C1731" s="22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s="19" t="s">
        <v>8367</v>
      </c>
      <c r="O1731" s="11">
        <f t="shared" si="108"/>
        <v>0</v>
      </c>
      <c r="P1731" s="25">
        <f t="shared" si="109"/>
        <v>0</v>
      </c>
      <c r="Q1731" s="13" t="s">
        <v>8275</v>
      </c>
      <c r="R1731" t="s">
        <v>8291</v>
      </c>
      <c r="S1731" s="17">
        <f t="shared" si="110"/>
        <v>42471.052152777775</v>
      </c>
      <c r="T1731" s="17">
        <f t="shared" si="111"/>
        <v>42531.052152777775</v>
      </c>
    </row>
    <row r="1732" spans="1:20" ht="45" hidden="1" x14ac:dyDescent="0.25">
      <c r="A1732">
        <v>1730</v>
      </c>
      <c r="B1732" s="22" t="s">
        <v>1731</v>
      </c>
      <c r="C1732" s="22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s="19" t="s">
        <v>8367</v>
      </c>
      <c r="O1732" s="11">
        <f t="shared" si="108"/>
        <v>0</v>
      </c>
      <c r="P1732" s="25">
        <f t="shared" si="109"/>
        <v>0</v>
      </c>
      <c r="Q1732" s="13" t="s">
        <v>8275</v>
      </c>
      <c r="R1732" t="s">
        <v>8291</v>
      </c>
      <c r="S1732" s="17">
        <f t="shared" si="110"/>
        <v>42272.087766203702</v>
      </c>
      <c r="T1732" s="17">
        <f t="shared" si="111"/>
        <v>42302.087766203702</v>
      </c>
    </row>
    <row r="1733" spans="1:20" ht="30" hidden="1" x14ac:dyDescent="0.25">
      <c r="A1733">
        <v>1731</v>
      </c>
      <c r="B1733" s="22" t="s">
        <v>1732</v>
      </c>
      <c r="C1733" s="22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s="19" t="s">
        <v>8367</v>
      </c>
      <c r="O1733" s="11">
        <f t="shared" si="108"/>
        <v>0</v>
      </c>
      <c r="P1733" s="25">
        <f t="shared" si="109"/>
        <v>0</v>
      </c>
      <c r="Q1733" s="13" t="s">
        <v>8275</v>
      </c>
      <c r="R1733" t="s">
        <v>8291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22" t="s">
        <v>1733</v>
      </c>
      <c r="C1734" s="22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s="19" t="s">
        <v>8367</v>
      </c>
      <c r="O1734" s="11">
        <f t="shared" si="108"/>
        <v>0</v>
      </c>
      <c r="P1734" s="25">
        <f t="shared" si="109"/>
        <v>0</v>
      </c>
      <c r="Q1734" s="13" t="s">
        <v>8275</v>
      </c>
      <c r="R1734" t="s">
        <v>8291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22" t="s">
        <v>1734</v>
      </c>
      <c r="C1735" s="22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s="19" t="s">
        <v>8367</v>
      </c>
      <c r="O1735" s="11">
        <f t="shared" si="108"/>
        <v>0</v>
      </c>
      <c r="P1735" s="25">
        <f t="shared" si="109"/>
        <v>0</v>
      </c>
      <c r="Q1735" s="13" t="s">
        <v>8275</v>
      </c>
      <c r="R1735" t="s">
        <v>8291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22" t="s">
        <v>1735</v>
      </c>
      <c r="C1736" s="22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s="19" t="s">
        <v>8367</v>
      </c>
      <c r="O1736" s="11">
        <f t="shared" si="108"/>
        <v>0</v>
      </c>
      <c r="P1736" s="25">
        <f t="shared" si="109"/>
        <v>1</v>
      </c>
      <c r="Q1736" s="13" t="s">
        <v>8275</v>
      </c>
      <c r="R1736" t="s">
        <v>8291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22" t="s">
        <v>1736</v>
      </c>
      <c r="C1737" s="22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s="19" t="s">
        <v>8367</v>
      </c>
      <c r="O1737" s="11">
        <f t="shared" si="108"/>
        <v>11</v>
      </c>
      <c r="P1737" s="25">
        <f t="shared" si="109"/>
        <v>55</v>
      </c>
      <c r="Q1737" s="13" t="s">
        <v>8275</v>
      </c>
      <c r="R1737" t="s">
        <v>8291</v>
      </c>
      <c r="S1737" s="17">
        <f t="shared" si="110"/>
        <v>42559.81417824074</v>
      </c>
      <c r="T1737" s="17">
        <f t="shared" si="111"/>
        <v>42589.81417824074</v>
      </c>
    </row>
    <row r="1738" spans="1:20" ht="45" hidden="1" x14ac:dyDescent="0.25">
      <c r="A1738">
        <v>1736</v>
      </c>
      <c r="B1738" s="22" t="s">
        <v>1737</v>
      </c>
      <c r="C1738" s="22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s="19" t="s">
        <v>8367</v>
      </c>
      <c r="O1738" s="11">
        <f t="shared" si="108"/>
        <v>1</v>
      </c>
      <c r="P1738" s="25">
        <f t="shared" si="109"/>
        <v>22</v>
      </c>
      <c r="Q1738" s="13" t="s">
        <v>8275</v>
      </c>
      <c r="R1738" t="s">
        <v>8291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22" t="s">
        <v>1738</v>
      </c>
      <c r="C1739" s="22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s="19" t="s">
        <v>8367</v>
      </c>
      <c r="O1739" s="11">
        <f t="shared" si="108"/>
        <v>21</v>
      </c>
      <c r="P1739" s="25">
        <f t="shared" si="109"/>
        <v>56.67</v>
      </c>
      <c r="Q1739" s="13" t="s">
        <v>8275</v>
      </c>
      <c r="R1739" t="s">
        <v>8291</v>
      </c>
      <c r="S1739" s="17">
        <f t="shared" si="110"/>
        <v>42175.948981481481</v>
      </c>
      <c r="T1739" s="17">
        <f t="shared" si="111"/>
        <v>42205.948981481481</v>
      </c>
    </row>
    <row r="1740" spans="1:20" ht="45" hidden="1" x14ac:dyDescent="0.25">
      <c r="A1740">
        <v>1738</v>
      </c>
      <c r="B1740" s="22" t="s">
        <v>1739</v>
      </c>
      <c r="C1740" s="22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s="19" t="s">
        <v>8367</v>
      </c>
      <c r="O1740" s="11">
        <f t="shared" si="108"/>
        <v>0</v>
      </c>
      <c r="P1740" s="25">
        <f t="shared" si="109"/>
        <v>20</v>
      </c>
      <c r="Q1740" s="13" t="s">
        <v>8275</v>
      </c>
      <c r="R1740" t="s">
        <v>8291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22" t="s">
        <v>1740</v>
      </c>
      <c r="C1741" s="22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s="19" t="s">
        <v>8367</v>
      </c>
      <c r="O1741" s="11">
        <f t="shared" si="108"/>
        <v>0</v>
      </c>
      <c r="P1741" s="25">
        <f t="shared" si="109"/>
        <v>1</v>
      </c>
      <c r="Q1741" s="13" t="s">
        <v>8275</v>
      </c>
      <c r="R1741" t="s">
        <v>8291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22" t="s">
        <v>1741</v>
      </c>
      <c r="C1742" s="22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s="19" t="s">
        <v>8367</v>
      </c>
      <c r="O1742" s="11">
        <f t="shared" si="108"/>
        <v>0</v>
      </c>
      <c r="P1742" s="25">
        <f t="shared" si="109"/>
        <v>0</v>
      </c>
      <c r="Q1742" s="13" t="s">
        <v>8275</v>
      </c>
      <c r="R1742" t="s">
        <v>8291</v>
      </c>
      <c r="S1742" s="17">
        <f t="shared" si="110"/>
        <v>42171.817384259259</v>
      </c>
      <c r="T1742" s="17">
        <f t="shared" si="111"/>
        <v>42201.817384259259</v>
      </c>
    </row>
    <row r="1743" spans="1:20" ht="45" hidden="1" x14ac:dyDescent="0.25">
      <c r="A1743">
        <v>1741</v>
      </c>
      <c r="B1743" s="22" t="s">
        <v>1742</v>
      </c>
      <c r="C1743" s="22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s="19" t="s">
        <v>8359</v>
      </c>
      <c r="O1743" s="11">
        <f t="shared" si="108"/>
        <v>111</v>
      </c>
      <c r="P1743" s="25">
        <f t="shared" si="109"/>
        <v>25.58</v>
      </c>
      <c r="Q1743" s="13" t="s">
        <v>8287</v>
      </c>
      <c r="R1743" t="s">
        <v>8292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22" t="s">
        <v>1743</v>
      </c>
      <c r="C1744" s="22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s="19" t="s">
        <v>8359</v>
      </c>
      <c r="O1744" s="11">
        <f t="shared" si="108"/>
        <v>109</v>
      </c>
      <c r="P1744" s="25">
        <f t="shared" si="109"/>
        <v>63.97</v>
      </c>
      <c r="Q1744" s="13" t="s">
        <v>8287</v>
      </c>
      <c r="R1744" t="s">
        <v>8292</v>
      </c>
      <c r="S1744" s="17">
        <f t="shared" si="110"/>
        <v>42710.876967592594</v>
      </c>
      <c r="T1744" s="17">
        <f t="shared" si="111"/>
        <v>42742.875</v>
      </c>
    </row>
    <row r="1745" spans="1:20" ht="45" hidden="1" x14ac:dyDescent="0.25">
      <c r="A1745">
        <v>1743</v>
      </c>
      <c r="B1745" s="22" t="s">
        <v>1744</v>
      </c>
      <c r="C1745" s="22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s="19" t="s">
        <v>8359</v>
      </c>
      <c r="O1745" s="11">
        <f t="shared" si="108"/>
        <v>100</v>
      </c>
      <c r="P1745" s="25">
        <f t="shared" si="109"/>
        <v>89.93</v>
      </c>
      <c r="Q1745" s="13" t="s">
        <v>8287</v>
      </c>
      <c r="R1745" t="s">
        <v>8292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22" t="s">
        <v>1745</v>
      </c>
      <c r="C1746" s="22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s="19" t="s">
        <v>8359</v>
      </c>
      <c r="O1746" s="11">
        <f t="shared" si="108"/>
        <v>118</v>
      </c>
      <c r="P1746" s="25">
        <f t="shared" si="109"/>
        <v>93.07</v>
      </c>
      <c r="Q1746" s="13" t="s">
        <v>8287</v>
      </c>
      <c r="R1746" t="s">
        <v>8292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22" t="s">
        <v>1746</v>
      </c>
      <c r="C1747" s="22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s="19" t="s">
        <v>8359</v>
      </c>
      <c r="O1747" s="11">
        <f t="shared" si="108"/>
        <v>114</v>
      </c>
      <c r="P1747" s="25">
        <f t="shared" si="109"/>
        <v>89.67</v>
      </c>
      <c r="Q1747" s="13" t="s">
        <v>8287</v>
      </c>
      <c r="R1747" t="s">
        <v>8292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22" t="s">
        <v>1747</v>
      </c>
      <c r="C1748" s="22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s="19" t="s">
        <v>8359</v>
      </c>
      <c r="O1748" s="11">
        <f t="shared" si="108"/>
        <v>148</v>
      </c>
      <c r="P1748" s="25">
        <f t="shared" si="109"/>
        <v>207.62</v>
      </c>
      <c r="Q1748" s="13" t="s">
        <v>8287</v>
      </c>
      <c r="R1748" t="s">
        <v>8292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22" t="s">
        <v>1748</v>
      </c>
      <c r="C1749" s="22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s="19" t="s">
        <v>8359</v>
      </c>
      <c r="O1749" s="11">
        <f t="shared" si="108"/>
        <v>105</v>
      </c>
      <c r="P1749" s="25">
        <f t="shared" si="109"/>
        <v>59.41</v>
      </c>
      <c r="Q1749" s="13" t="s">
        <v>8287</v>
      </c>
      <c r="R1749" t="s">
        <v>8292</v>
      </c>
      <c r="S1749" s="17">
        <f t="shared" si="110"/>
        <v>42292.435532407406</v>
      </c>
      <c r="T1749" s="17">
        <f t="shared" si="111"/>
        <v>42321.625</v>
      </c>
    </row>
    <row r="1750" spans="1:20" ht="45" hidden="1" x14ac:dyDescent="0.25">
      <c r="A1750">
        <v>1748</v>
      </c>
      <c r="B1750" s="22" t="s">
        <v>1749</v>
      </c>
      <c r="C1750" s="22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s="19" t="s">
        <v>8359</v>
      </c>
      <c r="O1750" s="11">
        <f t="shared" si="108"/>
        <v>130</v>
      </c>
      <c r="P1750" s="25">
        <f t="shared" si="109"/>
        <v>358.97</v>
      </c>
      <c r="Q1750" s="13" t="s">
        <v>8287</v>
      </c>
      <c r="R1750" t="s">
        <v>8292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22" t="s">
        <v>1750</v>
      </c>
      <c r="C1751" s="22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s="19" t="s">
        <v>8359</v>
      </c>
      <c r="O1751" s="11">
        <f t="shared" si="108"/>
        <v>123</v>
      </c>
      <c r="P1751" s="25">
        <f t="shared" si="109"/>
        <v>94.74</v>
      </c>
      <c r="Q1751" s="13" t="s">
        <v>8287</v>
      </c>
      <c r="R1751" t="s">
        <v>8292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22" t="s">
        <v>1751</v>
      </c>
      <c r="C1752" s="22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s="19" t="s">
        <v>8359</v>
      </c>
      <c r="O1752" s="11">
        <f t="shared" si="108"/>
        <v>202</v>
      </c>
      <c r="P1752" s="25">
        <f t="shared" si="109"/>
        <v>80.650000000000006</v>
      </c>
      <c r="Q1752" s="13" t="s">
        <v>8287</v>
      </c>
      <c r="R1752" t="s">
        <v>8292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22" t="s">
        <v>1752</v>
      </c>
      <c r="C1753" s="22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s="19" t="s">
        <v>8359</v>
      </c>
      <c r="O1753" s="11">
        <f t="shared" si="108"/>
        <v>103</v>
      </c>
      <c r="P1753" s="25">
        <f t="shared" si="109"/>
        <v>168.69</v>
      </c>
      <c r="Q1753" s="13" t="s">
        <v>8287</v>
      </c>
      <c r="R1753" t="s">
        <v>8292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22" t="s">
        <v>1753</v>
      </c>
      <c r="C1754" s="22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s="19" t="s">
        <v>8359</v>
      </c>
      <c r="O1754" s="11">
        <f t="shared" si="108"/>
        <v>260</v>
      </c>
      <c r="P1754" s="25">
        <f t="shared" si="109"/>
        <v>34.69</v>
      </c>
      <c r="Q1754" s="13" t="s">
        <v>8287</v>
      </c>
      <c r="R1754" t="s">
        <v>8292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22" t="s">
        <v>1754</v>
      </c>
      <c r="C1755" s="22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s="19" t="s">
        <v>8359</v>
      </c>
      <c r="O1755" s="11">
        <f t="shared" si="108"/>
        <v>108</v>
      </c>
      <c r="P1755" s="25">
        <f t="shared" si="109"/>
        <v>462.86</v>
      </c>
      <c r="Q1755" s="13" t="s">
        <v>8287</v>
      </c>
      <c r="R1755" t="s">
        <v>8292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22" t="s">
        <v>1755</v>
      </c>
      <c r="C1756" s="22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s="19" t="s">
        <v>8359</v>
      </c>
      <c r="O1756" s="11">
        <f t="shared" si="108"/>
        <v>111</v>
      </c>
      <c r="P1756" s="25">
        <f t="shared" si="109"/>
        <v>104.39</v>
      </c>
      <c r="Q1756" s="13" t="s">
        <v>8287</v>
      </c>
      <c r="R1756" t="s">
        <v>8292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22" t="s">
        <v>1756</v>
      </c>
      <c r="C1757" s="22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s="19" t="s">
        <v>8359</v>
      </c>
      <c r="O1757" s="11">
        <f t="shared" si="108"/>
        <v>120</v>
      </c>
      <c r="P1757" s="25">
        <f t="shared" si="109"/>
        <v>7.5</v>
      </c>
      <c r="Q1757" s="13" t="s">
        <v>8287</v>
      </c>
      <c r="R1757" t="s">
        <v>8292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22" t="s">
        <v>1757</v>
      </c>
      <c r="C1758" s="22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s="19" t="s">
        <v>8359</v>
      </c>
      <c r="O1758" s="11">
        <f t="shared" si="108"/>
        <v>103</v>
      </c>
      <c r="P1758" s="25">
        <f t="shared" si="109"/>
        <v>47.13</v>
      </c>
      <c r="Q1758" s="13" t="s">
        <v>8287</v>
      </c>
      <c r="R1758" t="s">
        <v>8292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22" t="s">
        <v>1758</v>
      </c>
      <c r="C1759" s="22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s="19" t="s">
        <v>8359</v>
      </c>
      <c r="O1759" s="11">
        <f t="shared" si="108"/>
        <v>116</v>
      </c>
      <c r="P1759" s="25">
        <f t="shared" si="109"/>
        <v>414.29</v>
      </c>
      <c r="Q1759" s="13" t="s">
        <v>8287</v>
      </c>
      <c r="R1759" t="s">
        <v>8292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22" t="s">
        <v>1759</v>
      </c>
      <c r="C1760" s="22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s="19" t="s">
        <v>8359</v>
      </c>
      <c r="O1760" s="11">
        <f t="shared" si="108"/>
        <v>115</v>
      </c>
      <c r="P1760" s="25">
        <f t="shared" si="109"/>
        <v>42.48</v>
      </c>
      <c r="Q1760" s="13" t="s">
        <v>8287</v>
      </c>
      <c r="R1760" t="s">
        <v>8292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22" t="s">
        <v>1760</v>
      </c>
      <c r="C1761" s="22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s="19" t="s">
        <v>8359</v>
      </c>
      <c r="O1761" s="11">
        <f t="shared" si="108"/>
        <v>107</v>
      </c>
      <c r="P1761" s="25">
        <f t="shared" si="109"/>
        <v>108.78</v>
      </c>
      <c r="Q1761" s="13" t="s">
        <v>8287</v>
      </c>
      <c r="R1761" t="s">
        <v>8292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22" t="s">
        <v>1761</v>
      </c>
      <c r="C1762" s="22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s="19" t="s">
        <v>8359</v>
      </c>
      <c r="O1762" s="11">
        <f t="shared" si="108"/>
        <v>165</v>
      </c>
      <c r="P1762" s="25">
        <f t="shared" si="109"/>
        <v>81.099999999999994</v>
      </c>
      <c r="Q1762" s="13" t="s">
        <v>8287</v>
      </c>
      <c r="R1762" t="s">
        <v>8292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22" t="s">
        <v>1762</v>
      </c>
      <c r="C1763" s="22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s="19" t="s">
        <v>8359</v>
      </c>
      <c r="O1763" s="11">
        <f t="shared" si="108"/>
        <v>155</v>
      </c>
      <c r="P1763" s="25">
        <f t="shared" si="109"/>
        <v>51.67</v>
      </c>
      <c r="Q1763" s="13" t="s">
        <v>8287</v>
      </c>
      <c r="R1763" t="s">
        <v>8292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22" t="s">
        <v>1763</v>
      </c>
      <c r="C1764" s="22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s="19" t="s">
        <v>8359</v>
      </c>
      <c r="O1764" s="11">
        <f t="shared" si="108"/>
        <v>885</v>
      </c>
      <c r="P1764" s="25">
        <f t="shared" si="109"/>
        <v>35.4</v>
      </c>
      <c r="Q1764" s="13" t="s">
        <v>8287</v>
      </c>
      <c r="R1764" t="s">
        <v>8292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22" t="s">
        <v>1764</v>
      </c>
      <c r="C1765" s="22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s="19" t="s">
        <v>8359</v>
      </c>
      <c r="O1765" s="11">
        <f t="shared" si="108"/>
        <v>102</v>
      </c>
      <c r="P1765" s="25">
        <f t="shared" si="109"/>
        <v>103.64</v>
      </c>
      <c r="Q1765" s="13" t="s">
        <v>8287</v>
      </c>
      <c r="R1765" t="s">
        <v>8292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22" t="s">
        <v>1765</v>
      </c>
      <c r="C1766" s="22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s="19" t="s">
        <v>8359</v>
      </c>
      <c r="O1766" s="11">
        <f t="shared" si="108"/>
        <v>20</v>
      </c>
      <c r="P1766" s="25">
        <f t="shared" si="109"/>
        <v>55.28</v>
      </c>
      <c r="Q1766" s="13" t="s">
        <v>8287</v>
      </c>
      <c r="R1766" t="s">
        <v>8292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22" t="s">
        <v>1766</v>
      </c>
      <c r="C1767" s="22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s="19" t="s">
        <v>8359</v>
      </c>
      <c r="O1767" s="11">
        <f t="shared" si="108"/>
        <v>59</v>
      </c>
      <c r="P1767" s="25">
        <f t="shared" si="109"/>
        <v>72.17</v>
      </c>
      <c r="Q1767" s="13" t="s">
        <v>8287</v>
      </c>
      <c r="R1767" t="s">
        <v>8292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22" t="s">
        <v>1767</v>
      </c>
      <c r="C1768" s="22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s="19" t="s">
        <v>8359</v>
      </c>
      <c r="O1768" s="11">
        <f t="shared" si="108"/>
        <v>0</v>
      </c>
      <c r="P1768" s="25">
        <f t="shared" si="109"/>
        <v>0</v>
      </c>
      <c r="Q1768" s="13" t="s">
        <v>8287</v>
      </c>
      <c r="R1768" t="s">
        <v>8292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22" t="s">
        <v>1768</v>
      </c>
      <c r="C1769" s="22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s="19" t="s">
        <v>8359</v>
      </c>
      <c r="O1769" s="11">
        <f t="shared" si="108"/>
        <v>46</v>
      </c>
      <c r="P1769" s="25">
        <f t="shared" si="109"/>
        <v>58.62</v>
      </c>
      <c r="Q1769" s="13" t="s">
        <v>8287</v>
      </c>
      <c r="R1769" t="s">
        <v>8292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22" t="s">
        <v>1769</v>
      </c>
      <c r="C1770" s="22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s="19" t="s">
        <v>8359</v>
      </c>
      <c r="O1770" s="11">
        <f t="shared" si="108"/>
        <v>4</v>
      </c>
      <c r="P1770" s="25">
        <f t="shared" si="109"/>
        <v>12.47</v>
      </c>
      <c r="Q1770" s="13" t="s">
        <v>8287</v>
      </c>
      <c r="R1770" t="s">
        <v>8292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22" t="s">
        <v>1770</v>
      </c>
      <c r="C1771" s="22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s="19" t="s">
        <v>8359</v>
      </c>
      <c r="O1771" s="11">
        <f t="shared" si="108"/>
        <v>3</v>
      </c>
      <c r="P1771" s="25">
        <f t="shared" si="109"/>
        <v>49.14</v>
      </c>
      <c r="Q1771" s="13" t="s">
        <v>8287</v>
      </c>
      <c r="R1771" t="s">
        <v>8292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22" t="s">
        <v>1771</v>
      </c>
      <c r="C1772" s="22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s="19" t="s">
        <v>8359</v>
      </c>
      <c r="O1772" s="11">
        <f t="shared" si="108"/>
        <v>57</v>
      </c>
      <c r="P1772" s="25">
        <f t="shared" si="109"/>
        <v>150.5</v>
      </c>
      <c r="Q1772" s="13" t="s">
        <v>8287</v>
      </c>
      <c r="R1772" t="s">
        <v>8292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22" t="s">
        <v>1772</v>
      </c>
      <c r="C1773" s="22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s="19" t="s">
        <v>8359</v>
      </c>
      <c r="O1773" s="11">
        <f t="shared" si="108"/>
        <v>21</v>
      </c>
      <c r="P1773" s="25">
        <f t="shared" si="109"/>
        <v>35.799999999999997</v>
      </c>
      <c r="Q1773" s="13" t="s">
        <v>8287</v>
      </c>
      <c r="R1773" t="s">
        <v>8292</v>
      </c>
      <c r="S1773" s="17">
        <f t="shared" si="110"/>
        <v>41905.979629629626</v>
      </c>
      <c r="T1773" s="17">
        <f t="shared" si="111"/>
        <v>41935.979629629626</v>
      </c>
    </row>
    <row r="1774" spans="1:20" ht="45" hidden="1" x14ac:dyDescent="0.25">
      <c r="A1774">
        <v>1772</v>
      </c>
      <c r="B1774" s="22" t="s">
        <v>1773</v>
      </c>
      <c r="C1774" s="22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s="19" t="s">
        <v>8359</v>
      </c>
      <c r="O1774" s="11">
        <f t="shared" si="108"/>
        <v>16</v>
      </c>
      <c r="P1774" s="25">
        <f t="shared" si="109"/>
        <v>45.16</v>
      </c>
      <c r="Q1774" s="13" t="s">
        <v>8287</v>
      </c>
      <c r="R1774" t="s">
        <v>8292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22" t="s">
        <v>1774</v>
      </c>
      <c r="C1775" s="22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s="19" t="s">
        <v>8359</v>
      </c>
      <c r="O1775" s="11">
        <f t="shared" si="108"/>
        <v>6</v>
      </c>
      <c r="P1775" s="25">
        <f t="shared" si="109"/>
        <v>98.79</v>
      </c>
      <c r="Q1775" s="13" t="s">
        <v>8287</v>
      </c>
      <c r="R1775" t="s">
        <v>8292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22" t="s">
        <v>1775</v>
      </c>
      <c r="C1776" s="22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s="19" t="s">
        <v>8359</v>
      </c>
      <c r="O1776" s="11">
        <f t="shared" si="108"/>
        <v>46</v>
      </c>
      <c r="P1776" s="25">
        <f t="shared" si="109"/>
        <v>88.31</v>
      </c>
      <c r="Q1776" s="13" t="s">
        <v>8287</v>
      </c>
      <c r="R1776" t="s">
        <v>8292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22" t="s">
        <v>1776</v>
      </c>
      <c r="C1777" s="22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s="19" t="s">
        <v>8359</v>
      </c>
      <c r="O1777" s="11">
        <f t="shared" si="108"/>
        <v>65</v>
      </c>
      <c r="P1777" s="25">
        <f t="shared" si="109"/>
        <v>170.63</v>
      </c>
      <c r="Q1777" s="13" t="s">
        <v>8287</v>
      </c>
      <c r="R1777" t="s">
        <v>8292</v>
      </c>
      <c r="S1777" s="17">
        <f t="shared" si="110"/>
        <v>41891.976388888885</v>
      </c>
      <c r="T1777" s="17">
        <f t="shared" si="111"/>
        <v>41936.976388888885</v>
      </c>
    </row>
    <row r="1778" spans="1:20" ht="45" hidden="1" x14ac:dyDescent="0.25">
      <c r="A1778">
        <v>1776</v>
      </c>
      <c r="B1778" s="22" t="s">
        <v>1777</v>
      </c>
      <c r="C1778" s="22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s="19" t="s">
        <v>8359</v>
      </c>
      <c r="O1778" s="11">
        <f t="shared" si="108"/>
        <v>7</v>
      </c>
      <c r="P1778" s="25">
        <f t="shared" si="109"/>
        <v>83.75</v>
      </c>
      <c r="Q1778" s="13" t="s">
        <v>8287</v>
      </c>
      <c r="R1778" t="s">
        <v>8292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22" t="s">
        <v>1778</v>
      </c>
      <c r="C1779" s="22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s="19" t="s">
        <v>8359</v>
      </c>
      <c r="O1779" s="11">
        <f t="shared" si="108"/>
        <v>14</v>
      </c>
      <c r="P1779" s="25">
        <f t="shared" si="109"/>
        <v>65.099999999999994</v>
      </c>
      <c r="Q1779" s="13" t="s">
        <v>8287</v>
      </c>
      <c r="R1779" t="s">
        <v>8292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22" t="s">
        <v>1779</v>
      </c>
      <c r="C1780" s="22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s="19" t="s">
        <v>8359</v>
      </c>
      <c r="O1780" s="11">
        <f t="shared" si="108"/>
        <v>2</v>
      </c>
      <c r="P1780" s="25">
        <f t="shared" si="109"/>
        <v>66.33</v>
      </c>
      <c r="Q1780" s="13" t="s">
        <v>8287</v>
      </c>
      <c r="R1780" t="s">
        <v>8292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22" t="s">
        <v>1780</v>
      </c>
      <c r="C1781" s="22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s="19" t="s">
        <v>8359</v>
      </c>
      <c r="O1781" s="11">
        <f t="shared" si="108"/>
        <v>36</v>
      </c>
      <c r="P1781" s="25">
        <f t="shared" si="109"/>
        <v>104.89</v>
      </c>
      <c r="Q1781" s="13" t="s">
        <v>8287</v>
      </c>
      <c r="R1781" t="s">
        <v>8292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22" t="s">
        <v>1781</v>
      </c>
      <c r="C1782" s="22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s="19" t="s">
        <v>8359</v>
      </c>
      <c r="O1782" s="11">
        <f t="shared" si="108"/>
        <v>40</v>
      </c>
      <c r="P1782" s="25">
        <f t="shared" si="109"/>
        <v>78.44</v>
      </c>
      <c r="Q1782" s="13" t="s">
        <v>8287</v>
      </c>
      <c r="R1782" t="s">
        <v>8292</v>
      </c>
      <c r="S1782" s="17">
        <f t="shared" si="110"/>
        <v>42493.600810185184</v>
      </c>
      <c r="T1782" s="17">
        <f t="shared" si="111"/>
        <v>42553.600810185184</v>
      </c>
    </row>
    <row r="1783" spans="1:20" ht="60" hidden="1" x14ac:dyDescent="0.25">
      <c r="A1783">
        <v>1781</v>
      </c>
      <c r="B1783" s="22" t="s">
        <v>1782</v>
      </c>
      <c r="C1783" s="22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s="19" t="s">
        <v>8359</v>
      </c>
      <c r="O1783" s="11">
        <f t="shared" si="108"/>
        <v>26</v>
      </c>
      <c r="P1783" s="25">
        <f t="shared" si="109"/>
        <v>59.04</v>
      </c>
      <c r="Q1783" s="13" t="s">
        <v>8287</v>
      </c>
      <c r="R1783" t="s">
        <v>8292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22" t="s">
        <v>1783</v>
      </c>
      <c r="C1784" s="22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s="19" t="s">
        <v>8359</v>
      </c>
      <c r="O1784" s="11">
        <f t="shared" si="108"/>
        <v>15</v>
      </c>
      <c r="P1784" s="25">
        <f t="shared" si="109"/>
        <v>71.34</v>
      </c>
      <c r="Q1784" s="13" t="s">
        <v>8287</v>
      </c>
      <c r="R1784" t="s">
        <v>8292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22" t="s">
        <v>1784</v>
      </c>
      <c r="C1785" s="22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s="19" t="s">
        <v>8359</v>
      </c>
      <c r="O1785" s="11">
        <f t="shared" si="108"/>
        <v>24</v>
      </c>
      <c r="P1785" s="25">
        <f t="shared" si="109"/>
        <v>51.23</v>
      </c>
      <c r="Q1785" s="13" t="s">
        <v>8287</v>
      </c>
      <c r="R1785" t="s">
        <v>8292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22" t="s">
        <v>1785</v>
      </c>
      <c r="C1786" s="22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s="19" t="s">
        <v>8359</v>
      </c>
      <c r="O1786" s="11">
        <f t="shared" si="108"/>
        <v>40</v>
      </c>
      <c r="P1786" s="25">
        <f t="shared" si="109"/>
        <v>60.24</v>
      </c>
      <c r="Q1786" s="13" t="s">
        <v>8287</v>
      </c>
      <c r="R1786" t="s">
        <v>8292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22" t="s">
        <v>1786</v>
      </c>
      <c r="C1787" s="22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s="19" t="s">
        <v>8359</v>
      </c>
      <c r="O1787" s="11">
        <f t="shared" si="108"/>
        <v>20</v>
      </c>
      <c r="P1787" s="25">
        <f t="shared" si="109"/>
        <v>44.94</v>
      </c>
      <c r="Q1787" s="13" t="s">
        <v>8287</v>
      </c>
      <c r="R1787" t="s">
        <v>8292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22" t="s">
        <v>1787</v>
      </c>
      <c r="C1788" s="22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s="19" t="s">
        <v>8359</v>
      </c>
      <c r="O1788" s="11">
        <f t="shared" si="108"/>
        <v>48</v>
      </c>
      <c r="P1788" s="25">
        <f t="shared" si="109"/>
        <v>31.21</v>
      </c>
      <c r="Q1788" s="13" t="s">
        <v>8287</v>
      </c>
      <c r="R1788" t="s">
        <v>8292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22" t="s">
        <v>1788</v>
      </c>
      <c r="C1789" s="22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s="19" t="s">
        <v>8359</v>
      </c>
      <c r="O1789" s="11">
        <f t="shared" si="108"/>
        <v>15</v>
      </c>
      <c r="P1789" s="25">
        <f t="shared" si="109"/>
        <v>63.88</v>
      </c>
      <c r="Q1789" s="13" t="s">
        <v>8287</v>
      </c>
      <c r="R1789" t="s">
        <v>8292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22" t="s">
        <v>1789</v>
      </c>
      <c r="C1790" s="22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s="19" t="s">
        <v>8359</v>
      </c>
      <c r="O1790" s="11">
        <f t="shared" si="108"/>
        <v>1</v>
      </c>
      <c r="P1790" s="25">
        <f t="shared" si="109"/>
        <v>19</v>
      </c>
      <c r="Q1790" s="13" t="s">
        <v>8287</v>
      </c>
      <c r="R1790" t="s">
        <v>8292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22" t="s">
        <v>1790</v>
      </c>
      <c r="C1791" s="22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s="19" t="s">
        <v>8359</v>
      </c>
      <c r="O1791" s="11">
        <f t="shared" si="108"/>
        <v>1</v>
      </c>
      <c r="P1791" s="25">
        <f t="shared" si="109"/>
        <v>10</v>
      </c>
      <c r="Q1791" s="13" t="s">
        <v>8287</v>
      </c>
      <c r="R1791" t="s">
        <v>8292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22" t="s">
        <v>1791</v>
      </c>
      <c r="C1792" s="22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s="19" t="s">
        <v>8359</v>
      </c>
      <c r="O1792" s="11">
        <f t="shared" si="108"/>
        <v>5</v>
      </c>
      <c r="P1792" s="25">
        <f t="shared" si="109"/>
        <v>109.07</v>
      </c>
      <c r="Q1792" s="13" t="s">
        <v>8287</v>
      </c>
      <c r="R1792" t="s">
        <v>8292</v>
      </c>
      <c r="S1792" s="17">
        <f t="shared" si="110"/>
        <v>42010.674513888887</v>
      </c>
      <c r="T1792" s="17">
        <f t="shared" si="111"/>
        <v>42040.674513888887</v>
      </c>
    </row>
    <row r="1793" spans="1:20" ht="45" hidden="1" x14ac:dyDescent="0.25">
      <c r="A1793">
        <v>1791</v>
      </c>
      <c r="B1793" s="22" t="s">
        <v>1792</v>
      </c>
      <c r="C1793" s="22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s="19" t="s">
        <v>8359</v>
      </c>
      <c r="O1793" s="11">
        <f t="shared" si="108"/>
        <v>4</v>
      </c>
      <c r="P1793" s="25">
        <f t="shared" si="109"/>
        <v>26.75</v>
      </c>
      <c r="Q1793" s="13" t="s">
        <v>8287</v>
      </c>
      <c r="R1793" t="s">
        <v>8292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22" t="s">
        <v>1793</v>
      </c>
      <c r="C1794" s="22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s="19" t="s">
        <v>8359</v>
      </c>
      <c r="O1794" s="11">
        <f t="shared" ref="O1794:O1857" si="112">ROUND(E1794/D1794*100,0)</f>
        <v>61</v>
      </c>
      <c r="P1794" s="25">
        <f t="shared" ref="P1794:P1857" si="113">IFERROR(ROUND(E1794/L1794,2),0)</f>
        <v>109.94</v>
      </c>
      <c r="Q1794" s="13" t="s">
        <v>8287</v>
      </c>
      <c r="R1794" t="s">
        <v>8292</v>
      </c>
      <c r="S1794" s="17">
        <f t="shared" ref="S1794:S1857" si="114">(J1794/86400)+DATE(1970,1,1)</f>
        <v>42189.031041666662</v>
      </c>
      <c r="T1794" s="17">
        <f t="shared" ref="T1794:T1857" si="115">(I1794/86400)+DATE(1970,1,1)</f>
        <v>42226.290972222225</v>
      </c>
    </row>
    <row r="1795" spans="1:20" ht="45" hidden="1" x14ac:dyDescent="0.25">
      <c r="A1795">
        <v>1793</v>
      </c>
      <c r="B1795" s="22" t="s">
        <v>1794</v>
      </c>
      <c r="C1795" s="22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s="19" t="s">
        <v>8359</v>
      </c>
      <c r="O1795" s="11">
        <f t="shared" si="112"/>
        <v>1</v>
      </c>
      <c r="P1795" s="25">
        <f t="shared" si="113"/>
        <v>20</v>
      </c>
      <c r="Q1795" s="13" t="s">
        <v>8287</v>
      </c>
      <c r="R1795" t="s">
        <v>8292</v>
      </c>
      <c r="S1795" s="17">
        <f t="shared" si="114"/>
        <v>41940.891666666663</v>
      </c>
      <c r="T1795" s="17">
        <f t="shared" si="115"/>
        <v>41970.933333333334</v>
      </c>
    </row>
    <row r="1796" spans="1:20" ht="60" hidden="1" x14ac:dyDescent="0.25">
      <c r="A1796">
        <v>1794</v>
      </c>
      <c r="B1796" s="22" t="s">
        <v>1795</v>
      </c>
      <c r="C1796" s="22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s="19" t="s">
        <v>8359</v>
      </c>
      <c r="O1796" s="11">
        <f t="shared" si="112"/>
        <v>11</v>
      </c>
      <c r="P1796" s="25">
        <f t="shared" si="113"/>
        <v>55.39</v>
      </c>
      <c r="Q1796" s="13" t="s">
        <v>8287</v>
      </c>
      <c r="R1796" t="s">
        <v>8292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22" t="s">
        <v>1796</v>
      </c>
      <c r="C1797" s="22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s="19" t="s">
        <v>8359</v>
      </c>
      <c r="O1797" s="11">
        <f t="shared" si="112"/>
        <v>39</v>
      </c>
      <c r="P1797" s="25">
        <f t="shared" si="113"/>
        <v>133.9</v>
      </c>
      <c r="Q1797" s="13" t="s">
        <v>8287</v>
      </c>
      <c r="R1797" t="s">
        <v>8292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22" t="s">
        <v>1797</v>
      </c>
      <c r="C1798" s="22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s="19" t="s">
        <v>8359</v>
      </c>
      <c r="O1798" s="11">
        <f t="shared" si="112"/>
        <v>22</v>
      </c>
      <c r="P1798" s="25">
        <f t="shared" si="113"/>
        <v>48.72</v>
      </c>
      <c r="Q1798" s="13" t="s">
        <v>8287</v>
      </c>
      <c r="R1798" t="s">
        <v>8292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22" t="s">
        <v>1798</v>
      </c>
      <c r="C1799" s="22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s="19" t="s">
        <v>8359</v>
      </c>
      <c r="O1799" s="11">
        <f t="shared" si="112"/>
        <v>68</v>
      </c>
      <c r="P1799" s="25">
        <f t="shared" si="113"/>
        <v>48.25</v>
      </c>
      <c r="Q1799" s="13" t="s">
        <v>8287</v>
      </c>
      <c r="R1799" t="s">
        <v>8292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22" t="s">
        <v>1799</v>
      </c>
      <c r="C1800" s="22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s="19" t="s">
        <v>8359</v>
      </c>
      <c r="O1800" s="11">
        <f t="shared" si="112"/>
        <v>14</v>
      </c>
      <c r="P1800" s="25">
        <f t="shared" si="113"/>
        <v>58.97</v>
      </c>
      <c r="Q1800" s="13" t="s">
        <v>8287</v>
      </c>
      <c r="R1800" t="s">
        <v>8292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22" t="s">
        <v>1800</v>
      </c>
      <c r="C1801" s="22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s="19" t="s">
        <v>8359</v>
      </c>
      <c r="O1801" s="11">
        <f t="shared" si="112"/>
        <v>2</v>
      </c>
      <c r="P1801" s="25">
        <f t="shared" si="113"/>
        <v>11.64</v>
      </c>
      <c r="Q1801" s="13" t="s">
        <v>8287</v>
      </c>
      <c r="R1801" t="s">
        <v>8292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22" t="s">
        <v>1801</v>
      </c>
      <c r="C1802" s="22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s="19" t="s">
        <v>8359</v>
      </c>
      <c r="O1802" s="11">
        <f t="shared" si="112"/>
        <v>20</v>
      </c>
      <c r="P1802" s="25">
        <f t="shared" si="113"/>
        <v>83.72</v>
      </c>
      <c r="Q1802" s="13" t="s">
        <v>8287</v>
      </c>
      <c r="R1802" t="s">
        <v>8292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22" t="s">
        <v>1802</v>
      </c>
      <c r="C1803" s="22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s="19" t="s">
        <v>8359</v>
      </c>
      <c r="O1803" s="11">
        <f t="shared" si="112"/>
        <v>14</v>
      </c>
      <c r="P1803" s="25">
        <f t="shared" si="113"/>
        <v>63.65</v>
      </c>
      <c r="Q1803" s="13" t="s">
        <v>8287</v>
      </c>
      <c r="R1803" t="s">
        <v>8292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22" t="s">
        <v>1803</v>
      </c>
      <c r="C1804" s="22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s="19" t="s">
        <v>8359</v>
      </c>
      <c r="O1804" s="11">
        <f t="shared" si="112"/>
        <v>48</v>
      </c>
      <c r="P1804" s="25">
        <f t="shared" si="113"/>
        <v>94.28</v>
      </c>
      <c r="Q1804" s="13" t="s">
        <v>8287</v>
      </c>
      <c r="R1804" t="s">
        <v>8292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22" t="s">
        <v>1804</v>
      </c>
      <c r="C1805" s="22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s="19" t="s">
        <v>8359</v>
      </c>
      <c r="O1805" s="11">
        <f t="shared" si="112"/>
        <v>31</v>
      </c>
      <c r="P1805" s="25">
        <f t="shared" si="113"/>
        <v>71.87</v>
      </c>
      <c r="Q1805" s="13" t="s">
        <v>8287</v>
      </c>
      <c r="R1805" t="s">
        <v>8292</v>
      </c>
      <c r="S1805" s="17">
        <f t="shared" si="114"/>
        <v>42018.071550925924</v>
      </c>
      <c r="T1805" s="17">
        <f t="shared" si="115"/>
        <v>42049.071550925924</v>
      </c>
    </row>
    <row r="1806" spans="1:20" ht="45" hidden="1" x14ac:dyDescent="0.25">
      <c r="A1806">
        <v>1804</v>
      </c>
      <c r="B1806" s="22" t="s">
        <v>1805</v>
      </c>
      <c r="C1806" s="22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s="19" t="s">
        <v>8359</v>
      </c>
      <c r="O1806" s="11">
        <f t="shared" si="112"/>
        <v>35</v>
      </c>
      <c r="P1806" s="25">
        <f t="shared" si="113"/>
        <v>104.85</v>
      </c>
      <c r="Q1806" s="13" t="s">
        <v>8287</v>
      </c>
      <c r="R1806" t="s">
        <v>8292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22" t="s">
        <v>1806</v>
      </c>
      <c r="C1807" s="22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s="19" t="s">
        <v>8359</v>
      </c>
      <c r="O1807" s="11">
        <f t="shared" si="112"/>
        <v>36</v>
      </c>
      <c r="P1807" s="25">
        <f t="shared" si="113"/>
        <v>67.14</v>
      </c>
      <c r="Q1807" s="13" t="s">
        <v>8287</v>
      </c>
      <c r="R1807" t="s">
        <v>8292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22" t="s">
        <v>1807</v>
      </c>
      <c r="C1808" s="22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s="19" t="s">
        <v>8359</v>
      </c>
      <c r="O1808" s="11">
        <f t="shared" si="112"/>
        <v>3</v>
      </c>
      <c r="P1808" s="25">
        <f t="shared" si="113"/>
        <v>73.88</v>
      </c>
      <c r="Q1808" s="13" t="s">
        <v>8287</v>
      </c>
      <c r="R1808" t="s">
        <v>8292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22" t="s">
        <v>1808</v>
      </c>
      <c r="C1809" s="22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s="19" t="s">
        <v>8359</v>
      </c>
      <c r="O1809" s="11">
        <f t="shared" si="112"/>
        <v>11</v>
      </c>
      <c r="P1809" s="25">
        <f t="shared" si="113"/>
        <v>69.13</v>
      </c>
      <c r="Q1809" s="13" t="s">
        <v>8287</v>
      </c>
      <c r="R1809" t="s">
        <v>8292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22" t="s">
        <v>1809</v>
      </c>
      <c r="C1810" s="22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s="19" t="s">
        <v>8359</v>
      </c>
      <c r="O1810" s="11">
        <f t="shared" si="112"/>
        <v>41</v>
      </c>
      <c r="P1810" s="25">
        <f t="shared" si="113"/>
        <v>120.77</v>
      </c>
      <c r="Q1810" s="13" t="s">
        <v>8287</v>
      </c>
      <c r="R1810" t="s">
        <v>8292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22" t="s">
        <v>1810</v>
      </c>
      <c r="C1811" s="22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s="19" t="s">
        <v>8359</v>
      </c>
      <c r="O1811" s="11">
        <f t="shared" si="112"/>
        <v>11</v>
      </c>
      <c r="P1811" s="25">
        <f t="shared" si="113"/>
        <v>42.22</v>
      </c>
      <c r="Q1811" s="13" t="s">
        <v>8287</v>
      </c>
      <c r="R1811" t="s">
        <v>8292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22" t="s">
        <v>1811</v>
      </c>
      <c r="C1812" s="22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s="19" t="s">
        <v>8359</v>
      </c>
      <c r="O1812" s="11">
        <f t="shared" si="112"/>
        <v>3</v>
      </c>
      <c r="P1812" s="25">
        <f t="shared" si="113"/>
        <v>7.5</v>
      </c>
      <c r="Q1812" s="13" t="s">
        <v>8287</v>
      </c>
      <c r="R1812" t="s">
        <v>8292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22" t="s">
        <v>1812</v>
      </c>
      <c r="C1813" s="22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s="19" t="s">
        <v>8359</v>
      </c>
      <c r="O1813" s="11">
        <f t="shared" si="112"/>
        <v>0</v>
      </c>
      <c r="P1813" s="25">
        <f t="shared" si="113"/>
        <v>1.54</v>
      </c>
      <c r="Q1813" s="13" t="s">
        <v>8287</v>
      </c>
      <c r="R1813" t="s">
        <v>8292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22" t="s">
        <v>1813</v>
      </c>
      <c r="C1814" s="22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s="19" t="s">
        <v>8359</v>
      </c>
      <c r="O1814" s="11">
        <f t="shared" si="112"/>
        <v>13</v>
      </c>
      <c r="P1814" s="25">
        <f t="shared" si="113"/>
        <v>37.61</v>
      </c>
      <c r="Q1814" s="13" t="s">
        <v>8287</v>
      </c>
      <c r="R1814" t="s">
        <v>8292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22" t="s">
        <v>1814</v>
      </c>
      <c r="C1815" s="22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s="19" t="s">
        <v>8359</v>
      </c>
      <c r="O1815" s="11">
        <f t="shared" si="112"/>
        <v>0</v>
      </c>
      <c r="P1815" s="25">
        <f t="shared" si="113"/>
        <v>0</v>
      </c>
      <c r="Q1815" s="13" t="s">
        <v>8287</v>
      </c>
      <c r="R1815" t="s">
        <v>8292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22" t="s">
        <v>1815</v>
      </c>
      <c r="C1816" s="22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s="19" t="s">
        <v>8359</v>
      </c>
      <c r="O1816" s="11">
        <f t="shared" si="112"/>
        <v>49</v>
      </c>
      <c r="P1816" s="25">
        <f t="shared" si="113"/>
        <v>42.16</v>
      </c>
      <c r="Q1816" s="13" t="s">
        <v>8287</v>
      </c>
      <c r="R1816" t="s">
        <v>8292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22" t="s">
        <v>1816</v>
      </c>
      <c r="C1817" s="22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s="19" t="s">
        <v>8359</v>
      </c>
      <c r="O1817" s="11">
        <f t="shared" si="112"/>
        <v>0</v>
      </c>
      <c r="P1817" s="25">
        <f t="shared" si="113"/>
        <v>0</v>
      </c>
      <c r="Q1817" s="13" t="s">
        <v>8287</v>
      </c>
      <c r="R1817" t="s">
        <v>8292</v>
      </c>
      <c r="S1817" s="17">
        <f t="shared" si="114"/>
        <v>42172.906678240739</v>
      </c>
      <c r="T1817" s="17">
        <f t="shared" si="115"/>
        <v>42186.906678240739</v>
      </c>
    </row>
    <row r="1818" spans="1:20" ht="45" hidden="1" x14ac:dyDescent="0.25">
      <c r="A1818">
        <v>1816</v>
      </c>
      <c r="B1818" s="22" t="s">
        <v>1817</v>
      </c>
      <c r="C1818" s="22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s="19" t="s">
        <v>8359</v>
      </c>
      <c r="O1818" s="11">
        <f t="shared" si="112"/>
        <v>2</v>
      </c>
      <c r="P1818" s="25">
        <f t="shared" si="113"/>
        <v>84.83</v>
      </c>
      <c r="Q1818" s="13" t="s">
        <v>8287</v>
      </c>
      <c r="R1818" t="s">
        <v>8292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22" t="s">
        <v>1818</v>
      </c>
      <c r="C1819" s="22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s="19" t="s">
        <v>8359</v>
      </c>
      <c r="O1819" s="11">
        <f t="shared" si="112"/>
        <v>52</v>
      </c>
      <c r="P1819" s="25">
        <f t="shared" si="113"/>
        <v>94.19</v>
      </c>
      <c r="Q1819" s="13" t="s">
        <v>8287</v>
      </c>
      <c r="R1819" t="s">
        <v>8292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22" t="s">
        <v>1819</v>
      </c>
      <c r="C1820" s="22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s="19" t="s">
        <v>8359</v>
      </c>
      <c r="O1820" s="11">
        <f t="shared" si="112"/>
        <v>0</v>
      </c>
      <c r="P1820" s="25">
        <f t="shared" si="113"/>
        <v>0</v>
      </c>
      <c r="Q1820" s="13" t="s">
        <v>8287</v>
      </c>
      <c r="R1820" t="s">
        <v>8292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22" t="s">
        <v>1820</v>
      </c>
      <c r="C1821" s="22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s="19" t="s">
        <v>8359</v>
      </c>
      <c r="O1821" s="11">
        <f t="shared" si="112"/>
        <v>2</v>
      </c>
      <c r="P1821" s="25">
        <f t="shared" si="113"/>
        <v>6.25</v>
      </c>
      <c r="Q1821" s="13" t="s">
        <v>8287</v>
      </c>
      <c r="R1821" t="s">
        <v>8292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22" t="s">
        <v>1821</v>
      </c>
      <c r="C1822" s="22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s="19" t="s">
        <v>8359</v>
      </c>
      <c r="O1822" s="11">
        <f t="shared" si="112"/>
        <v>7</v>
      </c>
      <c r="P1822" s="25">
        <f t="shared" si="113"/>
        <v>213.38</v>
      </c>
      <c r="Q1822" s="13" t="s">
        <v>8287</v>
      </c>
      <c r="R1822" t="s">
        <v>8292</v>
      </c>
      <c r="S1822" s="17">
        <f t="shared" si="114"/>
        <v>42065.084374999999</v>
      </c>
      <c r="T1822" s="17">
        <f t="shared" si="115"/>
        <v>42095.042708333334</v>
      </c>
    </row>
    <row r="1823" spans="1:20" ht="45" hidden="1" x14ac:dyDescent="0.25">
      <c r="A1823">
        <v>1821</v>
      </c>
      <c r="B1823" s="22" t="s">
        <v>1822</v>
      </c>
      <c r="C1823" s="22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s="19" t="s">
        <v>8350</v>
      </c>
      <c r="O1823" s="11">
        <f t="shared" si="112"/>
        <v>135</v>
      </c>
      <c r="P1823" s="25">
        <f t="shared" si="113"/>
        <v>59.16</v>
      </c>
      <c r="Q1823" s="13" t="s">
        <v>8275</v>
      </c>
      <c r="R1823" t="s">
        <v>8306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22" t="s">
        <v>1823</v>
      </c>
      <c r="C1824" s="22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s="19" t="s">
        <v>8350</v>
      </c>
      <c r="O1824" s="11">
        <f t="shared" si="112"/>
        <v>100</v>
      </c>
      <c r="P1824" s="25">
        <f t="shared" si="113"/>
        <v>27.27</v>
      </c>
      <c r="Q1824" s="13" t="s">
        <v>8275</v>
      </c>
      <c r="R1824" t="s">
        <v>8306</v>
      </c>
      <c r="S1824" s="17">
        <f t="shared" si="114"/>
        <v>41634.797013888892</v>
      </c>
      <c r="T1824" s="17">
        <f t="shared" si="115"/>
        <v>41670.792361111111</v>
      </c>
    </row>
    <row r="1825" spans="1:20" ht="60" hidden="1" x14ac:dyDescent="0.25">
      <c r="A1825">
        <v>1823</v>
      </c>
      <c r="B1825" s="22" t="s">
        <v>1824</v>
      </c>
      <c r="C1825" s="22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s="19" t="s">
        <v>8350</v>
      </c>
      <c r="O1825" s="11">
        <f t="shared" si="112"/>
        <v>116</v>
      </c>
      <c r="P1825" s="25">
        <f t="shared" si="113"/>
        <v>24.58</v>
      </c>
      <c r="Q1825" s="13" t="s">
        <v>8275</v>
      </c>
      <c r="R1825" t="s">
        <v>8306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22" t="s">
        <v>1825</v>
      </c>
      <c r="C1826" s="22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s="19" t="s">
        <v>8350</v>
      </c>
      <c r="O1826" s="11">
        <f t="shared" si="112"/>
        <v>100</v>
      </c>
      <c r="P1826" s="25">
        <f t="shared" si="113"/>
        <v>75.05</v>
      </c>
      <c r="Q1826" s="13" t="s">
        <v>8275</v>
      </c>
      <c r="R1826" t="s">
        <v>8306</v>
      </c>
      <c r="S1826" s="17">
        <f t="shared" si="114"/>
        <v>41626.916284722218</v>
      </c>
      <c r="T1826" s="17">
        <f t="shared" si="115"/>
        <v>41647.088888888888</v>
      </c>
    </row>
    <row r="1827" spans="1:20" ht="60" hidden="1" x14ac:dyDescent="0.25">
      <c r="A1827">
        <v>1825</v>
      </c>
      <c r="B1827" s="22" t="s">
        <v>1826</v>
      </c>
      <c r="C1827" s="22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s="19" t="s">
        <v>8350</v>
      </c>
      <c r="O1827" s="11">
        <f t="shared" si="112"/>
        <v>105</v>
      </c>
      <c r="P1827" s="25">
        <f t="shared" si="113"/>
        <v>42.02</v>
      </c>
      <c r="Q1827" s="13" t="s">
        <v>8275</v>
      </c>
      <c r="R1827" t="s">
        <v>8306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22" t="s">
        <v>1827</v>
      </c>
      <c r="C1828" s="22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s="19" t="s">
        <v>8350</v>
      </c>
      <c r="O1828" s="11">
        <f t="shared" si="112"/>
        <v>101</v>
      </c>
      <c r="P1828" s="25">
        <f t="shared" si="113"/>
        <v>53.16</v>
      </c>
      <c r="Q1828" s="13" t="s">
        <v>8275</v>
      </c>
      <c r="R1828" t="s">
        <v>8306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22" t="s">
        <v>1828</v>
      </c>
      <c r="C1829" s="22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s="19" t="s">
        <v>8350</v>
      </c>
      <c r="O1829" s="11">
        <f t="shared" si="112"/>
        <v>101</v>
      </c>
      <c r="P1829" s="25">
        <f t="shared" si="113"/>
        <v>83.89</v>
      </c>
      <c r="Q1829" s="13" t="s">
        <v>8275</v>
      </c>
      <c r="R1829" t="s">
        <v>8306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22" t="s">
        <v>1829</v>
      </c>
      <c r="C1830" s="22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s="19" t="s">
        <v>8350</v>
      </c>
      <c r="O1830" s="11">
        <f t="shared" si="112"/>
        <v>100</v>
      </c>
      <c r="P1830" s="25">
        <f t="shared" si="113"/>
        <v>417.33</v>
      </c>
      <c r="Q1830" s="13" t="s">
        <v>8275</v>
      </c>
      <c r="R1830" t="s">
        <v>8306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22" t="s">
        <v>1830</v>
      </c>
      <c r="C1831" s="22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s="19" t="s">
        <v>8350</v>
      </c>
      <c r="O1831" s="11">
        <f t="shared" si="112"/>
        <v>167</v>
      </c>
      <c r="P1831" s="25">
        <f t="shared" si="113"/>
        <v>75.77</v>
      </c>
      <c r="Q1831" s="13" t="s">
        <v>8275</v>
      </c>
      <c r="R1831" t="s">
        <v>8306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22" t="s">
        <v>1831</v>
      </c>
      <c r="C1832" s="22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s="19" t="s">
        <v>8350</v>
      </c>
      <c r="O1832" s="11">
        <f t="shared" si="112"/>
        <v>102</v>
      </c>
      <c r="P1832" s="25">
        <f t="shared" si="113"/>
        <v>67.39</v>
      </c>
      <c r="Q1832" s="13" t="s">
        <v>8275</v>
      </c>
      <c r="R1832" t="s">
        <v>8306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22" t="s">
        <v>1832</v>
      </c>
      <c r="C1833" s="22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s="19" t="s">
        <v>8350</v>
      </c>
      <c r="O1833" s="11">
        <f t="shared" si="112"/>
        <v>103</v>
      </c>
      <c r="P1833" s="25">
        <f t="shared" si="113"/>
        <v>73.569999999999993</v>
      </c>
      <c r="Q1833" s="13" t="s">
        <v>8275</v>
      </c>
      <c r="R1833" t="s">
        <v>8306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22" t="s">
        <v>1833</v>
      </c>
      <c r="C1834" s="22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s="19" t="s">
        <v>8350</v>
      </c>
      <c r="O1834" s="11">
        <f t="shared" si="112"/>
        <v>143</v>
      </c>
      <c r="P1834" s="25">
        <f t="shared" si="113"/>
        <v>25</v>
      </c>
      <c r="Q1834" s="13" t="s">
        <v>8275</v>
      </c>
      <c r="R1834" t="s">
        <v>8306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22" t="s">
        <v>1834</v>
      </c>
      <c r="C1835" s="22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s="19" t="s">
        <v>8350</v>
      </c>
      <c r="O1835" s="11">
        <f t="shared" si="112"/>
        <v>263</v>
      </c>
      <c r="P1835" s="25">
        <f t="shared" si="113"/>
        <v>42</v>
      </c>
      <c r="Q1835" s="13" t="s">
        <v>8275</v>
      </c>
      <c r="R1835" t="s">
        <v>8306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22" t="s">
        <v>1835</v>
      </c>
      <c r="C1836" s="22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s="19" t="s">
        <v>8350</v>
      </c>
      <c r="O1836" s="11">
        <f t="shared" si="112"/>
        <v>118</v>
      </c>
      <c r="P1836" s="25">
        <f t="shared" si="113"/>
        <v>131.16999999999999</v>
      </c>
      <c r="Q1836" s="13" t="s">
        <v>8275</v>
      </c>
      <c r="R1836" t="s">
        <v>8306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22" t="s">
        <v>1836</v>
      </c>
      <c r="C1837" s="22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s="19" t="s">
        <v>8350</v>
      </c>
      <c r="O1837" s="11">
        <f t="shared" si="112"/>
        <v>104</v>
      </c>
      <c r="P1837" s="25">
        <f t="shared" si="113"/>
        <v>47.27</v>
      </c>
      <c r="Q1837" s="13" t="s">
        <v>8275</v>
      </c>
      <c r="R1837" t="s">
        <v>8306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22" t="s">
        <v>1837</v>
      </c>
      <c r="C1838" s="22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s="19" t="s">
        <v>8350</v>
      </c>
      <c r="O1838" s="11">
        <f t="shared" si="112"/>
        <v>200</v>
      </c>
      <c r="P1838" s="25">
        <f t="shared" si="113"/>
        <v>182.13</v>
      </c>
      <c r="Q1838" s="13" t="s">
        <v>8275</v>
      </c>
      <c r="R1838" t="s">
        <v>8306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22" t="s">
        <v>1838</v>
      </c>
      <c r="C1839" s="22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s="19" t="s">
        <v>8350</v>
      </c>
      <c r="O1839" s="11">
        <f t="shared" si="112"/>
        <v>307</v>
      </c>
      <c r="P1839" s="25">
        <f t="shared" si="113"/>
        <v>61.37</v>
      </c>
      <c r="Q1839" s="13" t="s">
        <v>8275</v>
      </c>
      <c r="R1839" t="s">
        <v>8306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22" t="s">
        <v>1839</v>
      </c>
      <c r="C1840" s="22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s="19" t="s">
        <v>8350</v>
      </c>
      <c r="O1840" s="11">
        <f t="shared" si="112"/>
        <v>100</v>
      </c>
      <c r="P1840" s="25">
        <f t="shared" si="113"/>
        <v>35.770000000000003</v>
      </c>
      <c r="Q1840" s="13" t="s">
        <v>8275</v>
      </c>
      <c r="R1840" t="s">
        <v>8306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22" t="s">
        <v>1840</v>
      </c>
      <c r="C1841" s="22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s="19" t="s">
        <v>8350</v>
      </c>
      <c r="O1841" s="11">
        <f t="shared" si="112"/>
        <v>205</v>
      </c>
      <c r="P1841" s="25">
        <f t="shared" si="113"/>
        <v>45.62</v>
      </c>
      <c r="Q1841" s="13" t="s">
        <v>8275</v>
      </c>
      <c r="R1841" t="s">
        <v>8306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22" t="s">
        <v>1841</v>
      </c>
      <c r="C1842" s="22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s="19" t="s">
        <v>8350</v>
      </c>
      <c r="O1842" s="11">
        <f t="shared" si="112"/>
        <v>109</v>
      </c>
      <c r="P1842" s="25">
        <f t="shared" si="113"/>
        <v>75.38</v>
      </c>
      <c r="Q1842" s="13" t="s">
        <v>8275</v>
      </c>
      <c r="R1842" t="s">
        <v>8306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22" t="s">
        <v>1842</v>
      </c>
      <c r="C1843" s="22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s="19" t="s">
        <v>8350</v>
      </c>
      <c r="O1843" s="11">
        <f t="shared" si="112"/>
        <v>102</v>
      </c>
      <c r="P1843" s="25">
        <f t="shared" si="113"/>
        <v>50.88</v>
      </c>
      <c r="Q1843" s="13" t="s">
        <v>8275</v>
      </c>
      <c r="R1843" t="s">
        <v>8306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22" t="s">
        <v>1843</v>
      </c>
      <c r="C1844" s="22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s="19" t="s">
        <v>8350</v>
      </c>
      <c r="O1844" s="11">
        <f t="shared" si="112"/>
        <v>125</v>
      </c>
      <c r="P1844" s="25">
        <f t="shared" si="113"/>
        <v>119.29</v>
      </c>
      <c r="Q1844" s="13" t="s">
        <v>8275</v>
      </c>
      <c r="R1844" t="s">
        <v>8306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22" t="s">
        <v>1844</v>
      </c>
      <c r="C1845" s="22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s="19" t="s">
        <v>8350</v>
      </c>
      <c r="O1845" s="11">
        <f t="shared" si="112"/>
        <v>124</v>
      </c>
      <c r="P1845" s="25">
        <f t="shared" si="113"/>
        <v>92.54</v>
      </c>
      <c r="Q1845" s="13" t="s">
        <v>8275</v>
      </c>
      <c r="R1845" t="s">
        <v>8306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22" t="s">
        <v>1845</v>
      </c>
      <c r="C1846" s="22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s="19" t="s">
        <v>8350</v>
      </c>
      <c r="O1846" s="11">
        <f t="shared" si="112"/>
        <v>101</v>
      </c>
      <c r="P1846" s="25">
        <f t="shared" si="113"/>
        <v>76.05</v>
      </c>
      <c r="Q1846" s="13" t="s">
        <v>8275</v>
      </c>
      <c r="R1846" t="s">
        <v>8306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22" t="s">
        <v>1846</v>
      </c>
      <c r="C1847" s="22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s="19" t="s">
        <v>8350</v>
      </c>
      <c r="O1847" s="11">
        <f t="shared" si="112"/>
        <v>100</v>
      </c>
      <c r="P1847" s="25">
        <f t="shared" si="113"/>
        <v>52.63</v>
      </c>
      <c r="Q1847" s="13" t="s">
        <v>8275</v>
      </c>
      <c r="R1847" t="s">
        <v>8306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22" t="s">
        <v>1847</v>
      </c>
      <c r="C1848" s="22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s="19" t="s">
        <v>8350</v>
      </c>
      <c r="O1848" s="11">
        <f t="shared" si="112"/>
        <v>138</v>
      </c>
      <c r="P1848" s="25">
        <f t="shared" si="113"/>
        <v>98.99</v>
      </c>
      <c r="Q1848" s="13" t="s">
        <v>8275</v>
      </c>
      <c r="R1848" t="s">
        <v>8306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22" t="s">
        <v>1848</v>
      </c>
      <c r="C1849" s="22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s="19" t="s">
        <v>8350</v>
      </c>
      <c r="O1849" s="11">
        <f t="shared" si="112"/>
        <v>121</v>
      </c>
      <c r="P1849" s="25">
        <f t="shared" si="113"/>
        <v>79.53</v>
      </c>
      <c r="Q1849" s="13" t="s">
        <v>8275</v>
      </c>
      <c r="R1849" t="s">
        <v>8306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22" t="s">
        <v>1849</v>
      </c>
      <c r="C1850" s="22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s="19" t="s">
        <v>8350</v>
      </c>
      <c r="O1850" s="11">
        <f t="shared" si="112"/>
        <v>107</v>
      </c>
      <c r="P1850" s="25">
        <f t="shared" si="113"/>
        <v>134.21</v>
      </c>
      <c r="Q1850" s="13" t="s">
        <v>8275</v>
      </c>
      <c r="R1850" t="s">
        <v>8306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22" t="s">
        <v>1850</v>
      </c>
      <c r="C1851" s="22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s="19" t="s">
        <v>8350</v>
      </c>
      <c r="O1851" s="11">
        <f t="shared" si="112"/>
        <v>100</v>
      </c>
      <c r="P1851" s="25">
        <f t="shared" si="113"/>
        <v>37.630000000000003</v>
      </c>
      <c r="Q1851" s="13" t="s">
        <v>8275</v>
      </c>
      <c r="R1851" t="s">
        <v>8306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22" t="s">
        <v>1851</v>
      </c>
      <c r="C1852" s="22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s="19" t="s">
        <v>8350</v>
      </c>
      <c r="O1852" s="11">
        <f t="shared" si="112"/>
        <v>102</v>
      </c>
      <c r="P1852" s="25">
        <f t="shared" si="113"/>
        <v>51.04</v>
      </c>
      <c r="Q1852" s="13" t="s">
        <v>8275</v>
      </c>
      <c r="R1852" t="s">
        <v>8306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22" t="s">
        <v>1852</v>
      </c>
      <c r="C1853" s="22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s="19" t="s">
        <v>8350</v>
      </c>
      <c r="O1853" s="11">
        <f t="shared" si="112"/>
        <v>100</v>
      </c>
      <c r="P1853" s="25">
        <f t="shared" si="113"/>
        <v>50.04</v>
      </c>
      <c r="Q1853" s="13" t="s">
        <v>8275</v>
      </c>
      <c r="R1853" t="s">
        <v>8306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22" t="s">
        <v>1853</v>
      </c>
      <c r="C1854" s="22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s="19" t="s">
        <v>8350</v>
      </c>
      <c r="O1854" s="11">
        <f t="shared" si="112"/>
        <v>117</v>
      </c>
      <c r="P1854" s="25">
        <f t="shared" si="113"/>
        <v>133.93</v>
      </c>
      <c r="Q1854" s="13" t="s">
        <v>8275</v>
      </c>
      <c r="R1854" t="s">
        <v>8306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22" t="s">
        <v>1854</v>
      </c>
      <c r="C1855" s="22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s="19" t="s">
        <v>8350</v>
      </c>
      <c r="O1855" s="11">
        <f t="shared" si="112"/>
        <v>102</v>
      </c>
      <c r="P1855" s="25">
        <f t="shared" si="113"/>
        <v>58.21</v>
      </c>
      <c r="Q1855" s="13" t="s">
        <v>8275</v>
      </c>
      <c r="R1855" t="s">
        <v>8306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22" t="s">
        <v>1855</v>
      </c>
      <c r="C1856" s="22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s="19" t="s">
        <v>8350</v>
      </c>
      <c r="O1856" s="11">
        <f t="shared" si="112"/>
        <v>102</v>
      </c>
      <c r="P1856" s="25">
        <f t="shared" si="113"/>
        <v>88.04</v>
      </c>
      <c r="Q1856" s="13" t="s">
        <v>8275</v>
      </c>
      <c r="R1856" t="s">
        <v>8306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22" t="s">
        <v>1856</v>
      </c>
      <c r="C1857" s="22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s="19" t="s">
        <v>8350</v>
      </c>
      <c r="O1857" s="11">
        <f t="shared" si="112"/>
        <v>154</v>
      </c>
      <c r="P1857" s="25">
        <f t="shared" si="113"/>
        <v>70.58</v>
      </c>
      <c r="Q1857" s="13" t="s">
        <v>8275</v>
      </c>
      <c r="R1857" t="s">
        <v>8306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22" t="s">
        <v>1857</v>
      </c>
      <c r="C1858" s="22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s="19" t="s">
        <v>8350</v>
      </c>
      <c r="O1858" s="11">
        <f t="shared" ref="O1858:O1921" si="116">ROUND(E1858/D1858*100,0)</f>
        <v>101</v>
      </c>
      <c r="P1858" s="25">
        <f t="shared" ref="P1858:P1921" si="117">IFERROR(ROUND(E1858/L1858,2),0)</f>
        <v>53.29</v>
      </c>
      <c r="Q1858" s="13" t="s">
        <v>8275</v>
      </c>
      <c r="R1858" t="s">
        <v>8306</v>
      </c>
      <c r="S1858" s="17">
        <f t="shared" ref="S1858:S1921" si="118">(J1858/86400)+DATE(1970,1,1)</f>
        <v>41817.854999999996</v>
      </c>
      <c r="T1858" s="17">
        <f t="shared" ref="T1858:T1921" si="119">(I1858/86400)+DATE(1970,1,1)</f>
        <v>41838.854999999996</v>
      </c>
    </row>
    <row r="1859" spans="1:20" ht="45" hidden="1" x14ac:dyDescent="0.25">
      <c r="A1859">
        <v>1857</v>
      </c>
      <c r="B1859" s="22" t="s">
        <v>1858</v>
      </c>
      <c r="C1859" s="22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s="19" t="s">
        <v>8350</v>
      </c>
      <c r="O1859" s="11">
        <f t="shared" si="116"/>
        <v>100</v>
      </c>
      <c r="P1859" s="25">
        <f t="shared" si="117"/>
        <v>136.36000000000001</v>
      </c>
      <c r="Q1859" s="13" t="s">
        <v>8275</v>
      </c>
      <c r="R1859" t="s">
        <v>8306</v>
      </c>
      <c r="S1859" s="17">
        <f t="shared" si="118"/>
        <v>41864.76866898148</v>
      </c>
      <c r="T1859" s="17">
        <f t="shared" si="119"/>
        <v>41894.76866898148</v>
      </c>
    </row>
    <row r="1860" spans="1:20" ht="60" hidden="1" x14ac:dyDescent="0.25">
      <c r="A1860">
        <v>1858</v>
      </c>
      <c r="B1860" s="22" t="s">
        <v>1859</v>
      </c>
      <c r="C1860" s="22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s="19" t="s">
        <v>8350</v>
      </c>
      <c r="O1860" s="11">
        <f t="shared" si="116"/>
        <v>109</v>
      </c>
      <c r="P1860" s="25">
        <f t="shared" si="117"/>
        <v>40.549999999999997</v>
      </c>
      <c r="Q1860" s="13" t="s">
        <v>8275</v>
      </c>
      <c r="R1860" t="s">
        <v>8306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22" t="s">
        <v>1860</v>
      </c>
      <c r="C1861" s="22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s="19" t="s">
        <v>8350</v>
      </c>
      <c r="O1861" s="11">
        <f t="shared" si="116"/>
        <v>132</v>
      </c>
      <c r="P1861" s="25">
        <f t="shared" si="117"/>
        <v>70.63</v>
      </c>
      <c r="Q1861" s="13" t="s">
        <v>8275</v>
      </c>
      <c r="R1861" t="s">
        <v>8306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22" t="s">
        <v>1861</v>
      </c>
      <c r="C1862" s="22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s="19" t="s">
        <v>8350</v>
      </c>
      <c r="O1862" s="11">
        <f t="shared" si="116"/>
        <v>133</v>
      </c>
      <c r="P1862" s="25">
        <f t="shared" si="117"/>
        <v>52.68</v>
      </c>
      <c r="Q1862" s="13" t="s">
        <v>8275</v>
      </c>
      <c r="R1862" t="s">
        <v>8306</v>
      </c>
      <c r="S1862" s="17">
        <f t="shared" si="118"/>
        <v>41655.70930555556</v>
      </c>
      <c r="T1862" s="17">
        <f t="shared" si="119"/>
        <v>41676.70930555556</v>
      </c>
    </row>
    <row r="1863" spans="1:20" ht="60" hidden="1" x14ac:dyDescent="0.25">
      <c r="A1863">
        <v>1861</v>
      </c>
      <c r="B1863" s="22" t="s">
        <v>1862</v>
      </c>
      <c r="C1863" s="22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s="19" t="s">
        <v>8357</v>
      </c>
      <c r="O1863" s="11">
        <f t="shared" si="116"/>
        <v>0</v>
      </c>
      <c r="P1863" s="25">
        <f t="shared" si="117"/>
        <v>0</v>
      </c>
      <c r="Q1863" s="13" t="s">
        <v>8280</v>
      </c>
      <c r="R1863" t="s">
        <v>8282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22" t="s">
        <v>1863</v>
      </c>
      <c r="C1864" s="22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s="19" t="s">
        <v>8357</v>
      </c>
      <c r="O1864" s="11">
        <f t="shared" si="116"/>
        <v>8</v>
      </c>
      <c r="P1864" s="25">
        <f t="shared" si="117"/>
        <v>90.94</v>
      </c>
      <c r="Q1864" s="13" t="s">
        <v>8280</v>
      </c>
      <c r="R1864" t="s">
        <v>8282</v>
      </c>
      <c r="S1864" s="17">
        <f t="shared" si="118"/>
        <v>42755.492754629631</v>
      </c>
      <c r="T1864" s="17">
        <f t="shared" si="119"/>
        <v>42802.3125</v>
      </c>
    </row>
    <row r="1865" spans="1:20" ht="45" hidden="1" x14ac:dyDescent="0.25">
      <c r="A1865">
        <v>1863</v>
      </c>
      <c r="B1865" s="22" t="s">
        <v>1864</v>
      </c>
      <c r="C1865" s="22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s="19" t="s">
        <v>8357</v>
      </c>
      <c r="O1865" s="11">
        <f t="shared" si="116"/>
        <v>0</v>
      </c>
      <c r="P1865" s="25">
        <f t="shared" si="117"/>
        <v>5</v>
      </c>
      <c r="Q1865" s="13" t="s">
        <v>8280</v>
      </c>
      <c r="R1865" t="s">
        <v>8282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22" t="s">
        <v>1865</v>
      </c>
      <c r="C1866" s="22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s="19" t="s">
        <v>8357</v>
      </c>
      <c r="O1866" s="11">
        <f t="shared" si="116"/>
        <v>43</v>
      </c>
      <c r="P1866" s="25">
        <f t="shared" si="117"/>
        <v>58.08</v>
      </c>
      <c r="Q1866" s="13" t="s">
        <v>8280</v>
      </c>
      <c r="R1866" t="s">
        <v>8282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22" t="s">
        <v>1866</v>
      </c>
      <c r="C1867" s="22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s="19" t="s">
        <v>8357</v>
      </c>
      <c r="O1867" s="11">
        <f t="shared" si="116"/>
        <v>0</v>
      </c>
      <c r="P1867" s="25">
        <f t="shared" si="117"/>
        <v>2</v>
      </c>
      <c r="Q1867" s="13" t="s">
        <v>8280</v>
      </c>
      <c r="R1867" t="s">
        <v>8282</v>
      </c>
      <c r="S1867" s="17">
        <f t="shared" si="118"/>
        <v>42645.367442129631</v>
      </c>
      <c r="T1867" s="17">
        <f t="shared" si="119"/>
        <v>42680.409108796295</v>
      </c>
    </row>
    <row r="1868" spans="1:20" ht="60" hidden="1" x14ac:dyDescent="0.25">
      <c r="A1868">
        <v>1866</v>
      </c>
      <c r="B1868" s="22" t="s">
        <v>1867</v>
      </c>
      <c r="C1868" s="22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s="19" t="s">
        <v>8357</v>
      </c>
      <c r="O1868" s="11">
        <f t="shared" si="116"/>
        <v>1</v>
      </c>
      <c r="P1868" s="25">
        <f t="shared" si="117"/>
        <v>62.5</v>
      </c>
      <c r="Q1868" s="13" t="s">
        <v>8280</v>
      </c>
      <c r="R1868" t="s">
        <v>8282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22" t="s">
        <v>1868</v>
      </c>
      <c r="C1869" s="22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s="19" t="s">
        <v>8357</v>
      </c>
      <c r="O1869" s="11">
        <f t="shared" si="116"/>
        <v>0</v>
      </c>
      <c r="P1869" s="25">
        <f t="shared" si="117"/>
        <v>10</v>
      </c>
      <c r="Q1869" s="13" t="s">
        <v>8280</v>
      </c>
      <c r="R1869" t="s">
        <v>8282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22" t="s">
        <v>1869</v>
      </c>
      <c r="C1870" s="22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s="19" t="s">
        <v>8357</v>
      </c>
      <c r="O1870" s="11">
        <f t="shared" si="116"/>
        <v>5</v>
      </c>
      <c r="P1870" s="25">
        <f t="shared" si="117"/>
        <v>71.59</v>
      </c>
      <c r="Q1870" s="13" t="s">
        <v>8280</v>
      </c>
      <c r="R1870" t="s">
        <v>8282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22" t="s">
        <v>1870</v>
      </c>
      <c r="C1871" s="22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s="19" t="s">
        <v>8357</v>
      </c>
      <c r="O1871" s="11">
        <f t="shared" si="116"/>
        <v>0</v>
      </c>
      <c r="P1871" s="25">
        <f t="shared" si="117"/>
        <v>0</v>
      </c>
      <c r="Q1871" s="13" t="s">
        <v>8280</v>
      </c>
      <c r="R1871" t="s">
        <v>8282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22" t="s">
        <v>1871</v>
      </c>
      <c r="C1872" s="22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s="19" t="s">
        <v>8357</v>
      </c>
      <c r="O1872" s="11">
        <f t="shared" si="116"/>
        <v>10</v>
      </c>
      <c r="P1872" s="25">
        <f t="shared" si="117"/>
        <v>32.82</v>
      </c>
      <c r="Q1872" s="13" t="s">
        <v>8280</v>
      </c>
      <c r="R1872" t="s">
        <v>8282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22" t="s">
        <v>1872</v>
      </c>
      <c r="C1873" s="22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s="19" t="s">
        <v>8357</v>
      </c>
      <c r="O1873" s="11">
        <f t="shared" si="116"/>
        <v>72</v>
      </c>
      <c r="P1873" s="25">
        <f t="shared" si="117"/>
        <v>49.12</v>
      </c>
      <c r="Q1873" s="13" t="s">
        <v>8280</v>
      </c>
      <c r="R1873" t="s">
        <v>8282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22" t="s">
        <v>1873</v>
      </c>
      <c r="C1874" s="22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s="19" t="s">
        <v>8357</v>
      </c>
      <c r="O1874" s="11">
        <f t="shared" si="116"/>
        <v>1</v>
      </c>
      <c r="P1874" s="25">
        <f t="shared" si="117"/>
        <v>16.309999999999999</v>
      </c>
      <c r="Q1874" s="13" t="s">
        <v>8280</v>
      </c>
      <c r="R1874" t="s">
        <v>8282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22" t="s">
        <v>1874</v>
      </c>
      <c r="C1875" s="22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s="19" t="s">
        <v>8357</v>
      </c>
      <c r="O1875" s="11">
        <f t="shared" si="116"/>
        <v>0</v>
      </c>
      <c r="P1875" s="25">
        <f t="shared" si="117"/>
        <v>18</v>
      </c>
      <c r="Q1875" s="13" t="s">
        <v>8280</v>
      </c>
      <c r="R1875" t="s">
        <v>8282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22" t="s">
        <v>1875</v>
      </c>
      <c r="C1876" s="22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s="19" t="s">
        <v>8357</v>
      </c>
      <c r="O1876" s="11">
        <f t="shared" si="116"/>
        <v>0</v>
      </c>
      <c r="P1876" s="25">
        <f t="shared" si="117"/>
        <v>13</v>
      </c>
      <c r="Q1876" s="13" t="s">
        <v>8280</v>
      </c>
      <c r="R1876" t="s">
        <v>8282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22" t="s">
        <v>1876</v>
      </c>
      <c r="C1877" s="22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s="19" t="s">
        <v>8357</v>
      </c>
      <c r="O1877" s="11">
        <f t="shared" si="116"/>
        <v>1</v>
      </c>
      <c r="P1877" s="25">
        <f t="shared" si="117"/>
        <v>17</v>
      </c>
      <c r="Q1877" s="13" t="s">
        <v>8280</v>
      </c>
      <c r="R1877" t="s">
        <v>8282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22" t="s">
        <v>1877</v>
      </c>
      <c r="C1878" s="22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s="19" t="s">
        <v>8357</v>
      </c>
      <c r="O1878" s="11">
        <f t="shared" si="116"/>
        <v>0</v>
      </c>
      <c r="P1878" s="25">
        <f t="shared" si="117"/>
        <v>0</v>
      </c>
      <c r="Q1878" s="13" t="s">
        <v>8280</v>
      </c>
      <c r="R1878" t="s">
        <v>8282</v>
      </c>
      <c r="S1878" s="17">
        <f t="shared" si="118"/>
        <v>41776.284780092596</v>
      </c>
      <c r="T1878" s="17">
        <f t="shared" si="119"/>
        <v>41806.284780092596</v>
      </c>
    </row>
    <row r="1879" spans="1:20" ht="45" hidden="1" x14ac:dyDescent="0.25">
      <c r="A1879">
        <v>1877</v>
      </c>
      <c r="B1879" s="22" t="s">
        <v>1878</v>
      </c>
      <c r="C1879" s="22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s="19" t="s">
        <v>8357</v>
      </c>
      <c r="O1879" s="11">
        <f t="shared" si="116"/>
        <v>0</v>
      </c>
      <c r="P1879" s="25">
        <f t="shared" si="117"/>
        <v>0</v>
      </c>
      <c r="Q1879" s="13" t="s">
        <v>8280</v>
      </c>
      <c r="R1879" t="s">
        <v>8282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22" t="s">
        <v>1879</v>
      </c>
      <c r="C1880" s="22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s="19" t="s">
        <v>8357</v>
      </c>
      <c r="O1880" s="11">
        <f t="shared" si="116"/>
        <v>0</v>
      </c>
      <c r="P1880" s="25">
        <f t="shared" si="117"/>
        <v>0</v>
      </c>
      <c r="Q1880" s="13" t="s">
        <v>8280</v>
      </c>
      <c r="R1880" t="s">
        <v>8282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22" t="s">
        <v>1880</v>
      </c>
      <c r="C1881" s="22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s="19" t="s">
        <v>8357</v>
      </c>
      <c r="O1881" s="11">
        <f t="shared" si="116"/>
        <v>0</v>
      </c>
      <c r="P1881" s="25">
        <f t="shared" si="117"/>
        <v>3</v>
      </c>
      <c r="Q1881" s="13" t="s">
        <v>8280</v>
      </c>
      <c r="R1881" t="s">
        <v>8282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22" t="s">
        <v>1881</v>
      </c>
      <c r="C1882" s="22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s="19" t="s">
        <v>8357</v>
      </c>
      <c r="O1882" s="11">
        <f t="shared" si="116"/>
        <v>20</v>
      </c>
      <c r="P1882" s="25">
        <f t="shared" si="117"/>
        <v>41.83</v>
      </c>
      <c r="Q1882" s="13" t="s">
        <v>8280</v>
      </c>
      <c r="R1882" t="s">
        <v>8282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22" t="s">
        <v>1882</v>
      </c>
      <c r="C1883" s="22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s="19" t="s">
        <v>8353</v>
      </c>
      <c r="O1883" s="11">
        <f t="shared" si="116"/>
        <v>173</v>
      </c>
      <c r="P1883" s="25">
        <f t="shared" si="117"/>
        <v>49.34</v>
      </c>
      <c r="Q1883" s="13" t="s">
        <v>8275</v>
      </c>
      <c r="R1883" t="s">
        <v>8277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22" t="s">
        <v>1883</v>
      </c>
      <c r="C1884" s="22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s="19" t="s">
        <v>8353</v>
      </c>
      <c r="O1884" s="11">
        <f t="shared" si="116"/>
        <v>101</v>
      </c>
      <c r="P1884" s="25">
        <f t="shared" si="117"/>
        <v>41.73</v>
      </c>
      <c r="Q1884" s="13" t="s">
        <v>8275</v>
      </c>
      <c r="R1884" t="s">
        <v>8277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22" t="s">
        <v>1884</v>
      </c>
      <c r="C1885" s="22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s="19" t="s">
        <v>8353</v>
      </c>
      <c r="O1885" s="11">
        <f t="shared" si="116"/>
        <v>105</v>
      </c>
      <c r="P1885" s="25">
        <f t="shared" si="117"/>
        <v>32.72</v>
      </c>
      <c r="Q1885" s="13" t="s">
        <v>8275</v>
      </c>
      <c r="R1885" t="s">
        <v>8277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22" t="s">
        <v>1885</v>
      </c>
      <c r="C1886" s="22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s="19" t="s">
        <v>8353</v>
      </c>
      <c r="O1886" s="11">
        <f t="shared" si="116"/>
        <v>135</v>
      </c>
      <c r="P1886" s="25">
        <f t="shared" si="117"/>
        <v>51.96</v>
      </c>
      <c r="Q1886" s="13" t="s">
        <v>8275</v>
      </c>
      <c r="R1886" t="s">
        <v>8277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22" t="s">
        <v>1886</v>
      </c>
      <c r="C1887" s="22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s="19" t="s">
        <v>8353</v>
      </c>
      <c r="O1887" s="11">
        <f t="shared" si="116"/>
        <v>116</v>
      </c>
      <c r="P1887" s="25">
        <f t="shared" si="117"/>
        <v>50.69</v>
      </c>
      <c r="Q1887" s="13" t="s">
        <v>8275</v>
      </c>
      <c r="R1887" t="s">
        <v>8277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22" t="s">
        <v>1887</v>
      </c>
      <c r="C1888" s="22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s="19" t="s">
        <v>8353</v>
      </c>
      <c r="O1888" s="11">
        <f t="shared" si="116"/>
        <v>102</v>
      </c>
      <c r="P1888" s="25">
        <f t="shared" si="117"/>
        <v>42.24</v>
      </c>
      <c r="Q1888" s="13" t="s">
        <v>8275</v>
      </c>
      <c r="R1888" t="s">
        <v>8277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22" t="s">
        <v>1888</v>
      </c>
      <c r="C1889" s="22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s="19" t="s">
        <v>8353</v>
      </c>
      <c r="O1889" s="11">
        <f t="shared" si="116"/>
        <v>111</v>
      </c>
      <c r="P1889" s="25">
        <f t="shared" si="117"/>
        <v>416.88</v>
      </c>
      <c r="Q1889" s="13" t="s">
        <v>8275</v>
      </c>
      <c r="R1889" t="s">
        <v>8277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22" t="s">
        <v>1889</v>
      </c>
      <c r="C1890" s="22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s="19" t="s">
        <v>8353</v>
      </c>
      <c r="O1890" s="11">
        <f t="shared" si="116"/>
        <v>166</v>
      </c>
      <c r="P1890" s="25">
        <f t="shared" si="117"/>
        <v>46.65</v>
      </c>
      <c r="Q1890" s="13" t="s">
        <v>8275</v>
      </c>
      <c r="R1890" t="s">
        <v>8277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22" t="s">
        <v>1890</v>
      </c>
      <c r="C1891" s="22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s="19" t="s">
        <v>8353</v>
      </c>
      <c r="O1891" s="11">
        <f t="shared" si="116"/>
        <v>107</v>
      </c>
      <c r="P1891" s="25">
        <f t="shared" si="117"/>
        <v>48.45</v>
      </c>
      <c r="Q1891" s="13" t="s">
        <v>8275</v>
      </c>
      <c r="R1891" t="s">
        <v>8277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22" t="s">
        <v>1891</v>
      </c>
      <c r="C1892" s="22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s="19" t="s">
        <v>8353</v>
      </c>
      <c r="O1892" s="11">
        <f t="shared" si="116"/>
        <v>145</v>
      </c>
      <c r="P1892" s="25">
        <f t="shared" si="117"/>
        <v>70.53</v>
      </c>
      <c r="Q1892" s="13" t="s">
        <v>8275</v>
      </c>
      <c r="R1892" t="s">
        <v>8277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22" t="s">
        <v>1892</v>
      </c>
      <c r="C1893" s="22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s="19" t="s">
        <v>8353</v>
      </c>
      <c r="O1893" s="11">
        <f t="shared" si="116"/>
        <v>106</v>
      </c>
      <c r="P1893" s="25">
        <f t="shared" si="117"/>
        <v>87.96</v>
      </c>
      <c r="Q1893" s="13" t="s">
        <v>8275</v>
      </c>
      <c r="R1893" t="s">
        <v>8277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22" t="s">
        <v>1893</v>
      </c>
      <c r="C1894" s="22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s="19" t="s">
        <v>8353</v>
      </c>
      <c r="O1894" s="11">
        <f t="shared" si="116"/>
        <v>137</v>
      </c>
      <c r="P1894" s="25">
        <f t="shared" si="117"/>
        <v>26.27</v>
      </c>
      <c r="Q1894" s="13" t="s">
        <v>8275</v>
      </c>
      <c r="R1894" t="s">
        <v>8277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22" t="s">
        <v>1894</v>
      </c>
      <c r="C1895" s="22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s="19" t="s">
        <v>8353</v>
      </c>
      <c r="O1895" s="11">
        <f t="shared" si="116"/>
        <v>104</v>
      </c>
      <c r="P1895" s="25">
        <f t="shared" si="117"/>
        <v>57.78</v>
      </c>
      <c r="Q1895" s="13" t="s">
        <v>8275</v>
      </c>
      <c r="R1895" t="s">
        <v>8277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22" t="s">
        <v>1895</v>
      </c>
      <c r="C1896" s="22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s="19" t="s">
        <v>8353</v>
      </c>
      <c r="O1896" s="11">
        <f t="shared" si="116"/>
        <v>115</v>
      </c>
      <c r="P1896" s="25">
        <f t="shared" si="117"/>
        <v>57.25</v>
      </c>
      <c r="Q1896" s="13" t="s">
        <v>8275</v>
      </c>
      <c r="R1896" t="s">
        <v>8277</v>
      </c>
      <c r="S1896" s="17">
        <f t="shared" si="118"/>
        <v>40920.90489583333</v>
      </c>
      <c r="T1896" s="17">
        <f t="shared" si="119"/>
        <v>40951.90489583333</v>
      </c>
    </row>
    <row r="1897" spans="1:20" ht="60" hidden="1" x14ac:dyDescent="0.25">
      <c r="A1897">
        <v>1895</v>
      </c>
      <c r="B1897" s="22" t="s">
        <v>1896</v>
      </c>
      <c r="C1897" s="22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s="19" t="s">
        <v>8353</v>
      </c>
      <c r="O1897" s="11">
        <f t="shared" si="116"/>
        <v>102</v>
      </c>
      <c r="P1897" s="25">
        <f t="shared" si="117"/>
        <v>196.34</v>
      </c>
      <c r="Q1897" s="13" t="s">
        <v>8275</v>
      </c>
      <c r="R1897" t="s">
        <v>8277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22" t="s">
        <v>1897</v>
      </c>
      <c r="C1898" s="22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s="19" t="s">
        <v>8353</v>
      </c>
      <c r="O1898" s="11">
        <f t="shared" si="116"/>
        <v>124</v>
      </c>
      <c r="P1898" s="25">
        <f t="shared" si="117"/>
        <v>43</v>
      </c>
      <c r="Q1898" s="13" t="s">
        <v>8275</v>
      </c>
      <c r="R1898" t="s">
        <v>8277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22" t="s">
        <v>1898</v>
      </c>
      <c r="C1899" s="22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s="19" t="s">
        <v>8353</v>
      </c>
      <c r="O1899" s="11">
        <f t="shared" si="116"/>
        <v>102</v>
      </c>
      <c r="P1899" s="25">
        <f t="shared" si="117"/>
        <v>35.549999999999997</v>
      </c>
      <c r="Q1899" s="13" t="s">
        <v>8275</v>
      </c>
      <c r="R1899" t="s">
        <v>8277</v>
      </c>
      <c r="S1899" s="17">
        <f t="shared" si="118"/>
        <v>41680.583402777775</v>
      </c>
      <c r="T1899" s="17">
        <f t="shared" si="119"/>
        <v>41702.875</v>
      </c>
    </row>
    <row r="1900" spans="1:20" ht="45" hidden="1" x14ac:dyDescent="0.25">
      <c r="A1900">
        <v>1898</v>
      </c>
      <c r="B1900" s="22" t="s">
        <v>1899</v>
      </c>
      <c r="C1900" s="22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s="19" t="s">
        <v>8353</v>
      </c>
      <c r="O1900" s="11">
        <f t="shared" si="116"/>
        <v>145</v>
      </c>
      <c r="P1900" s="25">
        <f t="shared" si="117"/>
        <v>68.81</v>
      </c>
      <c r="Q1900" s="13" t="s">
        <v>8275</v>
      </c>
      <c r="R1900" t="s">
        <v>8277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22" t="s">
        <v>1900</v>
      </c>
      <c r="C1901" s="22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s="19" t="s">
        <v>8353</v>
      </c>
      <c r="O1901" s="11">
        <f t="shared" si="116"/>
        <v>133</v>
      </c>
      <c r="P1901" s="25">
        <f t="shared" si="117"/>
        <v>28.57</v>
      </c>
      <c r="Q1901" s="13" t="s">
        <v>8275</v>
      </c>
      <c r="R1901" t="s">
        <v>8277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22" t="s">
        <v>1901</v>
      </c>
      <c r="C1902" s="22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s="19" t="s">
        <v>8353</v>
      </c>
      <c r="O1902" s="11">
        <f t="shared" si="116"/>
        <v>109</v>
      </c>
      <c r="P1902" s="25">
        <f t="shared" si="117"/>
        <v>50.63</v>
      </c>
      <c r="Q1902" s="13" t="s">
        <v>8275</v>
      </c>
      <c r="R1902" t="s">
        <v>8277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22" t="s">
        <v>1902</v>
      </c>
      <c r="C1903" s="22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s="19" t="s">
        <v>8368</v>
      </c>
      <c r="O1903" s="11">
        <f t="shared" si="116"/>
        <v>3</v>
      </c>
      <c r="P1903" s="25">
        <f t="shared" si="117"/>
        <v>106.8</v>
      </c>
      <c r="Q1903" s="13" t="s">
        <v>8270</v>
      </c>
      <c r="R1903" t="s">
        <v>8301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22" t="s">
        <v>1903</v>
      </c>
      <c r="C1904" s="22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s="19" t="s">
        <v>8368</v>
      </c>
      <c r="O1904" s="11">
        <f t="shared" si="116"/>
        <v>1</v>
      </c>
      <c r="P1904" s="25">
        <f t="shared" si="117"/>
        <v>4</v>
      </c>
      <c r="Q1904" s="13" t="s">
        <v>8270</v>
      </c>
      <c r="R1904" t="s">
        <v>8301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22" t="s">
        <v>1904</v>
      </c>
      <c r="C1905" s="22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s="19" t="s">
        <v>8368</v>
      </c>
      <c r="O1905" s="11">
        <f t="shared" si="116"/>
        <v>47</v>
      </c>
      <c r="P1905" s="25">
        <f t="shared" si="117"/>
        <v>34.1</v>
      </c>
      <c r="Q1905" s="13" t="s">
        <v>8270</v>
      </c>
      <c r="R1905" t="s">
        <v>8301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22" t="s">
        <v>1905</v>
      </c>
      <c r="C1906" s="22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s="19" t="s">
        <v>8368</v>
      </c>
      <c r="O1906" s="11">
        <f t="shared" si="116"/>
        <v>0</v>
      </c>
      <c r="P1906" s="25">
        <f t="shared" si="117"/>
        <v>25</v>
      </c>
      <c r="Q1906" s="13" t="s">
        <v>8270</v>
      </c>
      <c r="R1906" t="s">
        <v>8301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22" t="s">
        <v>1906</v>
      </c>
      <c r="C1907" s="22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s="19" t="s">
        <v>8368</v>
      </c>
      <c r="O1907" s="11">
        <f t="shared" si="116"/>
        <v>0</v>
      </c>
      <c r="P1907" s="25">
        <f t="shared" si="117"/>
        <v>10.5</v>
      </c>
      <c r="Q1907" s="13" t="s">
        <v>8270</v>
      </c>
      <c r="R1907" t="s">
        <v>8301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22" t="s">
        <v>1907</v>
      </c>
      <c r="C1908" s="22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s="19" t="s">
        <v>8368</v>
      </c>
      <c r="O1908" s="11">
        <f t="shared" si="116"/>
        <v>43</v>
      </c>
      <c r="P1908" s="25">
        <f t="shared" si="117"/>
        <v>215.96</v>
      </c>
      <c r="Q1908" s="13" t="s">
        <v>8270</v>
      </c>
      <c r="R1908" t="s">
        <v>8301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22" t="s">
        <v>1908</v>
      </c>
      <c r="C1909" s="22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s="19" t="s">
        <v>8368</v>
      </c>
      <c r="O1909" s="11">
        <f t="shared" si="116"/>
        <v>0</v>
      </c>
      <c r="P1909" s="25">
        <f t="shared" si="117"/>
        <v>21.25</v>
      </c>
      <c r="Q1909" s="13" t="s">
        <v>8270</v>
      </c>
      <c r="R1909" t="s">
        <v>8301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22" t="s">
        <v>1909</v>
      </c>
      <c r="C1910" s="22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s="19" t="s">
        <v>8368</v>
      </c>
      <c r="O1910" s="11">
        <f t="shared" si="116"/>
        <v>2</v>
      </c>
      <c r="P1910" s="25">
        <f t="shared" si="117"/>
        <v>108.25</v>
      </c>
      <c r="Q1910" s="13" t="s">
        <v>8270</v>
      </c>
      <c r="R1910" t="s">
        <v>8301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22" t="s">
        <v>1910</v>
      </c>
      <c r="C1911" s="22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s="19" t="s">
        <v>8368</v>
      </c>
      <c r="O1911" s="11">
        <f t="shared" si="116"/>
        <v>14</v>
      </c>
      <c r="P1911" s="25">
        <f t="shared" si="117"/>
        <v>129.97</v>
      </c>
      <c r="Q1911" s="13" t="s">
        <v>8270</v>
      </c>
      <c r="R1911" t="s">
        <v>8301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22" t="s">
        <v>1911</v>
      </c>
      <c r="C1912" s="22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s="19" t="s">
        <v>8368</v>
      </c>
      <c r="O1912" s="11">
        <f t="shared" si="116"/>
        <v>39</v>
      </c>
      <c r="P1912" s="25">
        <f t="shared" si="117"/>
        <v>117.49</v>
      </c>
      <c r="Q1912" s="13" t="s">
        <v>8270</v>
      </c>
      <c r="R1912" t="s">
        <v>8301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22" t="s">
        <v>1912</v>
      </c>
      <c r="C1913" s="22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s="19" t="s">
        <v>8368</v>
      </c>
      <c r="O1913" s="11">
        <f t="shared" si="116"/>
        <v>0</v>
      </c>
      <c r="P1913" s="25">
        <f t="shared" si="117"/>
        <v>10</v>
      </c>
      <c r="Q1913" s="13" t="s">
        <v>8270</v>
      </c>
      <c r="R1913" t="s">
        <v>8301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22" t="s">
        <v>1913</v>
      </c>
      <c r="C1914" s="22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s="19" t="s">
        <v>8368</v>
      </c>
      <c r="O1914" s="11">
        <f t="shared" si="116"/>
        <v>59</v>
      </c>
      <c r="P1914" s="25">
        <f t="shared" si="117"/>
        <v>70.599999999999994</v>
      </c>
      <c r="Q1914" s="13" t="s">
        <v>8270</v>
      </c>
      <c r="R1914" t="s">
        <v>8301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22" t="s">
        <v>1914</v>
      </c>
      <c r="C1915" s="22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s="19" t="s">
        <v>8368</v>
      </c>
      <c r="O1915" s="11">
        <f t="shared" si="116"/>
        <v>1</v>
      </c>
      <c r="P1915" s="25">
        <f t="shared" si="117"/>
        <v>24.5</v>
      </c>
      <c r="Q1915" s="13" t="s">
        <v>8270</v>
      </c>
      <c r="R1915" t="s">
        <v>8301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22" t="s">
        <v>1915</v>
      </c>
      <c r="C1916" s="22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s="19" t="s">
        <v>8368</v>
      </c>
      <c r="O1916" s="11">
        <f t="shared" si="116"/>
        <v>9</v>
      </c>
      <c r="P1916" s="25">
        <f t="shared" si="117"/>
        <v>30</v>
      </c>
      <c r="Q1916" s="13" t="s">
        <v>8270</v>
      </c>
      <c r="R1916" t="s">
        <v>8301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22" t="s">
        <v>1916</v>
      </c>
      <c r="C1917" s="22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s="19" t="s">
        <v>8368</v>
      </c>
      <c r="O1917" s="11">
        <f t="shared" si="116"/>
        <v>2</v>
      </c>
      <c r="P1917" s="25">
        <f t="shared" si="117"/>
        <v>2</v>
      </c>
      <c r="Q1917" s="13" t="s">
        <v>8270</v>
      </c>
      <c r="R1917" t="s">
        <v>8301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22" t="s">
        <v>1917</v>
      </c>
      <c r="C1918" s="22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s="19" t="s">
        <v>8368</v>
      </c>
      <c r="O1918" s="11">
        <f t="shared" si="116"/>
        <v>1</v>
      </c>
      <c r="P1918" s="25">
        <f t="shared" si="117"/>
        <v>17</v>
      </c>
      <c r="Q1918" s="13" t="s">
        <v>8270</v>
      </c>
      <c r="R1918" t="s">
        <v>8301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22" t="s">
        <v>1918</v>
      </c>
      <c r="C1919" s="22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s="19" t="s">
        <v>8368</v>
      </c>
      <c r="O1919" s="11">
        <f t="shared" si="116"/>
        <v>53</v>
      </c>
      <c r="P1919" s="25">
        <f t="shared" si="117"/>
        <v>2928.93</v>
      </c>
      <c r="Q1919" s="13" t="s">
        <v>8270</v>
      </c>
      <c r="R1919" t="s">
        <v>8301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22" t="s">
        <v>1919</v>
      </c>
      <c r="C1920" s="22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s="19" t="s">
        <v>8368</v>
      </c>
      <c r="O1920" s="11">
        <f t="shared" si="116"/>
        <v>1</v>
      </c>
      <c r="P1920" s="25">
        <f t="shared" si="117"/>
        <v>28.89</v>
      </c>
      <c r="Q1920" s="13" t="s">
        <v>8270</v>
      </c>
      <c r="R1920" t="s">
        <v>8301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22" t="s">
        <v>1920</v>
      </c>
      <c r="C1921" s="22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s="19" t="s">
        <v>8368</v>
      </c>
      <c r="O1921" s="11">
        <f t="shared" si="116"/>
        <v>47</v>
      </c>
      <c r="P1921" s="25">
        <f t="shared" si="117"/>
        <v>29.63</v>
      </c>
      <c r="Q1921" s="13" t="s">
        <v>8270</v>
      </c>
      <c r="R1921" t="s">
        <v>8301</v>
      </c>
      <c r="S1921" s="17">
        <f t="shared" si="118"/>
        <v>42113.875567129631</v>
      </c>
      <c r="T1921" s="17">
        <f t="shared" si="119"/>
        <v>42143.875567129631</v>
      </c>
    </row>
    <row r="1922" spans="1:20" ht="45" hidden="1" x14ac:dyDescent="0.25">
      <c r="A1922">
        <v>1920</v>
      </c>
      <c r="B1922" s="22" t="s">
        <v>1921</v>
      </c>
      <c r="C1922" s="22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s="19" t="s">
        <v>8368</v>
      </c>
      <c r="O1922" s="11">
        <f t="shared" ref="O1922:O1985" si="120">ROUND(E1922/D1922*100,0)</f>
        <v>43</v>
      </c>
      <c r="P1922" s="25">
        <f t="shared" ref="P1922:P1985" si="121">IFERROR(ROUND(E1922/L1922,2),0)</f>
        <v>40.98</v>
      </c>
      <c r="Q1922" s="13" t="s">
        <v>8270</v>
      </c>
      <c r="R1922" t="s">
        <v>8301</v>
      </c>
      <c r="S1922" s="17">
        <f t="shared" ref="S1922:S1985" si="122">(J1922/86400)+DATE(1970,1,1)</f>
        <v>42270.875706018516</v>
      </c>
      <c r="T1922" s="17">
        <f t="shared" ref="T1922:T1985" si="123">(I1922/86400)+DATE(1970,1,1)</f>
        <v>42298.958333333328</v>
      </c>
    </row>
    <row r="1923" spans="1:20" ht="30" hidden="1" x14ac:dyDescent="0.25">
      <c r="A1923">
        <v>1921</v>
      </c>
      <c r="B1923" s="22" t="s">
        <v>1922</v>
      </c>
      <c r="C1923" s="22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s="19" t="s">
        <v>8353</v>
      </c>
      <c r="O1923" s="11">
        <f t="shared" si="120"/>
        <v>137</v>
      </c>
      <c r="P1923" s="25">
        <f t="shared" si="121"/>
        <v>54</v>
      </c>
      <c r="Q1923" s="13" t="s">
        <v>8275</v>
      </c>
      <c r="R1923" t="s">
        <v>8277</v>
      </c>
      <c r="S1923" s="17">
        <f t="shared" si="122"/>
        <v>41074.221562500003</v>
      </c>
      <c r="T1923" s="17">
        <f t="shared" si="123"/>
        <v>41104.221562500003</v>
      </c>
    </row>
    <row r="1924" spans="1:20" ht="45" hidden="1" x14ac:dyDescent="0.25">
      <c r="A1924">
        <v>1922</v>
      </c>
      <c r="B1924" s="22" t="s">
        <v>1923</v>
      </c>
      <c r="C1924" s="22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s="19" t="s">
        <v>8353</v>
      </c>
      <c r="O1924" s="11">
        <f t="shared" si="120"/>
        <v>116</v>
      </c>
      <c r="P1924" s="25">
        <f t="shared" si="121"/>
        <v>36.11</v>
      </c>
      <c r="Q1924" s="13" t="s">
        <v>8275</v>
      </c>
      <c r="R1924" t="s">
        <v>8277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22" t="s">
        <v>1924</v>
      </c>
      <c r="C1925" s="22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s="19" t="s">
        <v>8353</v>
      </c>
      <c r="O1925" s="11">
        <f t="shared" si="120"/>
        <v>241</v>
      </c>
      <c r="P1925" s="25">
        <f t="shared" si="121"/>
        <v>23.15</v>
      </c>
      <c r="Q1925" s="13" t="s">
        <v>8275</v>
      </c>
      <c r="R1925" t="s">
        <v>8277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22" t="s">
        <v>1925</v>
      </c>
      <c r="C1926" s="22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s="19" t="s">
        <v>8353</v>
      </c>
      <c r="O1926" s="11">
        <f t="shared" si="120"/>
        <v>114</v>
      </c>
      <c r="P1926" s="25">
        <f t="shared" si="121"/>
        <v>104</v>
      </c>
      <c r="Q1926" s="13" t="s">
        <v>8275</v>
      </c>
      <c r="R1926" t="s">
        <v>8277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22" t="s">
        <v>1926</v>
      </c>
      <c r="C1927" s="22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s="19" t="s">
        <v>8353</v>
      </c>
      <c r="O1927" s="11">
        <f t="shared" si="120"/>
        <v>110</v>
      </c>
      <c r="P1927" s="25">
        <f t="shared" si="121"/>
        <v>31.83</v>
      </c>
      <c r="Q1927" s="13" t="s">
        <v>8275</v>
      </c>
      <c r="R1927" t="s">
        <v>8277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22" t="s">
        <v>1927</v>
      </c>
      <c r="C1928" s="22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s="19" t="s">
        <v>8353</v>
      </c>
      <c r="O1928" s="11">
        <f t="shared" si="120"/>
        <v>195</v>
      </c>
      <c r="P1928" s="25">
        <f t="shared" si="121"/>
        <v>27.39</v>
      </c>
      <c r="Q1928" s="13" t="s">
        <v>8275</v>
      </c>
      <c r="R1928" t="s">
        <v>8277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22" t="s">
        <v>1928</v>
      </c>
      <c r="C1929" s="22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s="19" t="s">
        <v>8353</v>
      </c>
      <c r="O1929" s="11">
        <f t="shared" si="120"/>
        <v>103</v>
      </c>
      <c r="P1929" s="25">
        <f t="shared" si="121"/>
        <v>56.36</v>
      </c>
      <c r="Q1929" s="13" t="s">
        <v>8275</v>
      </c>
      <c r="R1929" t="s">
        <v>8277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22" t="s">
        <v>1929</v>
      </c>
      <c r="C1930" s="22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s="19" t="s">
        <v>8353</v>
      </c>
      <c r="O1930" s="11">
        <f t="shared" si="120"/>
        <v>103</v>
      </c>
      <c r="P1930" s="25">
        <f t="shared" si="121"/>
        <v>77.349999999999994</v>
      </c>
      <c r="Q1930" s="13" t="s">
        <v>8275</v>
      </c>
      <c r="R1930" t="s">
        <v>8277</v>
      </c>
      <c r="S1930" s="17">
        <f t="shared" si="122"/>
        <v>41371.6480787037</v>
      </c>
      <c r="T1930" s="17">
        <f t="shared" si="123"/>
        <v>41401.6480787037</v>
      </c>
    </row>
    <row r="1931" spans="1:20" ht="45" hidden="1" x14ac:dyDescent="0.25">
      <c r="A1931">
        <v>1929</v>
      </c>
      <c r="B1931" s="22" t="s">
        <v>1930</v>
      </c>
      <c r="C1931" s="22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s="19" t="s">
        <v>8353</v>
      </c>
      <c r="O1931" s="11">
        <f t="shared" si="120"/>
        <v>100</v>
      </c>
      <c r="P1931" s="25">
        <f t="shared" si="121"/>
        <v>42.8</v>
      </c>
      <c r="Q1931" s="13" t="s">
        <v>8275</v>
      </c>
      <c r="R1931" t="s">
        <v>8277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22" t="s">
        <v>1931</v>
      </c>
      <c r="C1932" s="22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s="19" t="s">
        <v>8353</v>
      </c>
      <c r="O1932" s="11">
        <f t="shared" si="120"/>
        <v>127</v>
      </c>
      <c r="P1932" s="25">
        <f t="shared" si="121"/>
        <v>48.85</v>
      </c>
      <c r="Q1932" s="13" t="s">
        <v>8275</v>
      </c>
      <c r="R1932" t="s">
        <v>8277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22" t="s">
        <v>1932</v>
      </c>
      <c r="C1933" s="22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s="19" t="s">
        <v>8353</v>
      </c>
      <c r="O1933" s="11">
        <f t="shared" si="120"/>
        <v>121</v>
      </c>
      <c r="P1933" s="25">
        <f t="shared" si="121"/>
        <v>48.24</v>
      </c>
      <c r="Q1933" s="13" t="s">
        <v>8275</v>
      </c>
      <c r="R1933" t="s">
        <v>8277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22" t="s">
        <v>1933</v>
      </c>
      <c r="C1934" s="22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s="19" t="s">
        <v>8353</v>
      </c>
      <c r="O1934" s="11">
        <f t="shared" si="120"/>
        <v>107</v>
      </c>
      <c r="P1934" s="25">
        <f t="shared" si="121"/>
        <v>70.209999999999994</v>
      </c>
      <c r="Q1934" s="13" t="s">
        <v>8275</v>
      </c>
      <c r="R1934" t="s">
        <v>8277</v>
      </c>
      <c r="S1934" s="17">
        <f t="shared" si="122"/>
        <v>40911.809872685189</v>
      </c>
      <c r="T1934" s="17">
        <f t="shared" si="123"/>
        <v>40932.809872685189</v>
      </c>
    </row>
    <row r="1935" spans="1:20" ht="60" hidden="1" x14ac:dyDescent="0.25">
      <c r="A1935">
        <v>1933</v>
      </c>
      <c r="B1935" s="22" t="s">
        <v>1934</v>
      </c>
      <c r="C1935" s="22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s="19" t="s">
        <v>8353</v>
      </c>
      <c r="O1935" s="11">
        <f t="shared" si="120"/>
        <v>172</v>
      </c>
      <c r="P1935" s="25">
        <f t="shared" si="121"/>
        <v>94.05</v>
      </c>
      <c r="Q1935" s="13" t="s">
        <v>8275</v>
      </c>
      <c r="R1935" t="s">
        <v>8277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22" t="s">
        <v>1935</v>
      </c>
      <c r="C1936" s="22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s="19" t="s">
        <v>8353</v>
      </c>
      <c r="O1936" s="11">
        <f t="shared" si="120"/>
        <v>124</v>
      </c>
      <c r="P1936" s="25">
        <f t="shared" si="121"/>
        <v>80.27</v>
      </c>
      <c r="Q1936" s="13" t="s">
        <v>8275</v>
      </c>
      <c r="R1936" t="s">
        <v>8277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22" t="s">
        <v>1936</v>
      </c>
      <c r="C1937" s="22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s="19" t="s">
        <v>8353</v>
      </c>
      <c r="O1937" s="11">
        <f t="shared" si="120"/>
        <v>108</v>
      </c>
      <c r="P1937" s="25">
        <f t="shared" si="121"/>
        <v>54.2</v>
      </c>
      <c r="Q1937" s="13" t="s">
        <v>8275</v>
      </c>
      <c r="R1937" t="s">
        <v>8277</v>
      </c>
      <c r="S1937" s="17">
        <f t="shared" si="122"/>
        <v>41773.932534722218</v>
      </c>
      <c r="T1937" s="17">
        <f t="shared" si="123"/>
        <v>41811.207638888889</v>
      </c>
    </row>
    <row r="1938" spans="1:20" ht="60" hidden="1" x14ac:dyDescent="0.25">
      <c r="A1938">
        <v>1936</v>
      </c>
      <c r="B1938" s="22" t="s">
        <v>1937</v>
      </c>
      <c r="C1938" s="22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s="19" t="s">
        <v>8353</v>
      </c>
      <c r="O1938" s="11">
        <f t="shared" si="120"/>
        <v>117</v>
      </c>
      <c r="P1938" s="25">
        <f t="shared" si="121"/>
        <v>60.27</v>
      </c>
      <c r="Q1938" s="13" t="s">
        <v>8275</v>
      </c>
      <c r="R1938" t="s">
        <v>8277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22" t="s">
        <v>1938</v>
      </c>
      <c r="C1939" s="22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s="19" t="s">
        <v>8353</v>
      </c>
      <c r="O1939" s="11">
        <f t="shared" si="120"/>
        <v>187</v>
      </c>
      <c r="P1939" s="25">
        <f t="shared" si="121"/>
        <v>38.74</v>
      </c>
      <c r="Q1939" s="13" t="s">
        <v>8275</v>
      </c>
      <c r="R1939" t="s">
        <v>8277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22" t="s">
        <v>1939</v>
      </c>
      <c r="C1940" s="22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s="19" t="s">
        <v>8353</v>
      </c>
      <c r="O1940" s="11">
        <f t="shared" si="120"/>
        <v>116</v>
      </c>
      <c r="P1940" s="25">
        <f t="shared" si="121"/>
        <v>152.54</v>
      </c>
      <c r="Q1940" s="13" t="s">
        <v>8275</v>
      </c>
      <c r="R1940" t="s">
        <v>8277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22" t="s">
        <v>1940</v>
      </c>
      <c r="C1941" s="22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s="19" t="s">
        <v>8353</v>
      </c>
      <c r="O1941" s="11">
        <f t="shared" si="120"/>
        <v>111</v>
      </c>
      <c r="P1941" s="25">
        <f t="shared" si="121"/>
        <v>115.31</v>
      </c>
      <c r="Q1941" s="13" t="s">
        <v>8275</v>
      </c>
      <c r="R1941" t="s">
        <v>8277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22" t="s">
        <v>1941</v>
      </c>
      <c r="C1942" s="22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s="19" t="s">
        <v>8353</v>
      </c>
      <c r="O1942" s="11">
        <f t="shared" si="120"/>
        <v>171</v>
      </c>
      <c r="P1942" s="25">
        <f t="shared" si="121"/>
        <v>35.840000000000003</v>
      </c>
      <c r="Q1942" s="13" t="s">
        <v>8275</v>
      </c>
      <c r="R1942" t="s">
        <v>8277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22" t="s">
        <v>1942</v>
      </c>
      <c r="C1943" s="22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s="19" t="s">
        <v>8369</v>
      </c>
      <c r="O1943" s="11">
        <f t="shared" si="120"/>
        <v>126</v>
      </c>
      <c r="P1943" s="25">
        <f t="shared" si="121"/>
        <v>64.569999999999993</v>
      </c>
      <c r="Q1943" s="13" t="s">
        <v>8270</v>
      </c>
      <c r="R1943" t="s">
        <v>8314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22" t="s">
        <v>1943</v>
      </c>
      <c r="C1944" s="22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s="19" t="s">
        <v>8369</v>
      </c>
      <c r="O1944" s="11">
        <f t="shared" si="120"/>
        <v>138</v>
      </c>
      <c r="P1944" s="25">
        <f t="shared" si="121"/>
        <v>87.44</v>
      </c>
      <c r="Q1944" s="13" t="s">
        <v>8270</v>
      </c>
      <c r="R1944" t="s">
        <v>8314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22" t="s">
        <v>1944</v>
      </c>
      <c r="C1945" s="22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s="19" t="s">
        <v>8369</v>
      </c>
      <c r="O1945" s="11">
        <f t="shared" si="120"/>
        <v>1705</v>
      </c>
      <c r="P1945" s="25">
        <f t="shared" si="121"/>
        <v>68.819999999999993</v>
      </c>
      <c r="Q1945" s="13" t="s">
        <v>8270</v>
      </c>
      <c r="R1945" t="s">
        <v>8314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22" t="s">
        <v>1945</v>
      </c>
      <c r="C1946" s="22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s="19" t="s">
        <v>8369</v>
      </c>
      <c r="O1946" s="11">
        <f t="shared" si="120"/>
        <v>788</v>
      </c>
      <c r="P1946" s="25">
        <f t="shared" si="121"/>
        <v>176.2</v>
      </c>
      <c r="Q1946" s="13" t="s">
        <v>8270</v>
      </c>
      <c r="R1946" t="s">
        <v>8314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22" t="s">
        <v>1946</v>
      </c>
      <c r="C1947" s="22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s="19" t="s">
        <v>8369</v>
      </c>
      <c r="O1947" s="11">
        <f t="shared" si="120"/>
        <v>348</v>
      </c>
      <c r="P1947" s="25">
        <f t="shared" si="121"/>
        <v>511.79</v>
      </c>
      <c r="Q1947" s="13" t="s">
        <v>8270</v>
      </c>
      <c r="R1947" t="s">
        <v>8314</v>
      </c>
      <c r="S1947" s="17">
        <f t="shared" si="122"/>
        <v>42157.251828703702</v>
      </c>
      <c r="T1947" s="17">
        <f t="shared" si="123"/>
        <v>42197.251828703702</v>
      </c>
    </row>
    <row r="1948" spans="1:20" ht="60" hidden="1" x14ac:dyDescent="0.25">
      <c r="A1948">
        <v>1946</v>
      </c>
      <c r="B1948" s="22" t="s">
        <v>1947</v>
      </c>
      <c r="C1948" s="22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s="19" t="s">
        <v>8369</v>
      </c>
      <c r="O1948" s="11">
        <f t="shared" si="120"/>
        <v>150</v>
      </c>
      <c r="P1948" s="25">
        <f t="shared" si="121"/>
        <v>160.44</v>
      </c>
      <c r="Q1948" s="13" t="s">
        <v>8270</v>
      </c>
      <c r="R1948" t="s">
        <v>8314</v>
      </c>
      <c r="S1948" s="17">
        <f t="shared" si="122"/>
        <v>41689.150011574078</v>
      </c>
      <c r="T1948" s="17">
        <f t="shared" si="123"/>
        <v>41749.108344907407</v>
      </c>
    </row>
    <row r="1949" spans="1:20" ht="60" hidden="1" x14ac:dyDescent="0.25">
      <c r="A1949">
        <v>1947</v>
      </c>
      <c r="B1949" s="22" t="s">
        <v>1948</v>
      </c>
      <c r="C1949" s="22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s="19" t="s">
        <v>8369</v>
      </c>
      <c r="O1949" s="11">
        <f t="shared" si="120"/>
        <v>101</v>
      </c>
      <c r="P1949" s="25">
        <f t="shared" si="121"/>
        <v>35</v>
      </c>
      <c r="Q1949" s="13" t="s">
        <v>8270</v>
      </c>
      <c r="R1949" t="s">
        <v>8314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22" t="s">
        <v>1949</v>
      </c>
      <c r="C1950" s="22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s="19" t="s">
        <v>8369</v>
      </c>
      <c r="O1950" s="11">
        <f t="shared" si="120"/>
        <v>800</v>
      </c>
      <c r="P1950" s="25">
        <f t="shared" si="121"/>
        <v>188.51</v>
      </c>
      <c r="Q1950" s="13" t="s">
        <v>8270</v>
      </c>
      <c r="R1950" t="s">
        <v>8314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22" t="s">
        <v>1950</v>
      </c>
      <c r="C1951" s="22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s="19" t="s">
        <v>8369</v>
      </c>
      <c r="O1951" s="11">
        <f t="shared" si="120"/>
        <v>106</v>
      </c>
      <c r="P1951" s="25">
        <f t="shared" si="121"/>
        <v>56.2</v>
      </c>
      <c r="Q1951" s="13" t="s">
        <v>8270</v>
      </c>
      <c r="R1951" t="s">
        <v>8314</v>
      </c>
      <c r="S1951" s="17">
        <f t="shared" si="122"/>
        <v>41800.423043981486</v>
      </c>
      <c r="T1951" s="17">
        <f t="shared" si="123"/>
        <v>41830.423043981486</v>
      </c>
    </row>
    <row r="1952" spans="1:20" ht="45" hidden="1" x14ac:dyDescent="0.25">
      <c r="A1952">
        <v>1950</v>
      </c>
      <c r="B1952" s="22" t="s">
        <v>1951</v>
      </c>
      <c r="C1952" s="22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s="19" t="s">
        <v>8369</v>
      </c>
      <c r="O1952" s="11">
        <f t="shared" si="120"/>
        <v>201</v>
      </c>
      <c r="P1952" s="25">
        <f t="shared" si="121"/>
        <v>51.31</v>
      </c>
      <c r="Q1952" s="13" t="s">
        <v>8270</v>
      </c>
      <c r="R1952" t="s">
        <v>8314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22" t="s">
        <v>1952</v>
      </c>
      <c r="C1953" s="22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s="19" t="s">
        <v>8369</v>
      </c>
      <c r="O1953" s="11">
        <f t="shared" si="120"/>
        <v>212</v>
      </c>
      <c r="P1953" s="25">
        <f t="shared" si="121"/>
        <v>127.36</v>
      </c>
      <c r="Q1953" s="13" t="s">
        <v>8270</v>
      </c>
      <c r="R1953" t="s">
        <v>8314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22" t="s">
        <v>1953</v>
      </c>
      <c r="C1954" s="22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s="19" t="s">
        <v>8369</v>
      </c>
      <c r="O1954" s="11">
        <f t="shared" si="120"/>
        <v>198</v>
      </c>
      <c r="P1954" s="25">
        <f t="shared" si="121"/>
        <v>101.86</v>
      </c>
      <c r="Q1954" s="13" t="s">
        <v>8270</v>
      </c>
      <c r="R1954" t="s">
        <v>8314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22" t="s">
        <v>1954</v>
      </c>
      <c r="C1955" s="22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s="19" t="s">
        <v>8369</v>
      </c>
      <c r="O1955" s="11">
        <f t="shared" si="120"/>
        <v>226</v>
      </c>
      <c r="P1955" s="25">
        <f t="shared" si="121"/>
        <v>230.56</v>
      </c>
      <c r="Q1955" s="13" t="s">
        <v>8270</v>
      </c>
      <c r="R1955" t="s">
        <v>8314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22" t="s">
        <v>1955</v>
      </c>
      <c r="C1956" s="22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s="19" t="s">
        <v>8369</v>
      </c>
      <c r="O1956" s="11">
        <f t="shared" si="120"/>
        <v>699</v>
      </c>
      <c r="P1956" s="25">
        <f t="shared" si="121"/>
        <v>842.11</v>
      </c>
      <c r="Q1956" s="13" t="s">
        <v>8270</v>
      </c>
      <c r="R1956" t="s">
        <v>8314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22" t="s">
        <v>1956</v>
      </c>
      <c r="C1957" s="22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s="19" t="s">
        <v>8369</v>
      </c>
      <c r="O1957" s="11">
        <f t="shared" si="120"/>
        <v>399</v>
      </c>
      <c r="P1957" s="25">
        <f t="shared" si="121"/>
        <v>577.28</v>
      </c>
      <c r="Q1957" s="13" t="s">
        <v>8270</v>
      </c>
      <c r="R1957" t="s">
        <v>8314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22" t="s">
        <v>1957</v>
      </c>
      <c r="C1958" s="22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s="19" t="s">
        <v>8369</v>
      </c>
      <c r="O1958" s="11">
        <f t="shared" si="120"/>
        <v>294</v>
      </c>
      <c r="P1958" s="25">
        <f t="shared" si="121"/>
        <v>483.34</v>
      </c>
      <c r="Q1958" s="13" t="s">
        <v>8270</v>
      </c>
      <c r="R1958" t="s">
        <v>8314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22" t="s">
        <v>1958</v>
      </c>
      <c r="C1959" s="22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s="19" t="s">
        <v>8369</v>
      </c>
      <c r="O1959" s="11">
        <f t="shared" si="120"/>
        <v>168</v>
      </c>
      <c r="P1959" s="25">
        <f t="shared" si="121"/>
        <v>76.14</v>
      </c>
      <c r="Q1959" s="13" t="s">
        <v>8270</v>
      </c>
      <c r="R1959" t="s">
        <v>8314</v>
      </c>
      <c r="S1959" s="17">
        <f t="shared" si="122"/>
        <v>41179.098530092597</v>
      </c>
      <c r="T1959" s="17">
        <f t="shared" si="123"/>
        <v>41209.098530092597</v>
      </c>
    </row>
    <row r="1960" spans="1:20" ht="60" hidden="1" x14ac:dyDescent="0.25">
      <c r="A1960">
        <v>1958</v>
      </c>
      <c r="B1960" s="22" t="s">
        <v>1959</v>
      </c>
      <c r="C1960" s="22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s="19" t="s">
        <v>8369</v>
      </c>
      <c r="O1960" s="11">
        <f t="shared" si="120"/>
        <v>1436</v>
      </c>
      <c r="P1960" s="25">
        <f t="shared" si="121"/>
        <v>74.11</v>
      </c>
      <c r="Q1960" s="13" t="s">
        <v>8270</v>
      </c>
      <c r="R1960" t="s">
        <v>8314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22" t="s">
        <v>1960</v>
      </c>
      <c r="C1961" s="22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s="19" t="s">
        <v>8369</v>
      </c>
      <c r="O1961" s="11">
        <f t="shared" si="120"/>
        <v>157</v>
      </c>
      <c r="P1961" s="25">
        <f t="shared" si="121"/>
        <v>36.97</v>
      </c>
      <c r="Q1961" s="13" t="s">
        <v>8270</v>
      </c>
      <c r="R1961" t="s">
        <v>8314</v>
      </c>
      <c r="S1961" s="17">
        <f t="shared" si="122"/>
        <v>41871.845601851848</v>
      </c>
      <c r="T1961" s="17">
        <f t="shared" si="123"/>
        <v>41913</v>
      </c>
    </row>
    <row r="1962" spans="1:20" ht="60" hidden="1" x14ac:dyDescent="0.25">
      <c r="A1962">
        <v>1960</v>
      </c>
      <c r="B1962" s="22" t="s">
        <v>1961</v>
      </c>
      <c r="C1962" s="22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s="19" t="s">
        <v>8369</v>
      </c>
      <c r="O1962" s="11">
        <f t="shared" si="120"/>
        <v>118</v>
      </c>
      <c r="P1962" s="25">
        <f t="shared" si="121"/>
        <v>2500.9699999999998</v>
      </c>
      <c r="Q1962" s="13" t="s">
        <v>8270</v>
      </c>
      <c r="R1962" t="s">
        <v>8314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22" t="s">
        <v>1962</v>
      </c>
      <c r="C1963" s="22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s="19" t="s">
        <v>8369</v>
      </c>
      <c r="O1963" s="11">
        <f t="shared" si="120"/>
        <v>1105</v>
      </c>
      <c r="P1963" s="25">
        <f t="shared" si="121"/>
        <v>67.69</v>
      </c>
      <c r="Q1963" s="13" t="s">
        <v>8270</v>
      </c>
      <c r="R1963" t="s">
        <v>8314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22" t="s">
        <v>1963</v>
      </c>
      <c r="C1964" s="22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s="19" t="s">
        <v>8369</v>
      </c>
      <c r="O1964" s="11">
        <f t="shared" si="120"/>
        <v>193</v>
      </c>
      <c r="P1964" s="25">
        <f t="shared" si="121"/>
        <v>63.05</v>
      </c>
      <c r="Q1964" s="13" t="s">
        <v>8270</v>
      </c>
      <c r="R1964" t="s">
        <v>8314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22" t="s">
        <v>1964</v>
      </c>
      <c r="C1965" s="22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s="19" t="s">
        <v>8369</v>
      </c>
      <c r="O1965" s="11">
        <f t="shared" si="120"/>
        <v>127</v>
      </c>
      <c r="P1965" s="25">
        <f t="shared" si="121"/>
        <v>117.6</v>
      </c>
      <c r="Q1965" s="13" t="s">
        <v>8270</v>
      </c>
      <c r="R1965" t="s">
        <v>8314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22" t="s">
        <v>1965</v>
      </c>
      <c r="C1966" s="22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s="19" t="s">
        <v>8369</v>
      </c>
      <c r="O1966" s="11">
        <f t="shared" si="120"/>
        <v>260</v>
      </c>
      <c r="P1966" s="25">
        <f t="shared" si="121"/>
        <v>180.75</v>
      </c>
      <c r="Q1966" s="13" t="s">
        <v>8270</v>
      </c>
      <c r="R1966" t="s">
        <v>8314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22" t="s">
        <v>1966</v>
      </c>
      <c r="C1967" s="22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s="19" t="s">
        <v>8369</v>
      </c>
      <c r="O1967" s="11">
        <f t="shared" si="120"/>
        <v>262</v>
      </c>
      <c r="P1967" s="25">
        <f t="shared" si="121"/>
        <v>127.32</v>
      </c>
      <c r="Q1967" s="13" t="s">
        <v>8270</v>
      </c>
      <c r="R1967" t="s">
        <v>8314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22" t="s">
        <v>1967</v>
      </c>
      <c r="C1968" s="22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s="19" t="s">
        <v>8369</v>
      </c>
      <c r="O1968" s="11">
        <f t="shared" si="120"/>
        <v>207</v>
      </c>
      <c r="P1968" s="25">
        <f t="shared" si="121"/>
        <v>136.63999999999999</v>
      </c>
      <c r="Q1968" s="13" t="s">
        <v>8270</v>
      </c>
      <c r="R1968" t="s">
        <v>8314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22" t="s">
        <v>1968</v>
      </c>
      <c r="C1969" s="22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s="19" t="s">
        <v>8369</v>
      </c>
      <c r="O1969" s="11">
        <f t="shared" si="120"/>
        <v>370</v>
      </c>
      <c r="P1969" s="25">
        <f t="shared" si="121"/>
        <v>182.78</v>
      </c>
      <c r="Q1969" s="13" t="s">
        <v>8270</v>
      </c>
      <c r="R1969" t="s">
        <v>8314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22" t="s">
        <v>1969</v>
      </c>
      <c r="C1970" s="22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s="19" t="s">
        <v>8369</v>
      </c>
      <c r="O1970" s="11">
        <f t="shared" si="120"/>
        <v>285</v>
      </c>
      <c r="P1970" s="25">
        <f t="shared" si="121"/>
        <v>279.38</v>
      </c>
      <c r="Q1970" s="13" t="s">
        <v>8270</v>
      </c>
      <c r="R1970" t="s">
        <v>8314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22" t="s">
        <v>1970</v>
      </c>
      <c r="C1971" s="22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s="19" t="s">
        <v>8369</v>
      </c>
      <c r="O1971" s="11">
        <f t="shared" si="120"/>
        <v>579</v>
      </c>
      <c r="P1971" s="25">
        <f t="shared" si="121"/>
        <v>61.38</v>
      </c>
      <c r="Q1971" s="13" t="s">
        <v>8270</v>
      </c>
      <c r="R1971" t="s">
        <v>8314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22" t="s">
        <v>1971</v>
      </c>
      <c r="C1972" s="22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s="19" t="s">
        <v>8369</v>
      </c>
      <c r="O1972" s="11">
        <f t="shared" si="120"/>
        <v>1132</v>
      </c>
      <c r="P1972" s="25">
        <f t="shared" si="121"/>
        <v>80.73</v>
      </c>
      <c r="Q1972" s="13" t="s">
        <v>8270</v>
      </c>
      <c r="R1972" t="s">
        <v>8314</v>
      </c>
      <c r="S1972" s="17">
        <f t="shared" si="122"/>
        <v>41324.193298611113</v>
      </c>
      <c r="T1972" s="17">
        <f t="shared" si="123"/>
        <v>41384.151631944442</v>
      </c>
    </row>
    <row r="1973" spans="1:20" ht="60" hidden="1" x14ac:dyDescent="0.25">
      <c r="A1973">
        <v>1971</v>
      </c>
      <c r="B1973" s="22" t="s">
        <v>1972</v>
      </c>
      <c r="C1973" s="22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s="19" t="s">
        <v>8369</v>
      </c>
      <c r="O1973" s="11">
        <f t="shared" si="120"/>
        <v>263</v>
      </c>
      <c r="P1973" s="25">
        <f t="shared" si="121"/>
        <v>272.36</v>
      </c>
      <c r="Q1973" s="13" t="s">
        <v>8270</v>
      </c>
      <c r="R1973" t="s">
        <v>8314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22" t="s">
        <v>1973</v>
      </c>
      <c r="C1974" s="22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s="19" t="s">
        <v>8369</v>
      </c>
      <c r="O1974" s="11">
        <f t="shared" si="120"/>
        <v>674</v>
      </c>
      <c r="P1974" s="25">
        <f t="shared" si="121"/>
        <v>70.849999999999994</v>
      </c>
      <c r="Q1974" s="13" t="s">
        <v>8270</v>
      </c>
      <c r="R1974" t="s">
        <v>8314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22" t="s">
        <v>1974</v>
      </c>
      <c r="C1975" s="22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s="19" t="s">
        <v>8369</v>
      </c>
      <c r="O1975" s="11">
        <f t="shared" si="120"/>
        <v>257</v>
      </c>
      <c r="P1975" s="25">
        <f t="shared" si="121"/>
        <v>247.94</v>
      </c>
      <c r="Q1975" s="13" t="s">
        <v>8270</v>
      </c>
      <c r="R1975" t="s">
        <v>8314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22" t="s">
        <v>1975</v>
      </c>
      <c r="C1976" s="22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s="19" t="s">
        <v>8369</v>
      </c>
      <c r="O1976" s="11">
        <f t="shared" si="120"/>
        <v>375</v>
      </c>
      <c r="P1976" s="25">
        <f t="shared" si="121"/>
        <v>186.81</v>
      </c>
      <c r="Q1976" s="13" t="s">
        <v>8270</v>
      </c>
      <c r="R1976" t="s">
        <v>8314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22" t="s">
        <v>1976</v>
      </c>
      <c r="C1977" s="22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s="19" t="s">
        <v>8369</v>
      </c>
      <c r="O1977" s="11">
        <f t="shared" si="120"/>
        <v>209</v>
      </c>
      <c r="P1977" s="25">
        <f t="shared" si="121"/>
        <v>131.99</v>
      </c>
      <c r="Q1977" s="13" t="s">
        <v>8270</v>
      </c>
      <c r="R1977" t="s">
        <v>8314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22" t="s">
        <v>1977</v>
      </c>
      <c r="C1978" s="22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s="19" t="s">
        <v>8369</v>
      </c>
      <c r="O1978" s="11">
        <f t="shared" si="120"/>
        <v>347</v>
      </c>
      <c r="P1978" s="25">
        <f t="shared" si="121"/>
        <v>29.31</v>
      </c>
      <c r="Q1978" s="13" t="s">
        <v>8270</v>
      </c>
      <c r="R1978" t="s">
        <v>8314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22" t="s">
        <v>1978</v>
      </c>
      <c r="C1979" s="22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s="19" t="s">
        <v>8369</v>
      </c>
      <c r="O1979" s="11">
        <f t="shared" si="120"/>
        <v>402</v>
      </c>
      <c r="P1979" s="25">
        <f t="shared" si="121"/>
        <v>245.02</v>
      </c>
      <c r="Q1979" s="13" t="s">
        <v>8270</v>
      </c>
      <c r="R1979" t="s">
        <v>8314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22" t="s">
        <v>1979</v>
      </c>
      <c r="C1980" s="22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s="19" t="s">
        <v>8369</v>
      </c>
      <c r="O1980" s="11">
        <f t="shared" si="120"/>
        <v>1027</v>
      </c>
      <c r="P1980" s="25">
        <f t="shared" si="121"/>
        <v>1323.25</v>
      </c>
      <c r="Q1980" s="13" t="s">
        <v>8270</v>
      </c>
      <c r="R1980" t="s">
        <v>8314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22" t="s">
        <v>1980</v>
      </c>
      <c r="C1981" s="22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s="19" t="s">
        <v>8369</v>
      </c>
      <c r="O1981" s="11">
        <f t="shared" si="120"/>
        <v>115</v>
      </c>
      <c r="P1981" s="25">
        <f t="shared" si="121"/>
        <v>282.66000000000003</v>
      </c>
      <c r="Q1981" s="13" t="s">
        <v>8270</v>
      </c>
      <c r="R1981" t="s">
        <v>8314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22" t="s">
        <v>1981</v>
      </c>
      <c r="C1982" s="22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s="19" t="s">
        <v>8369</v>
      </c>
      <c r="O1982" s="11">
        <f t="shared" si="120"/>
        <v>355</v>
      </c>
      <c r="P1982" s="25">
        <f t="shared" si="121"/>
        <v>91.21</v>
      </c>
      <c r="Q1982" s="13" t="s">
        <v>8270</v>
      </c>
      <c r="R1982" t="s">
        <v>8314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22" t="s">
        <v>1982</v>
      </c>
      <c r="C1983" s="22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s="19" t="s">
        <v>8370</v>
      </c>
      <c r="O1983" s="11">
        <f t="shared" si="120"/>
        <v>5</v>
      </c>
      <c r="P1983" s="25">
        <f t="shared" si="121"/>
        <v>31.75</v>
      </c>
      <c r="Q1983" s="13" t="s">
        <v>8287</v>
      </c>
      <c r="R1983" t="s">
        <v>8293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22" t="s">
        <v>1983</v>
      </c>
      <c r="C1984" s="22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s="19" t="s">
        <v>8370</v>
      </c>
      <c r="O1984" s="11">
        <f t="shared" si="120"/>
        <v>0</v>
      </c>
      <c r="P1984" s="25">
        <f t="shared" si="121"/>
        <v>0</v>
      </c>
      <c r="Q1984" s="13" t="s">
        <v>8287</v>
      </c>
      <c r="R1984" t="s">
        <v>8293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22" t="s">
        <v>1984</v>
      </c>
      <c r="C1985" s="22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s="19" t="s">
        <v>8370</v>
      </c>
      <c r="O1985" s="11">
        <f t="shared" si="120"/>
        <v>4</v>
      </c>
      <c r="P1985" s="25">
        <f t="shared" si="121"/>
        <v>88.69</v>
      </c>
      <c r="Q1985" s="13" t="s">
        <v>8287</v>
      </c>
      <c r="R1985" t="s">
        <v>8293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22" t="s">
        <v>1985</v>
      </c>
      <c r="C1986" s="22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s="19" t="s">
        <v>8370</v>
      </c>
      <c r="O1986" s="11">
        <f t="shared" ref="O1986:O2049" si="124">ROUND(E1986/D1986*100,0)</f>
        <v>21</v>
      </c>
      <c r="P1986" s="25">
        <f t="shared" ref="P1986:P2049" si="125">IFERROR(ROUND(E1986/L1986,2),0)</f>
        <v>453.14</v>
      </c>
      <c r="Q1986" s="13" t="s">
        <v>8287</v>
      </c>
      <c r="R1986" t="s">
        <v>8293</v>
      </c>
      <c r="S1986" s="17">
        <f t="shared" ref="S1986:S2049" si="126">(J1986/86400)+DATE(1970,1,1)</f>
        <v>41913.790289351848</v>
      </c>
      <c r="T1986" s="17">
        <f t="shared" ref="T1986:T2049" si="127">(I1986/86400)+DATE(1970,1,1)</f>
        <v>41973.831956018519</v>
      </c>
    </row>
    <row r="1987" spans="1:20" ht="60" hidden="1" x14ac:dyDescent="0.25">
      <c r="A1987">
        <v>1985</v>
      </c>
      <c r="B1987" s="22" t="s">
        <v>1986</v>
      </c>
      <c r="C1987" s="22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s="19" t="s">
        <v>8370</v>
      </c>
      <c r="O1987" s="11">
        <f t="shared" si="124"/>
        <v>3</v>
      </c>
      <c r="P1987" s="25">
        <f t="shared" si="125"/>
        <v>12.75</v>
      </c>
      <c r="Q1987" s="13" t="s">
        <v>8287</v>
      </c>
      <c r="R1987" t="s">
        <v>8293</v>
      </c>
      <c r="S1987" s="17">
        <f t="shared" si="126"/>
        <v>42555.698738425926</v>
      </c>
      <c r="T1987" s="17">
        <f t="shared" si="127"/>
        <v>42584.958333333328</v>
      </c>
    </row>
    <row r="1988" spans="1:20" ht="60" hidden="1" x14ac:dyDescent="0.25">
      <c r="A1988">
        <v>1986</v>
      </c>
      <c r="B1988" s="22" t="s">
        <v>1987</v>
      </c>
      <c r="C1988" s="22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s="19" t="s">
        <v>8370</v>
      </c>
      <c r="O1988" s="11">
        <f t="shared" si="124"/>
        <v>0</v>
      </c>
      <c r="P1988" s="25">
        <f t="shared" si="125"/>
        <v>1</v>
      </c>
      <c r="Q1988" s="13" t="s">
        <v>8287</v>
      </c>
      <c r="R1988" t="s">
        <v>8293</v>
      </c>
      <c r="S1988" s="17">
        <f t="shared" si="126"/>
        <v>42413.433831018519</v>
      </c>
      <c r="T1988" s="17">
        <f t="shared" si="127"/>
        <v>42443.392164351855</v>
      </c>
    </row>
    <row r="1989" spans="1:20" ht="30" hidden="1" x14ac:dyDescent="0.25">
      <c r="A1989">
        <v>1987</v>
      </c>
      <c r="B1989" s="22" t="s">
        <v>1988</v>
      </c>
      <c r="C1989" s="22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s="19" t="s">
        <v>8370</v>
      </c>
      <c r="O1989" s="11">
        <f t="shared" si="124"/>
        <v>42</v>
      </c>
      <c r="P1989" s="25">
        <f t="shared" si="125"/>
        <v>83.43</v>
      </c>
      <c r="Q1989" s="13" t="s">
        <v>8287</v>
      </c>
      <c r="R1989" t="s">
        <v>8293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22" t="s">
        <v>1989</v>
      </c>
      <c r="C1990" s="22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s="19" t="s">
        <v>8370</v>
      </c>
      <c r="O1990" s="11">
        <f t="shared" si="124"/>
        <v>0</v>
      </c>
      <c r="P1990" s="25">
        <f t="shared" si="125"/>
        <v>25</v>
      </c>
      <c r="Q1990" s="13" t="s">
        <v>8287</v>
      </c>
      <c r="R1990" t="s">
        <v>8293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22" t="s">
        <v>1990</v>
      </c>
      <c r="C1991" s="22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s="19" t="s">
        <v>8370</v>
      </c>
      <c r="O1991" s="11">
        <f t="shared" si="124"/>
        <v>1</v>
      </c>
      <c r="P1991" s="25">
        <f t="shared" si="125"/>
        <v>50</v>
      </c>
      <c r="Q1991" s="13" t="s">
        <v>8287</v>
      </c>
      <c r="R1991" t="s">
        <v>8293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22" t="s">
        <v>1991</v>
      </c>
      <c r="C1992" s="22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s="19" t="s">
        <v>8370</v>
      </c>
      <c r="O1992" s="11">
        <f t="shared" si="124"/>
        <v>17</v>
      </c>
      <c r="P1992" s="25">
        <f t="shared" si="125"/>
        <v>101.8</v>
      </c>
      <c r="Q1992" s="13" t="s">
        <v>8287</v>
      </c>
      <c r="R1992" t="s">
        <v>8293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22" t="s">
        <v>1992</v>
      </c>
      <c r="C1993" s="22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s="19" t="s">
        <v>8370</v>
      </c>
      <c r="O1993" s="11">
        <f t="shared" si="124"/>
        <v>7</v>
      </c>
      <c r="P1993" s="25">
        <f t="shared" si="125"/>
        <v>46.67</v>
      </c>
      <c r="Q1993" s="13" t="s">
        <v>8287</v>
      </c>
      <c r="R1993" t="s">
        <v>8293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22" t="s">
        <v>1993</v>
      </c>
      <c r="C1994" s="22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s="19" t="s">
        <v>8370</v>
      </c>
      <c r="O1994" s="11">
        <f t="shared" si="124"/>
        <v>0</v>
      </c>
      <c r="P1994" s="25">
        <f t="shared" si="125"/>
        <v>1</v>
      </c>
      <c r="Q1994" s="13" t="s">
        <v>8287</v>
      </c>
      <c r="R1994" t="s">
        <v>8293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22" t="s">
        <v>1994</v>
      </c>
      <c r="C1995" s="22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s="19" t="s">
        <v>8370</v>
      </c>
      <c r="O1995" s="11">
        <f t="shared" si="124"/>
        <v>0</v>
      </c>
      <c r="P1995" s="25">
        <f t="shared" si="125"/>
        <v>0</v>
      </c>
      <c r="Q1995" s="13" t="s">
        <v>8287</v>
      </c>
      <c r="R1995" t="s">
        <v>8293</v>
      </c>
      <c r="S1995" s="17">
        <f t="shared" si="126"/>
        <v>42329.588391203702</v>
      </c>
      <c r="T1995" s="17">
        <f t="shared" si="127"/>
        <v>42359.588391203702</v>
      </c>
    </row>
    <row r="1996" spans="1:20" ht="60" hidden="1" x14ac:dyDescent="0.25">
      <c r="A1996">
        <v>1994</v>
      </c>
      <c r="B1996" s="22" t="s">
        <v>1995</v>
      </c>
      <c r="C1996" s="22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s="19" t="s">
        <v>8370</v>
      </c>
      <c r="O1996" s="11">
        <f t="shared" si="124"/>
        <v>0</v>
      </c>
      <c r="P1996" s="25">
        <f t="shared" si="125"/>
        <v>0</v>
      </c>
      <c r="Q1996" s="13" t="s">
        <v>8287</v>
      </c>
      <c r="R1996" t="s">
        <v>8293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22" t="s">
        <v>1996</v>
      </c>
      <c r="C1997" s="22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s="19" t="s">
        <v>8370</v>
      </c>
      <c r="O1997" s="11">
        <f t="shared" si="124"/>
        <v>8</v>
      </c>
      <c r="P1997" s="25">
        <f t="shared" si="125"/>
        <v>26</v>
      </c>
      <c r="Q1997" s="13" t="s">
        <v>8287</v>
      </c>
      <c r="R1997" t="s">
        <v>8293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22" t="s">
        <v>1997</v>
      </c>
      <c r="C1998" s="22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s="19" t="s">
        <v>8370</v>
      </c>
      <c r="O1998" s="11">
        <f t="shared" si="124"/>
        <v>0</v>
      </c>
      <c r="P1998" s="25">
        <f t="shared" si="125"/>
        <v>0</v>
      </c>
      <c r="Q1998" s="13" t="s">
        <v>8287</v>
      </c>
      <c r="R1998" t="s">
        <v>8293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22" t="s">
        <v>1998</v>
      </c>
      <c r="C1999" s="22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s="19" t="s">
        <v>8370</v>
      </c>
      <c r="O1999" s="11">
        <f t="shared" si="124"/>
        <v>0</v>
      </c>
      <c r="P1999" s="25">
        <f t="shared" si="125"/>
        <v>0</v>
      </c>
      <c r="Q1999" s="13" t="s">
        <v>8287</v>
      </c>
      <c r="R1999" t="s">
        <v>8293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22" t="s">
        <v>1999</v>
      </c>
      <c r="C2000" s="22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s="19" t="s">
        <v>8370</v>
      </c>
      <c r="O2000" s="11">
        <f t="shared" si="124"/>
        <v>26</v>
      </c>
      <c r="P2000" s="25">
        <f t="shared" si="125"/>
        <v>218.33</v>
      </c>
      <c r="Q2000" s="13" t="s">
        <v>8287</v>
      </c>
      <c r="R2000" t="s">
        <v>8293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22" t="s">
        <v>2000</v>
      </c>
      <c r="C2001" s="22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s="19" t="s">
        <v>8370</v>
      </c>
      <c r="O2001" s="11">
        <f t="shared" si="124"/>
        <v>1</v>
      </c>
      <c r="P2001" s="25">
        <f t="shared" si="125"/>
        <v>33.71</v>
      </c>
      <c r="Q2001" s="13" t="s">
        <v>8287</v>
      </c>
      <c r="R2001" t="s">
        <v>8293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22" t="s">
        <v>2001</v>
      </c>
      <c r="C2002" s="22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s="19" t="s">
        <v>8370</v>
      </c>
      <c r="O2002" s="11">
        <f t="shared" si="124"/>
        <v>13</v>
      </c>
      <c r="P2002" s="25">
        <f t="shared" si="125"/>
        <v>25</v>
      </c>
      <c r="Q2002" s="13" t="s">
        <v>8287</v>
      </c>
      <c r="R2002" t="s">
        <v>8293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22" t="s">
        <v>2002</v>
      </c>
      <c r="C2003" s="22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s="19" t="s">
        <v>8369</v>
      </c>
      <c r="O2003" s="11">
        <f t="shared" si="124"/>
        <v>382</v>
      </c>
      <c r="P2003" s="25">
        <f t="shared" si="125"/>
        <v>128.38999999999999</v>
      </c>
      <c r="Q2003" s="13" t="s">
        <v>8270</v>
      </c>
      <c r="R2003" t="s">
        <v>8314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22" t="s">
        <v>2003</v>
      </c>
      <c r="C2004" s="22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s="19" t="s">
        <v>8369</v>
      </c>
      <c r="O2004" s="11">
        <f t="shared" si="124"/>
        <v>217</v>
      </c>
      <c r="P2004" s="25">
        <f t="shared" si="125"/>
        <v>78.83</v>
      </c>
      <c r="Q2004" s="13" t="s">
        <v>8270</v>
      </c>
      <c r="R2004" t="s">
        <v>8314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22" t="s">
        <v>2004</v>
      </c>
      <c r="C2005" s="22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s="19" t="s">
        <v>8369</v>
      </c>
      <c r="O2005" s="11">
        <f t="shared" si="124"/>
        <v>312</v>
      </c>
      <c r="P2005" s="25">
        <f t="shared" si="125"/>
        <v>91.76</v>
      </c>
      <c r="Q2005" s="13" t="s">
        <v>8270</v>
      </c>
      <c r="R2005" t="s">
        <v>8314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22" t="s">
        <v>2005</v>
      </c>
      <c r="C2006" s="22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s="19" t="s">
        <v>8369</v>
      </c>
      <c r="O2006" s="11">
        <f t="shared" si="124"/>
        <v>234</v>
      </c>
      <c r="P2006" s="25">
        <f t="shared" si="125"/>
        <v>331.1</v>
      </c>
      <c r="Q2006" s="13" t="s">
        <v>8270</v>
      </c>
      <c r="R2006" t="s">
        <v>8314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22" t="s">
        <v>2006</v>
      </c>
      <c r="C2007" s="22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s="19" t="s">
        <v>8369</v>
      </c>
      <c r="O2007" s="11">
        <f t="shared" si="124"/>
        <v>124</v>
      </c>
      <c r="P2007" s="25">
        <f t="shared" si="125"/>
        <v>194.26</v>
      </c>
      <c r="Q2007" s="13" t="s">
        <v>8270</v>
      </c>
      <c r="R2007" t="s">
        <v>8314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22" t="s">
        <v>2007</v>
      </c>
      <c r="C2008" s="22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s="19" t="s">
        <v>8369</v>
      </c>
      <c r="O2008" s="11">
        <f t="shared" si="124"/>
        <v>248</v>
      </c>
      <c r="P2008" s="25">
        <f t="shared" si="125"/>
        <v>408.98</v>
      </c>
      <c r="Q2008" s="13" t="s">
        <v>8270</v>
      </c>
      <c r="R2008" t="s">
        <v>8314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22" t="s">
        <v>2008</v>
      </c>
      <c r="C2009" s="22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s="19" t="s">
        <v>8369</v>
      </c>
      <c r="O2009" s="11">
        <f t="shared" si="124"/>
        <v>116</v>
      </c>
      <c r="P2009" s="25">
        <f t="shared" si="125"/>
        <v>84.46</v>
      </c>
      <c r="Q2009" s="13" t="s">
        <v>8270</v>
      </c>
      <c r="R2009" t="s">
        <v>8314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22" t="s">
        <v>2009</v>
      </c>
      <c r="C2010" s="22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s="19" t="s">
        <v>8369</v>
      </c>
      <c r="O2010" s="11">
        <f t="shared" si="124"/>
        <v>117</v>
      </c>
      <c r="P2010" s="25">
        <f t="shared" si="125"/>
        <v>44.85</v>
      </c>
      <c r="Q2010" s="13" t="s">
        <v>8270</v>
      </c>
      <c r="R2010" t="s">
        <v>8314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22" t="s">
        <v>2010</v>
      </c>
      <c r="C2011" s="22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s="19" t="s">
        <v>8369</v>
      </c>
      <c r="O2011" s="11">
        <f t="shared" si="124"/>
        <v>305</v>
      </c>
      <c r="P2011" s="25">
        <f t="shared" si="125"/>
        <v>383.36</v>
      </c>
      <c r="Q2011" s="13" t="s">
        <v>8270</v>
      </c>
      <c r="R2011" t="s">
        <v>8314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22" t="s">
        <v>2011</v>
      </c>
      <c r="C2012" s="22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s="19" t="s">
        <v>8369</v>
      </c>
      <c r="O2012" s="11">
        <f t="shared" si="124"/>
        <v>320</v>
      </c>
      <c r="P2012" s="25">
        <f t="shared" si="125"/>
        <v>55.28</v>
      </c>
      <c r="Q2012" s="13" t="s">
        <v>8270</v>
      </c>
      <c r="R2012" t="s">
        <v>8314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22" t="s">
        <v>2012</v>
      </c>
      <c r="C2013" s="22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s="19" t="s">
        <v>8369</v>
      </c>
      <c r="O2013" s="11">
        <f t="shared" si="124"/>
        <v>820</v>
      </c>
      <c r="P2013" s="25">
        <f t="shared" si="125"/>
        <v>422.02</v>
      </c>
      <c r="Q2013" s="13" t="s">
        <v>8270</v>
      </c>
      <c r="R2013" t="s">
        <v>8314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22" t="s">
        <v>2013</v>
      </c>
      <c r="C2014" s="22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s="19" t="s">
        <v>8369</v>
      </c>
      <c r="O2014" s="11">
        <f t="shared" si="124"/>
        <v>235</v>
      </c>
      <c r="P2014" s="25">
        <f t="shared" si="125"/>
        <v>64.180000000000007</v>
      </c>
      <c r="Q2014" s="13" t="s">
        <v>8270</v>
      </c>
      <c r="R2014" t="s">
        <v>8314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22" t="s">
        <v>2014</v>
      </c>
      <c r="C2015" s="22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s="19" t="s">
        <v>8369</v>
      </c>
      <c r="O2015" s="11">
        <f t="shared" si="124"/>
        <v>495</v>
      </c>
      <c r="P2015" s="25">
        <f t="shared" si="125"/>
        <v>173.58</v>
      </c>
      <c r="Q2015" s="13" t="s">
        <v>8270</v>
      </c>
      <c r="R2015" t="s">
        <v>8314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22" t="s">
        <v>2015</v>
      </c>
      <c r="C2016" s="22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9" t="s">
        <v>8369</v>
      </c>
      <c r="O2016" s="11">
        <f t="shared" si="124"/>
        <v>7814</v>
      </c>
      <c r="P2016" s="25">
        <f t="shared" si="125"/>
        <v>88.6</v>
      </c>
      <c r="Q2016" s="13" t="s">
        <v>8270</v>
      </c>
      <c r="R2016" t="s">
        <v>8314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22" t="s">
        <v>2016</v>
      </c>
      <c r="C2017" s="22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s="19" t="s">
        <v>8369</v>
      </c>
      <c r="O2017" s="11">
        <f t="shared" si="124"/>
        <v>113</v>
      </c>
      <c r="P2017" s="25">
        <f t="shared" si="125"/>
        <v>50.22</v>
      </c>
      <c r="Q2017" s="13" t="s">
        <v>8270</v>
      </c>
      <c r="R2017" t="s">
        <v>8314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22" t="s">
        <v>2017</v>
      </c>
      <c r="C2018" s="22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s="19" t="s">
        <v>8369</v>
      </c>
      <c r="O2018" s="11">
        <f t="shared" si="124"/>
        <v>922</v>
      </c>
      <c r="P2018" s="25">
        <f t="shared" si="125"/>
        <v>192.39</v>
      </c>
      <c r="Q2018" s="13" t="s">
        <v>8270</v>
      </c>
      <c r="R2018" t="s">
        <v>8314</v>
      </c>
      <c r="S2018" s="17">
        <f t="shared" si="126"/>
        <v>41312.880775462967</v>
      </c>
      <c r="T2018" s="17">
        <f t="shared" si="127"/>
        <v>41342.880775462967</v>
      </c>
    </row>
    <row r="2019" spans="1:20" ht="60" hidden="1" x14ac:dyDescent="0.25">
      <c r="A2019">
        <v>2017</v>
      </c>
      <c r="B2019" s="22" t="s">
        <v>2018</v>
      </c>
      <c r="C2019" s="22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s="19" t="s">
        <v>8369</v>
      </c>
      <c r="O2019" s="11">
        <f t="shared" si="124"/>
        <v>125</v>
      </c>
      <c r="P2019" s="25">
        <f t="shared" si="125"/>
        <v>73.42</v>
      </c>
      <c r="Q2019" s="13" t="s">
        <v>8270</v>
      </c>
      <c r="R2019" t="s">
        <v>8314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22" t="s">
        <v>2019</v>
      </c>
      <c r="C2020" s="22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s="19" t="s">
        <v>8369</v>
      </c>
      <c r="O2020" s="11">
        <f t="shared" si="124"/>
        <v>102</v>
      </c>
      <c r="P2020" s="25">
        <f t="shared" si="125"/>
        <v>147.68</v>
      </c>
      <c r="Q2020" s="13" t="s">
        <v>8270</v>
      </c>
      <c r="R2020" t="s">
        <v>8314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22" t="s">
        <v>2020</v>
      </c>
      <c r="C2021" s="22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s="19" t="s">
        <v>8369</v>
      </c>
      <c r="O2021" s="11">
        <f t="shared" si="124"/>
        <v>485</v>
      </c>
      <c r="P2021" s="25">
        <f t="shared" si="125"/>
        <v>108.97</v>
      </c>
      <c r="Q2021" s="13" t="s">
        <v>8270</v>
      </c>
      <c r="R2021" t="s">
        <v>8314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22" t="s">
        <v>2021</v>
      </c>
      <c r="C2022" s="22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s="19" t="s">
        <v>8369</v>
      </c>
      <c r="O2022" s="11">
        <f t="shared" si="124"/>
        <v>192</v>
      </c>
      <c r="P2022" s="25">
        <f t="shared" si="125"/>
        <v>23.65</v>
      </c>
      <c r="Q2022" s="13" t="s">
        <v>8270</v>
      </c>
      <c r="R2022" t="s">
        <v>8314</v>
      </c>
      <c r="S2022" s="17">
        <f t="shared" si="126"/>
        <v>41737.097500000003</v>
      </c>
      <c r="T2022" s="17">
        <f t="shared" si="127"/>
        <v>41773.961111111115</v>
      </c>
    </row>
    <row r="2023" spans="1:20" ht="60" hidden="1" x14ac:dyDescent="0.25">
      <c r="A2023">
        <v>2021</v>
      </c>
      <c r="B2023" s="22" t="s">
        <v>2022</v>
      </c>
      <c r="C2023" s="22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s="19" t="s">
        <v>8369</v>
      </c>
      <c r="O2023" s="11">
        <f t="shared" si="124"/>
        <v>281</v>
      </c>
      <c r="P2023" s="25">
        <f t="shared" si="125"/>
        <v>147.94999999999999</v>
      </c>
      <c r="Q2023" s="13" t="s">
        <v>8270</v>
      </c>
      <c r="R2023" t="s">
        <v>8314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22" t="s">
        <v>2023</v>
      </c>
      <c r="C2024" s="22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s="19" t="s">
        <v>8369</v>
      </c>
      <c r="O2024" s="11">
        <f t="shared" si="124"/>
        <v>125</v>
      </c>
      <c r="P2024" s="25">
        <f t="shared" si="125"/>
        <v>385.04</v>
      </c>
      <c r="Q2024" s="13" t="s">
        <v>8270</v>
      </c>
      <c r="R2024" t="s">
        <v>8314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22" t="s">
        <v>2024</v>
      </c>
      <c r="C2025" s="22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s="19" t="s">
        <v>8369</v>
      </c>
      <c r="O2025" s="11">
        <f t="shared" si="124"/>
        <v>161</v>
      </c>
      <c r="P2025" s="25">
        <f t="shared" si="125"/>
        <v>457.39</v>
      </c>
      <c r="Q2025" s="13" t="s">
        <v>8270</v>
      </c>
      <c r="R2025" t="s">
        <v>8314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22" t="s">
        <v>2025</v>
      </c>
      <c r="C2026" s="22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s="19" t="s">
        <v>8369</v>
      </c>
      <c r="O2026" s="11">
        <f t="shared" si="124"/>
        <v>585</v>
      </c>
      <c r="P2026" s="25">
        <f t="shared" si="125"/>
        <v>222.99</v>
      </c>
      <c r="Q2026" s="13" t="s">
        <v>8270</v>
      </c>
      <c r="R2026" t="s">
        <v>8314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22" t="s">
        <v>2026</v>
      </c>
      <c r="C2027" s="22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s="19" t="s">
        <v>8369</v>
      </c>
      <c r="O2027" s="11">
        <f t="shared" si="124"/>
        <v>201</v>
      </c>
      <c r="P2027" s="25">
        <f t="shared" si="125"/>
        <v>220.74</v>
      </c>
      <c r="Q2027" s="13" t="s">
        <v>8270</v>
      </c>
      <c r="R2027" t="s">
        <v>8314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22" t="s">
        <v>2027</v>
      </c>
      <c r="C2028" s="22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s="19" t="s">
        <v>8369</v>
      </c>
      <c r="O2028" s="11">
        <f t="shared" si="124"/>
        <v>133</v>
      </c>
      <c r="P2028" s="25">
        <f t="shared" si="125"/>
        <v>73.5</v>
      </c>
      <c r="Q2028" s="13" t="s">
        <v>8270</v>
      </c>
      <c r="R2028" t="s">
        <v>8314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22" t="s">
        <v>2028</v>
      </c>
      <c r="C2029" s="22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s="19" t="s">
        <v>8369</v>
      </c>
      <c r="O2029" s="11">
        <f t="shared" si="124"/>
        <v>120</v>
      </c>
      <c r="P2029" s="25">
        <f t="shared" si="125"/>
        <v>223.1</v>
      </c>
      <c r="Q2029" s="13" t="s">
        <v>8270</v>
      </c>
      <c r="R2029" t="s">
        <v>8314</v>
      </c>
      <c r="S2029" s="17">
        <f t="shared" si="126"/>
        <v>42048.813877314809</v>
      </c>
      <c r="T2029" s="17">
        <f t="shared" si="127"/>
        <v>42093.772210648152</v>
      </c>
    </row>
    <row r="2030" spans="1:20" ht="30" hidden="1" x14ac:dyDescent="0.25">
      <c r="A2030">
        <v>2028</v>
      </c>
      <c r="B2030" s="22" t="s">
        <v>2029</v>
      </c>
      <c r="C2030" s="22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s="19" t="s">
        <v>8369</v>
      </c>
      <c r="O2030" s="11">
        <f t="shared" si="124"/>
        <v>126</v>
      </c>
      <c r="P2030" s="25">
        <f t="shared" si="125"/>
        <v>47.91</v>
      </c>
      <c r="Q2030" s="13" t="s">
        <v>8270</v>
      </c>
      <c r="R2030" t="s">
        <v>8314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22" t="s">
        <v>2030</v>
      </c>
      <c r="C2031" s="22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s="19" t="s">
        <v>8369</v>
      </c>
      <c r="O2031" s="11">
        <f t="shared" si="124"/>
        <v>361</v>
      </c>
      <c r="P2031" s="25">
        <f t="shared" si="125"/>
        <v>96.06</v>
      </c>
      <c r="Q2031" s="13" t="s">
        <v>8270</v>
      </c>
      <c r="R2031" t="s">
        <v>8314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22" t="s">
        <v>2031</v>
      </c>
      <c r="C2032" s="22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s="19" t="s">
        <v>8369</v>
      </c>
      <c r="O2032" s="11">
        <f t="shared" si="124"/>
        <v>226</v>
      </c>
      <c r="P2032" s="25">
        <f t="shared" si="125"/>
        <v>118.61</v>
      </c>
      <c r="Q2032" s="13" t="s">
        <v>8270</v>
      </c>
      <c r="R2032" t="s">
        <v>8314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22" t="s">
        <v>2032</v>
      </c>
      <c r="C2033" s="22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s="19" t="s">
        <v>8369</v>
      </c>
      <c r="O2033" s="11">
        <f t="shared" si="124"/>
        <v>120</v>
      </c>
      <c r="P2033" s="25">
        <f t="shared" si="125"/>
        <v>118.45</v>
      </c>
      <c r="Q2033" s="13" t="s">
        <v>8270</v>
      </c>
      <c r="R2033" t="s">
        <v>8314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22" t="s">
        <v>2033</v>
      </c>
      <c r="C2034" s="22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s="19" t="s">
        <v>8369</v>
      </c>
      <c r="O2034" s="11">
        <f t="shared" si="124"/>
        <v>304</v>
      </c>
      <c r="P2034" s="25">
        <f t="shared" si="125"/>
        <v>143.21</v>
      </c>
      <c r="Q2034" s="13" t="s">
        <v>8270</v>
      </c>
      <c r="R2034" t="s">
        <v>8314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22" t="s">
        <v>2034</v>
      </c>
      <c r="C2035" s="22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s="19" t="s">
        <v>8369</v>
      </c>
      <c r="O2035" s="11">
        <f t="shared" si="124"/>
        <v>179</v>
      </c>
      <c r="P2035" s="25">
        <f t="shared" si="125"/>
        <v>282.72000000000003</v>
      </c>
      <c r="Q2035" s="13" t="s">
        <v>8270</v>
      </c>
      <c r="R2035" t="s">
        <v>8314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22" t="s">
        <v>2035</v>
      </c>
      <c r="C2036" s="22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s="19" t="s">
        <v>8369</v>
      </c>
      <c r="O2036" s="11">
        <f t="shared" si="124"/>
        <v>387</v>
      </c>
      <c r="P2036" s="25">
        <f t="shared" si="125"/>
        <v>593.94000000000005</v>
      </c>
      <c r="Q2036" s="13" t="s">
        <v>8270</v>
      </c>
      <c r="R2036" t="s">
        <v>8314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22" t="s">
        <v>2036</v>
      </c>
      <c r="C2037" s="22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s="19" t="s">
        <v>8369</v>
      </c>
      <c r="O2037" s="11">
        <f t="shared" si="124"/>
        <v>211</v>
      </c>
      <c r="P2037" s="25">
        <f t="shared" si="125"/>
        <v>262.16000000000003</v>
      </c>
      <c r="Q2037" s="13" t="s">
        <v>8270</v>
      </c>
      <c r="R2037" t="s">
        <v>8314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22" t="s">
        <v>2037</v>
      </c>
      <c r="C2038" s="22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s="19" t="s">
        <v>8369</v>
      </c>
      <c r="O2038" s="11">
        <f t="shared" si="124"/>
        <v>132</v>
      </c>
      <c r="P2038" s="25">
        <f t="shared" si="125"/>
        <v>46.58</v>
      </c>
      <c r="Q2038" s="13" t="s">
        <v>8270</v>
      </c>
      <c r="R2038" t="s">
        <v>8314</v>
      </c>
      <c r="S2038" s="17">
        <f t="shared" si="126"/>
        <v>41738.864803240736</v>
      </c>
      <c r="T2038" s="17">
        <f t="shared" si="127"/>
        <v>41768.864803240736</v>
      </c>
    </row>
    <row r="2039" spans="1:20" ht="45" hidden="1" x14ac:dyDescent="0.25">
      <c r="A2039">
        <v>2037</v>
      </c>
      <c r="B2039" s="22" t="s">
        <v>2038</v>
      </c>
      <c r="C2039" s="22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s="19" t="s">
        <v>8369</v>
      </c>
      <c r="O2039" s="11">
        <f t="shared" si="124"/>
        <v>300</v>
      </c>
      <c r="P2039" s="25">
        <f t="shared" si="125"/>
        <v>70.040000000000006</v>
      </c>
      <c r="Q2039" s="13" t="s">
        <v>8270</v>
      </c>
      <c r="R2039" t="s">
        <v>8314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22" t="s">
        <v>2039</v>
      </c>
      <c r="C2040" s="22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s="19" t="s">
        <v>8369</v>
      </c>
      <c r="O2040" s="11">
        <f t="shared" si="124"/>
        <v>421</v>
      </c>
      <c r="P2040" s="25">
        <f t="shared" si="125"/>
        <v>164.91</v>
      </c>
      <c r="Q2040" s="13" t="s">
        <v>8270</v>
      </c>
      <c r="R2040" t="s">
        <v>8314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22" t="s">
        <v>2040</v>
      </c>
      <c r="C2041" s="22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s="19" t="s">
        <v>8369</v>
      </c>
      <c r="O2041" s="11">
        <f t="shared" si="124"/>
        <v>136</v>
      </c>
      <c r="P2041" s="25">
        <f t="shared" si="125"/>
        <v>449.26</v>
      </c>
      <c r="Q2041" s="13" t="s">
        <v>8270</v>
      </c>
      <c r="R2041" t="s">
        <v>8314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22" t="s">
        <v>2041</v>
      </c>
      <c r="C2042" s="22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s="19" t="s">
        <v>8369</v>
      </c>
      <c r="O2042" s="11">
        <f t="shared" si="124"/>
        <v>248</v>
      </c>
      <c r="P2042" s="25">
        <f t="shared" si="125"/>
        <v>27.47</v>
      </c>
      <c r="Q2042" s="13" t="s">
        <v>8270</v>
      </c>
      <c r="R2042" t="s">
        <v>8314</v>
      </c>
      <c r="S2042" s="17">
        <f t="shared" si="126"/>
        <v>41578.927118055552</v>
      </c>
      <c r="T2042" s="17">
        <f t="shared" si="127"/>
        <v>41593.968784722223</v>
      </c>
    </row>
    <row r="2043" spans="1:20" ht="60" hidden="1" x14ac:dyDescent="0.25">
      <c r="A2043">
        <v>2041</v>
      </c>
      <c r="B2043" s="22" t="s">
        <v>2042</v>
      </c>
      <c r="C2043" s="22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s="19" t="s">
        <v>8369</v>
      </c>
      <c r="O2043" s="11">
        <f t="shared" si="124"/>
        <v>182</v>
      </c>
      <c r="P2043" s="25">
        <f t="shared" si="125"/>
        <v>143.97999999999999</v>
      </c>
      <c r="Q2043" s="13" t="s">
        <v>8270</v>
      </c>
      <c r="R2043" t="s">
        <v>8314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22" t="s">
        <v>2043</v>
      </c>
      <c r="C2044" s="22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s="19" t="s">
        <v>8369</v>
      </c>
      <c r="O2044" s="11">
        <f t="shared" si="124"/>
        <v>124</v>
      </c>
      <c r="P2044" s="25">
        <f t="shared" si="125"/>
        <v>88.24</v>
      </c>
      <c r="Q2044" s="13" t="s">
        <v>8270</v>
      </c>
      <c r="R2044" t="s">
        <v>8314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22" t="s">
        <v>2044</v>
      </c>
      <c r="C2045" s="22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s="19" t="s">
        <v>8369</v>
      </c>
      <c r="O2045" s="11">
        <f t="shared" si="124"/>
        <v>506</v>
      </c>
      <c r="P2045" s="25">
        <f t="shared" si="125"/>
        <v>36.33</v>
      </c>
      <c r="Q2045" s="13" t="s">
        <v>8270</v>
      </c>
      <c r="R2045" t="s">
        <v>8314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22" t="s">
        <v>2045</v>
      </c>
      <c r="C2046" s="22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s="19" t="s">
        <v>8369</v>
      </c>
      <c r="O2046" s="11">
        <f t="shared" si="124"/>
        <v>108</v>
      </c>
      <c r="P2046" s="25">
        <f t="shared" si="125"/>
        <v>90.18</v>
      </c>
      <c r="Q2046" s="13" t="s">
        <v>8270</v>
      </c>
      <c r="R2046" t="s">
        <v>8314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22" t="s">
        <v>2046</v>
      </c>
      <c r="C2047" s="22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s="19" t="s">
        <v>8369</v>
      </c>
      <c r="O2047" s="11">
        <f t="shared" si="124"/>
        <v>819</v>
      </c>
      <c r="P2047" s="25">
        <f t="shared" si="125"/>
        <v>152.62</v>
      </c>
      <c r="Q2047" s="13" t="s">
        <v>8270</v>
      </c>
      <c r="R2047" t="s">
        <v>8314</v>
      </c>
      <c r="S2047" s="17">
        <f t="shared" si="126"/>
        <v>41069.088506944448</v>
      </c>
      <c r="T2047" s="17">
        <f t="shared" si="127"/>
        <v>41099.088506944448</v>
      </c>
    </row>
    <row r="2048" spans="1:20" ht="60" hidden="1" x14ac:dyDescent="0.25">
      <c r="A2048">
        <v>2046</v>
      </c>
      <c r="B2048" s="22" t="s">
        <v>2047</v>
      </c>
      <c r="C2048" s="22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s="19" t="s">
        <v>8369</v>
      </c>
      <c r="O2048" s="11">
        <f t="shared" si="124"/>
        <v>121</v>
      </c>
      <c r="P2048" s="25">
        <f t="shared" si="125"/>
        <v>55.81</v>
      </c>
      <c r="Q2048" s="13" t="s">
        <v>8270</v>
      </c>
      <c r="R2048" t="s">
        <v>8314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22" t="s">
        <v>2048</v>
      </c>
      <c r="C2049" s="22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s="19" t="s">
        <v>8369</v>
      </c>
      <c r="O2049" s="11">
        <f t="shared" si="124"/>
        <v>103</v>
      </c>
      <c r="P2049" s="25">
        <f t="shared" si="125"/>
        <v>227.85</v>
      </c>
      <c r="Q2049" s="13" t="s">
        <v>8270</v>
      </c>
      <c r="R2049" t="s">
        <v>8314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22" t="s">
        <v>2049</v>
      </c>
      <c r="C2050" s="22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s="19" t="s">
        <v>8369</v>
      </c>
      <c r="O2050" s="11">
        <f t="shared" ref="O2050:O2113" si="128">ROUND(E2050/D2050*100,0)</f>
        <v>148</v>
      </c>
      <c r="P2050" s="25">
        <f t="shared" ref="P2050:P2113" si="129">IFERROR(ROUND(E2050/L2050,2),0)</f>
        <v>91.83</v>
      </c>
      <c r="Q2050" s="13" t="s">
        <v>8270</v>
      </c>
      <c r="R2050" t="s">
        <v>8314</v>
      </c>
      <c r="S2050" s="17">
        <f t="shared" ref="S2050:S2113" si="130">(J2050/86400)+DATE(1970,1,1)</f>
        <v>41387.651516203703</v>
      </c>
      <c r="T2050" s="17">
        <f t="shared" ref="T2050:T2113" si="131">(I2050/86400)+DATE(1970,1,1)</f>
        <v>41417.651516203703</v>
      </c>
    </row>
    <row r="2051" spans="1:20" hidden="1" x14ac:dyDescent="0.25">
      <c r="A2051">
        <v>2049</v>
      </c>
      <c r="B2051" s="22" t="s">
        <v>2050</v>
      </c>
      <c r="C2051" s="22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s="19" t="s">
        <v>8369</v>
      </c>
      <c r="O2051" s="11">
        <f t="shared" si="128"/>
        <v>120</v>
      </c>
      <c r="P2051" s="25">
        <f t="shared" si="129"/>
        <v>80.989999999999995</v>
      </c>
      <c r="Q2051" s="13" t="s">
        <v>8270</v>
      </c>
      <c r="R2051" t="s">
        <v>8314</v>
      </c>
      <c r="S2051" s="17">
        <f t="shared" si="130"/>
        <v>41575.527349537035</v>
      </c>
      <c r="T2051" s="17">
        <f t="shared" si="131"/>
        <v>41610.957638888889</v>
      </c>
    </row>
    <row r="2052" spans="1:20" ht="60" hidden="1" x14ac:dyDescent="0.25">
      <c r="A2052">
        <v>2050</v>
      </c>
      <c r="B2052" s="22" t="s">
        <v>2051</v>
      </c>
      <c r="C2052" s="22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s="19" t="s">
        <v>8369</v>
      </c>
      <c r="O2052" s="11">
        <f t="shared" si="128"/>
        <v>473</v>
      </c>
      <c r="P2052" s="25">
        <f t="shared" si="129"/>
        <v>278.39</v>
      </c>
      <c r="Q2052" s="13" t="s">
        <v>8270</v>
      </c>
      <c r="R2052" t="s">
        <v>8314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22" t="s">
        <v>2052</v>
      </c>
      <c r="C2053" s="22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s="19" t="s">
        <v>8369</v>
      </c>
      <c r="O2053" s="11">
        <f t="shared" si="128"/>
        <v>130</v>
      </c>
      <c r="P2053" s="25">
        <f t="shared" si="129"/>
        <v>43.1</v>
      </c>
      <c r="Q2053" s="13" t="s">
        <v>8270</v>
      </c>
      <c r="R2053" t="s">
        <v>8314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22" t="s">
        <v>2053</v>
      </c>
      <c r="C2054" s="22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s="19" t="s">
        <v>8369</v>
      </c>
      <c r="O2054" s="11">
        <f t="shared" si="128"/>
        <v>353</v>
      </c>
      <c r="P2054" s="25">
        <f t="shared" si="129"/>
        <v>326.29000000000002</v>
      </c>
      <c r="Q2054" s="13" t="s">
        <v>8270</v>
      </c>
      <c r="R2054" t="s">
        <v>8314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22" t="s">
        <v>2054</v>
      </c>
      <c r="C2055" s="22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s="19" t="s">
        <v>8369</v>
      </c>
      <c r="O2055" s="11">
        <f t="shared" si="128"/>
        <v>101</v>
      </c>
      <c r="P2055" s="25">
        <f t="shared" si="129"/>
        <v>41.74</v>
      </c>
      <c r="Q2055" s="13" t="s">
        <v>8270</v>
      </c>
      <c r="R2055" t="s">
        <v>8314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22" t="s">
        <v>2055</v>
      </c>
      <c r="C2056" s="22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s="19" t="s">
        <v>8369</v>
      </c>
      <c r="O2056" s="11">
        <f t="shared" si="128"/>
        <v>114</v>
      </c>
      <c r="P2056" s="25">
        <f t="shared" si="129"/>
        <v>64.02</v>
      </c>
      <c r="Q2056" s="13" t="s">
        <v>8270</v>
      </c>
      <c r="R2056" t="s">
        <v>8314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22" t="s">
        <v>2056</v>
      </c>
      <c r="C2057" s="22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s="19" t="s">
        <v>8369</v>
      </c>
      <c r="O2057" s="11">
        <f t="shared" si="128"/>
        <v>167</v>
      </c>
      <c r="P2057" s="25">
        <f t="shared" si="129"/>
        <v>99.46</v>
      </c>
      <c r="Q2057" s="13" t="s">
        <v>8270</v>
      </c>
      <c r="R2057" t="s">
        <v>8314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22" t="s">
        <v>2057</v>
      </c>
      <c r="C2058" s="22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s="19" t="s">
        <v>8369</v>
      </c>
      <c r="O2058" s="11">
        <f t="shared" si="128"/>
        <v>153</v>
      </c>
      <c r="P2058" s="25">
        <f t="shared" si="129"/>
        <v>138.49</v>
      </c>
      <c r="Q2058" s="13" t="s">
        <v>8270</v>
      </c>
      <c r="R2058" t="s">
        <v>8314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22" t="s">
        <v>2058</v>
      </c>
      <c r="C2059" s="22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s="19" t="s">
        <v>8369</v>
      </c>
      <c r="O2059" s="11">
        <f t="shared" si="128"/>
        <v>202</v>
      </c>
      <c r="P2059" s="25">
        <f t="shared" si="129"/>
        <v>45.55</v>
      </c>
      <c r="Q2059" s="13" t="s">
        <v>8270</v>
      </c>
      <c r="R2059" t="s">
        <v>8314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22" t="s">
        <v>2059</v>
      </c>
      <c r="C2060" s="22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s="19" t="s">
        <v>8369</v>
      </c>
      <c r="O2060" s="11">
        <f t="shared" si="128"/>
        <v>168</v>
      </c>
      <c r="P2060" s="25">
        <f t="shared" si="129"/>
        <v>10.51</v>
      </c>
      <c r="Q2060" s="13" t="s">
        <v>8270</v>
      </c>
      <c r="R2060" t="s">
        <v>8314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22" t="s">
        <v>2060</v>
      </c>
      <c r="C2061" s="22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s="19" t="s">
        <v>8369</v>
      </c>
      <c r="O2061" s="11">
        <f t="shared" si="128"/>
        <v>143</v>
      </c>
      <c r="P2061" s="25">
        <f t="shared" si="129"/>
        <v>114.77</v>
      </c>
      <c r="Q2061" s="13" t="s">
        <v>8270</v>
      </c>
      <c r="R2061" t="s">
        <v>8314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22" t="s">
        <v>2061</v>
      </c>
      <c r="C2062" s="22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s="19" t="s">
        <v>8369</v>
      </c>
      <c r="O2062" s="11">
        <f t="shared" si="128"/>
        <v>196</v>
      </c>
      <c r="P2062" s="25">
        <f t="shared" si="129"/>
        <v>36</v>
      </c>
      <c r="Q2062" s="13" t="s">
        <v>8270</v>
      </c>
      <c r="R2062" t="s">
        <v>8314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22" t="s">
        <v>2062</v>
      </c>
      <c r="C2063" s="22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s="19" t="s">
        <v>8369</v>
      </c>
      <c r="O2063" s="11">
        <f t="shared" si="128"/>
        <v>108</v>
      </c>
      <c r="P2063" s="25">
        <f t="shared" si="129"/>
        <v>154.16999999999999</v>
      </c>
      <c r="Q2063" s="13" t="s">
        <v>8270</v>
      </c>
      <c r="R2063" t="s">
        <v>8314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22" t="s">
        <v>2063</v>
      </c>
      <c r="C2064" s="22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s="19" t="s">
        <v>8369</v>
      </c>
      <c r="O2064" s="11">
        <f t="shared" si="128"/>
        <v>115</v>
      </c>
      <c r="P2064" s="25">
        <f t="shared" si="129"/>
        <v>566.39</v>
      </c>
      <c r="Q2064" s="13" t="s">
        <v>8270</v>
      </c>
      <c r="R2064" t="s">
        <v>8314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22" t="s">
        <v>2064</v>
      </c>
      <c r="C2065" s="22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s="19" t="s">
        <v>8369</v>
      </c>
      <c r="O2065" s="11">
        <f t="shared" si="128"/>
        <v>148</v>
      </c>
      <c r="P2065" s="25">
        <f t="shared" si="129"/>
        <v>120.86</v>
      </c>
      <c r="Q2065" s="13" t="s">
        <v>8270</v>
      </c>
      <c r="R2065" t="s">
        <v>8314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22" t="s">
        <v>2065</v>
      </c>
      <c r="C2066" s="22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s="19" t="s">
        <v>8369</v>
      </c>
      <c r="O2066" s="11">
        <f t="shared" si="128"/>
        <v>191</v>
      </c>
      <c r="P2066" s="25">
        <f t="shared" si="129"/>
        <v>86.16</v>
      </c>
      <c r="Q2066" s="13" t="s">
        <v>8270</v>
      </c>
      <c r="R2066" t="s">
        <v>8314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22" t="s">
        <v>2066</v>
      </c>
      <c r="C2067" s="22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s="19" t="s">
        <v>8369</v>
      </c>
      <c r="O2067" s="11">
        <f t="shared" si="128"/>
        <v>199</v>
      </c>
      <c r="P2067" s="25">
        <f t="shared" si="129"/>
        <v>51.21</v>
      </c>
      <c r="Q2067" s="13" t="s">
        <v>8270</v>
      </c>
      <c r="R2067" t="s">
        <v>8314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22" t="s">
        <v>2067</v>
      </c>
      <c r="C2068" s="22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s="19" t="s">
        <v>8369</v>
      </c>
      <c r="O2068" s="11">
        <f t="shared" si="128"/>
        <v>219</v>
      </c>
      <c r="P2068" s="25">
        <f t="shared" si="129"/>
        <v>67.260000000000005</v>
      </c>
      <c r="Q2068" s="13" t="s">
        <v>8270</v>
      </c>
      <c r="R2068" t="s">
        <v>8314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22" t="s">
        <v>2068</v>
      </c>
      <c r="C2069" s="22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s="19" t="s">
        <v>8369</v>
      </c>
      <c r="O2069" s="11">
        <f t="shared" si="128"/>
        <v>127</v>
      </c>
      <c r="P2069" s="25">
        <f t="shared" si="129"/>
        <v>62.8</v>
      </c>
      <c r="Q2069" s="13" t="s">
        <v>8270</v>
      </c>
      <c r="R2069" t="s">
        <v>8314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22" t="s">
        <v>2069</v>
      </c>
      <c r="C2070" s="22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s="19" t="s">
        <v>8369</v>
      </c>
      <c r="O2070" s="11">
        <f t="shared" si="128"/>
        <v>105</v>
      </c>
      <c r="P2070" s="25">
        <f t="shared" si="129"/>
        <v>346.13</v>
      </c>
      <c r="Q2070" s="13" t="s">
        <v>8270</v>
      </c>
      <c r="R2070" t="s">
        <v>8314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22" t="s">
        <v>2070</v>
      </c>
      <c r="C2071" s="22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s="19" t="s">
        <v>8369</v>
      </c>
      <c r="O2071" s="11">
        <f t="shared" si="128"/>
        <v>128</v>
      </c>
      <c r="P2071" s="25">
        <f t="shared" si="129"/>
        <v>244.12</v>
      </c>
      <c r="Q2071" s="13" t="s">
        <v>8270</v>
      </c>
      <c r="R2071" t="s">
        <v>8314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22" t="s">
        <v>2071</v>
      </c>
      <c r="C2072" s="22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s="19" t="s">
        <v>8369</v>
      </c>
      <c r="O2072" s="11">
        <f t="shared" si="128"/>
        <v>317</v>
      </c>
      <c r="P2072" s="25">
        <f t="shared" si="129"/>
        <v>259.25</v>
      </c>
      <c r="Q2072" s="13" t="s">
        <v>8270</v>
      </c>
      <c r="R2072" t="s">
        <v>8314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22" t="s">
        <v>2072</v>
      </c>
      <c r="C2073" s="22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s="19" t="s">
        <v>8369</v>
      </c>
      <c r="O2073" s="11">
        <f t="shared" si="128"/>
        <v>281</v>
      </c>
      <c r="P2073" s="25">
        <f t="shared" si="129"/>
        <v>201.96</v>
      </c>
      <c r="Q2073" s="13" t="s">
        <v>8270</v>
      </c>
      <c r="R2073" t="s">
        <v>8314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22" t="s">
        <v>2073</v>
      </c>
      <c r="C2074" s="22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s="19" t="s">
        <v>8369</v>
      </c>
      <c r="O2074" s="11">
        <f t="shared" si="128"/>
        <v>111</v>
      </c>
      <c r="P2074" s="25">
        <f t="shared" si="129"/>
        <v>226.21</v>
      </c>
      <c r="Q2074" s="13" t="s">
        <v>8270</v>
      </c>
      <c r="R2074" t="s">
        <v>8314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22" t="s">
        <v>2074</v>
      </c>
      <c r="C2075" s="22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s="19" t="s">
        <v>8369</v>
      </c>
      <c r="O2075" s="11">
        <f t="shared" si="128"/>
        <v>153</v>
      </c>
      <c r="P2075" s="25">
        <f t="shared" si="129"/>
        <v>324.69</v>
      </c>
      <c r="Q2075" s="13" t="s">
        <v>8270</v>
      </c>
      <c r="R2075" t="s">
        <v>8314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22" t="s">
        <v>2075</v>
      </c>
      <c r="C2076" s="22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s="19" t="s">
        <v>8369</v>
      </c>
      <c r="O2076" s="11">
        <f t="shared" si="128"/>
        <v>103</v>
      </c>
      <c r="P2076" s="25">
        <f t="shared" si="129"/>
        <v>205</v>
      </c>
      <c r="Q2076" s="13" t="s">
        <v>8270</v>
      </c>
      <c r="R2076" t="s">
        <v>8314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22" t="s">
        <v>2076</v>
      </c>
      <c r="C2077" s="22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s="19" t="s">
        <v>8369</v>
      </c>
      <c r="O2077" s="11">
        <f t="shared" si="128"/>
        <v>1678</v>
      </c>
      <c r="P2077" s="25">
        <f t="shared" si="129"/>
        <v>20.47</v>
      </c>
      <c r="Q2077" s="13" t="s">
        <v>8270</v>
      </c>
      <c r="R2077" t="s">
        <v>8314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22" t="s">
        <v>2077</v>
      </c>
      <c r="C2078" s="22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s="19" t="s">
        <v>8369</v>
      </c>
      <c r="O2078" s="11">
        <f t="shared" si="128"/>
        <v>543</v>
      </c>
      <c r="P2078" s="25">
        <f t="shared" si="129"/>
        <v>116.35</v>
      </c>
      <c r="Q2078" s="13" t="s">
        <v>8270</v>
      </c>
      <c r="R2078" t="s">
        <v>8314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22" t="s">
        <v>2078</v>
      </c>
      <c r="C2079" s="22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s="19" t="s">
        <v>8369</v>
      </c>
      <c r="O2079" s="11">
        <f t="shared" si="128"/>
        <v>116</v>
      </c>
      <c r="P2079" s="25">
        <f t="shared" si="129"/>
        <v>307.2</v>
      </c>
      <c r="Q2079" s="13" t="s">
        <v>8270</v>
      </c>
      <c r="R2079" t="s">
        <v>8314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22" t="s">
        <v>2079</v>
      </c>
      <c r="C2080" s="22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s="19" t="s">
        <v>8369</v>
      </c>
      <c r="O2080" s="11">
        <f t="shared" si="128"/>
        <v>131</v>
      </c>
      <c r="P2080" s="25">
        <f t="shared" si="129"/>
        <v>546.69000000000005</v>
      </c>
      <c r="Q2080" s="13" t="s">
        <v>8270</v>
      </c>
      <c r="R2080" t="s">
        <v>8314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22" t="s">
        <v>2080</v>
      </c>
      <c r="C2081" s="22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s="19" t="s">
        <v>8369</v>
      </c>
      <c r="O2081" s="11">
        <f t="shared" si="128"/>
        <v>288</v>
      </c>
      <c r="P2081" s="25">
        <f t="shared" si="129"/>
        <v>47.47</v>
      </c>
      <c r="Q2081" s="13" t="s">
        <v>8270</v>
      </c>
      <c r="R2081" t="s">
        <v>8314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22" t="s">
        <v>2081</v>
      </c>
      <c r="C2082" s="22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s="19" t="s">
        <v>8369</v>
      </c>
      <c r="O2082" s="11">
        <f t="shared" si="128"/>
        <v>508</v>
      </c>
      <c r="P2082" s="25">
        <f t="shared" si="129"/>
        <v>101.56</v>
      </c>
      <c r="Q2082" s="13" t="s">
        <v>8270</v>
      </c>
      <c r="R2082" t="s">
        <v>8314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22" t="s">
        <v>2082</v>
      </c>
      <c r="C2083" s="22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s="19" t="s">
        <v>8353</v>
      </c>
      <c r="O2083" s="11">
        <f t="shared" si="128"/>
        <v>115</v>
      </c>
      <c r="P2083" s="25">
        <f t="shared" si="129"/>
        <v>72.91</v>
      </c>
      <c r="Q2083" s="13" t="s">
        <v>8275</v>
      </c>
      <c r="R2083" t="s">
        <v>8277</v>
      </c>
      <c r="S2083" s="17">
        <f t="shared" si="130"/>
        <v>41004.15688657407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22" t="s">
        <v>2083</v>
      </c>
      <c r="C2084" s="22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s="19" t="s">
        <v>8353</v>
      </c>
      <c r="O2084" s="11">
        <f t="shared" si="128"/>
        <v>111</v>
      </c>
      <c r="P2084" s="25">
        <f t="shared" si="129"/>
        <v>43.71</v>
      </c>
      <c r="Q2084" s="13" t="s">
        <v>8275</v>
      </c>
      <c r="R2084" t="s">
        <v>8277</v>
      </c>
      <c r="S2084" s="17">
        <f t="shared" si="130"/>
        <v>40811.120324074072</v>
      </c>
      <c r="T2084" s="17">
        <f t="shared" si="131"/>
        <v>40871.161990740744</v>
      </c>
    </row>
    <row r="2085" spans="1:20" ht="60" hidden="1" x14ac:dyDescent="0.25">
      <c r="A2085">
        <v>2083</v>
      </c>
      <c r="B2085" s="22" t="s">
        <v>2084</v>
      </c>
      <c r="C2085" s="22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s="19" t="s">
        <v>8353</v>
      </c>
      <c r="O2085" s="11">
        <f t="shared" si="128"/>
        <v>113</v>
      </c>
      <c r="P2085" s="25">
        <f t="shared" si="129"/>
        <v>34</v>
      </c>
      <c r="Q2085" s="13" t="s">
        <v>8275</v>
      </c>
      <c r="R2085" t="s">
        <v>8277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22" t="s">
        <v>2085</v>
      </c>
      <c r="C2086" s="22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s="19" t="s">
        <v>8353</v>
      </c>
      <c r="O2086" s="11">
        <f t="shared" si="128"/>
        <v>108</v>
      </c>
      <c r="P2086" s="25">
        <f t="shared" si="129"/>
        <v>70.650000000000006</v>
      </c>
      <c r="Q2086" s="13" t="s">
        <v>8275</v>
      </c>
      <c r="R2086" t="s">
        <v>8277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22" t="s">
        <v>2086</v>
      </c>
      <c r="C2087" s="22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s="19" t="s">
        <v>8353</v>
      </c>
      <c r="O2087" s="11">
        <f t="shared" si="128"/>
        <v>124</v>
      </c>
      <c r="P2087" s="25">
        <f t="shared" si="129"/>
        <v>89.3</v>
      </c>
      <c r="Q2087" s="13" t="s">
        <v>8275</v>
      </c>
      <c r="R2087" t="s">
        <v>8277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22" t="s">
        <v>2087</v>
      </c>
      <c r="C2088" s="22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s="19" t="s">
        <v>8353</v>
      </c>
      <c r="O2088" s="11">
        <f t="shared" si="128"/>
        <v>101</v>
      </c>
      <c r="P2088" s="25">
        <f t="shared" si="129"/>
        <v>115.09</v>
      </c>
      <c r="Q2088" s="13" t="s">
        <v>8275</v>
      </c>
      <c r="R2088" t="s">
        <v>8277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22" t="s">
        <v>2088</v>
      </c>
      <c r="C2089" s="22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s="19" t="s">
        <v>8353</v>
      </c>
      <c r="O2089" s="11">
        <f t="shared" si="128"/>
        <v>104</v>
      </c>
      <c r="P2089" s="25">
        <f t="shared" si="129"/>
        <v>62.12</v>
      </c>
      <c r="Q2089" s="13" t="s">
        <v>8275</v>
      </c>
      <c r="R2089" t="s">
        <v>8277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22" t="s">
        <v>2089</v>
      </c>
      <c r="C2090" s="22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s="19" t="s">
        <v>8353</v>
      </c>
      <c r="O2090" s="11">
        <f t="shared" si="128"/>
        <v>116</v>
      </c>
      <c r="P2090" s="25">
        <f t="shared" si="129"/>
        <v>46.2</v>
      </c>
      <c r="Q2090" s="13" t="s">
        <v>8275</v>
      </c>
      <c r="R2090" t="s">
        <v>8277</v>
      </c>
      <c r="S2090" s="17">
        <f t="shared" si="130"/>
        <v>40395.714722222227</v>
      </c>
      <c r="T2090" s="17">
        <f t="shared" si="131"/>
        <v>40432.165972222225</v>
      </c>
    </row>
    <row r="2091" spans="1:20" ht="30" hidden="1" x14ac:dyDescent="0.25">
      <c r="A2091">
        <v>2089</v>
      </c>
      <c r="B2091" s="22" t="s">
        <v>2090</v>
      </c>
      <c r="C2091" s="22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s="19" t="s">
        <v>8353</v>
      </c>
      <c r="O2091" s="11">
        <f t="shared" si="128"/>
        <v>120</v>
      </c>
      <c r="P2091" s="25">
        <f t="shared" si="129"/>
        <v>48.55</v>
      </c>
      <c r="Q2091" s="13" t="s">
        <v>8275</v>
      </c>
      <c r="R2091" t="s">
        <v>8277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22" t="s">
        <v>2091</v>
      </c>
      <c r="C2092" s="22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s="19" t="s">
        <v>8353</v>
      </c>
      <c r="O2092" s="11">
        <f t="shared" si="128"/>
        <v>115</v>
      </c>
      <c r="P2092" s="25">
        <f t="shared" si="129"/>
        <v>57.52</v>
      </c>
      <c r="Q2092" s="13" t="s">
        <v>8275</v>
      </c>
      <c r="R2092" t="s">
        <v>8277</v>
      </c>
      <c r="S2092" s="17">
        <f t="shared" si="130"/>
        <v>41299.381423611107</v>
      </c>
      <c r="T2092" s="17">
        <f t="shared" si="131"/>
        <v>41329.381423611107</v>
      </c>
    </row>
    <row r="2093" spans="1:20" ht="60" hidden="1" x14ac:dyDescent="0.25">
      <c r="A2093">
        <v>2091</v>
      </c>
      <c r="B2093" s="22" t="s">
        <v>2092</v>
      </c>
      <c r="C2093" s="22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s="19" t="s">
        <v>8353</v>
      </c>
      <c r="O2093" s="11">
        <f t="shared" si="128"/>
        <v>120</v>
      </c>
      <c r="P2093" s="25">
        <f t="shared" si="129"/>
        <v>88.15</v>
      </c>
      <c r="Q2093" s="13" t="s">
        <v>8275</v>
      </c>
      <c r="R2093" t="s">
        <v>8277</v>
      </c>
      <c r="S2093" s="17">
        <f t="shared" si="130"/>
        <v>40555.322662037041</v>
      </c>
      <c r="T2093" s="17">
        <f t="shared" si="131"/>
        <v>40603.833333333336</v>
      </c>
    </row>
    <row r="2094" spans="1:20" ht="45" hidden="1" x14ac:dyDescent="0.25">
      <c r="A2094">
        <v>2092</v>
      </c>
      <c r="B2094" s="22" t="s">
        <v>2093</v>
      </c>
      <c r="C2094" s="22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s="19" t="s">
        <v>8353</v>
      </c>
      <c r="O2094" s="11">
        <f t="shared" si="128"/>
        <v>101</v>
      </c>
      <c r="P2094" s="25">
        <f t="shared" si="129"/>
        <v>110.49</v>
      </c>
      <c r="Q2094" s="13" t="s">
        <v>8275</v>
      </c>
      <c r="R2094" t="s">
        <v>8277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22" t="s">
        <v>2094</v>
      </c>
      <c r="C2095" s="22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s="19" t="s">
        <v>8353</v>
      </c>
      <c r="O2095" s="11">
        <f t="shared" si="128"/>
        <v>102</v>
      </c>
      <c r="P2095" s="25">
        <f t="shared" si="129"/>
        <v>66.83</v>
      </c>
      <c r="Q2095" s="13" t="s">
        <v>8275</v>
      </c>
      <c r="R2095" t="s">
        <v>8277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22" t="s">
        <v>2095</v>
      </c>
      <c r="C2096" s="22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s="19" t="s">
        <v>8353</v>
      </c>
      <c r="O2096" s="11">
        <f t="shared" si="128"/>
        <v>121</v>
      </c>
      <c r="P2096" s="25">
        <f t="shared" si="129"/>
        <v>58.6</v>
      </c>
      <c r="Q2096" s="13" t="s">
        <v>8275</v>
      </c>
      <c r="R2096" t="s">
        <v>8277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22" t="s">
        <v>2096</v>
      </c>
      <c r="C2097" s="22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s="19" t="s">
        <v>8353</v>
      </c>
      <c r="O2097" s="11">
        <f t="shared" si="128"/>
        <v>100</v>
      </c>
      <c r="P2097" s="25">
        <f t="shared" si="129"/>
        <v>113.64</v>
      </c>
      <c r="Q2097" s="13" t="s">
        <v>8275</v>
      </c>
      <c r="R2097" t="s">
        <v>8277</v>
      </c>
      <c r="S2097" s="17">
        <f t="shared" si="130"/>
        <v>40758.733483796299</v>
      </c>
      <c r="T2097" s="17">
        <f t="shared" si="131"/>
        <v>40818.733483796299</v>
      </c>
    </row>
    <row r="2098" spans="1:20" ht="45" hidden="1" x14ac:dyDescent="0.25">
      <c r="A2098">
        <v>2096</v>
      </c>
      <c r="B2098" s="22" t="s">
        <v>2097</v>
      </c>
      <c r="C2098" s="22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s="19" t="s">
        <v>8353</v>
      </c>
      <c r="O2098" s="11">
        <f t="shared" si="128"/>
        <v>102</v>
      </c>
      <c r="P2098" s="25">
        <f t="shared" si="129"/>
        <v>43.57</v>
      </c>
      <c r="Q2098" s="13" t="s">
        <v>8275</v>
      </c>
      <c r="R2098" t="s">
        <v>8277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22" t="s">
        <v>2098</v>
      </c>
      <c r="C2099" s="22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s="19" t="s">
        <v>8353</v>
      </c>
      <c r="O2099" s="11">
        <f t="shared" si="128"/>
        <v>100</v>
      </c>
      <c r="P2099" s="25">
        <f t="shared" si="129"/>
        <v>78.95</v>
      </c>
      <c r="Q2099" s="13" t="s">
        <v>8275</v>
      </c>
      <c r="R2099" t="s">
        <v>8277</v>
      </c>
      <c r="S2099" s="17">
        <f t="shared" si="130"/>
        <v>40818.584895833337</v>
      </c>
      <c r="T2099" s="17">
        <f t="shared" si="131"/>
        <v>40878.626562500001</v>
      </c>
    </row>
    <row r="2100" spans="1:20" ht="45" hidden="1" x14ac:dyDescent="0.25">
      <c r="A2100">
        <v>2098</v>
      </c>
      <c r="B2100" s="22" t="s">
        <v>2099</v>
      </c>
      <c r="C2100" s="22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s="19" t="s">
        <v>8353</v>
      </c>
      <c r="O2100" s="11">
        <f t="shared" si="128"/>
        <v>100</v>
      </c>
      <c r="P2100" s="25">
        <f t="shared" si="129"/>
        <v>188.13</v>
      </c>
      <c r="Q2100" s="13" t="s">
        <v>8275</v>
      </c>
      <c r="R2100" t="s">
        <v>8277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22" t="s">
        <v>2100</v>
      </c>
      <c r="C2101" s="22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s="19" t="s">
        <v>8353</v>
      </c>
      <c r="O2101" s="11">
        <f t="shared" si="128"/>
        <v>132</v>
      </c>
      <c r="P2101" s="25">
        <f t="shared" si="129"/>
        <v>63.03</v>
      </c>
      <c r="Q2101" s="13" t="s">
        <v>8275</v>
      </c>
      <c r="R2101" t="s">
        <v>8277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22" t="s">
        <v>2101</v>
      </c>
      <c r="C2102" s="22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s="19" t="s">
        <v>8353</v>
      </c>
      <c r="O2102" s="11">
        <f t="shared" si="128"/>
        <v>137</v>
      </c>
      <c r="P2102" s="25">
        <f t="shared" si="129"/>
        <v>30.37</v>
      </c>
      <c r="Q2102" s="13" t="s">
        <v>8275</v>
      </c>
      <c r="R2102" t="s">
        <v>8277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22" t="s">
        <v>2102</v>
      </c>
      <c r="C2103" s="22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s="19" t="s">
        <v>8353</v>
      </c>
      <c r="O2103" s="11">
        <f t="shared" si="128"/>
        <v>113</v>
      </c>
      <c r="P2103" s="25">
        <f t="shared" si="129"/>
        <v>51.48</v>
      </c>
      <c r="Q2103" s="13" t="s">
        <v>8275</v>
      </c>
      <c r="R2103" t="s">
        <v>8277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22" t="s">
        <v>2103</v>
      </c>
      <c r="C2104" s="22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s="19" t="s">
        <v>8353</v>
      </c>
      <c r="O2104" s="11">
        <f t="shared" si="128"/>
        <v>136</v>
      </c>
      <c r="P2104" s="25">
        <f t="shared" si="129"/>
        <v>35.79</v>
      </c>
      <c r="Q2104" s="13" t="s">
        <v>8275</v>
      </c>
      <c r="R2104" t="s">
        <v>8277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22" t="s">
        <v>2104</v>
      </c>
      <c r="C2105" s="22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s="19" t="s">
        <v>8353</v>
      </c>
      <c r="O2105" s="11">
        <f t="shared" si="128"/>
        <v>146</v>
      </c>
      <c r="P2105" s="25">
        <f t="shared" si="129"/>
        <v>98.82</v>
      </c>
      <c r="Q2105" s="13" t="s">
        <v>8275</v>
      </c>
      <c r="R2105" t="s">
        <v>8277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22" t="s">
        <v>2105</v>
      </c>
      <c r="C2106" s="22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s="19" t="s">
        <v>8353</v>
      </c>
      <c r="O2106" s="11">
        <f t="shared" si="128"/>
        <v>130</v>
      </c>
      <c r="P2106" s="25">
        <f t="shared" si="129"/>
        <v>28</v>
      </c>
      <c r="Q2106" s="13" t="s">
        <v>8275</v>
      </c>
      <c r="R2106" t="s">
        <v>8277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22" t="s">
        <v>2106</v>
      </c>
      <c r="C2107" s="22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s="19" t="s">
        <v>8353</v>
      </c>
      <c r="O2107" s="11">
        <f t="shared" si="128"/>
        <v>254</v>
      </c>
      <c r="P2107" s="25">
        <f t="shared" si="129"/>
        <v>51.31</v>
      </c>
      <c r="Q2107" s="13" t="s">
        <v>8275</v>
      </c>
      <c r="R2107" t="s">
        <v>8277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22" t="s">
        <v>2107</v>
      </c>
      <c r="C2108" s="22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s="19" t="s">
        <v>8353</v>
      </c>
      <c r="O2108" s="11">
        <f t="shared" si="128"/>
        <v>107</v>
      </c>
      <c r="P2108" s="25">
        <f t="shared" si="129"/>
        <v>53.52</v>
      </c>
      <c r="Q2108" s="13" t="s">
        <v>8275</v>
      </c>
      <c r="R2108" t="s">
        <v>8277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22" t="s">
        <v>2108</v>
      </c>
      <c r="C2109" s="22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s="19" t="s">
        <v>8353</v>
      </c>
      <c r="O2109" s="11">
        <f t="shared" si="128"/>
        <v>108</v>
      </c>
      <c r="P2109" s="25">
        <f t="shared" si="129"/>
        <v>37.15</v>
      </c>
      <c r="Q2109" s="13" t="s">
        <v>8275</v>
      </c>
      <c r="R2109" t="s">
        <v>8277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22" t="s">
        <v>2109</v>
      </c>
      <c r="C2110" s="22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s="19" t="s">
        <v>8353</v>
      </c>
      <c r="O2110" s="11">
        <f t="shared" si="128"/>
        <v>107</v>
      </c>
      <c r="P2110" s="25">
        <f t="shared" si="129"/>
        <v>89.9</v>
      </c>
      <c r="Q2110" s="13" t="s">
        <v>8275</v>
      </c>
      <c r="R2110" t="s">
        <v>8277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22" t="s">
        <v>2110</v>
      </c>
      <c r="C2111" s="22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s="19" t="s">
        <v>8353</v>
      </c>
      <c r="O2111" s="11">
        <f t="shared" si="128"/>
        <v>107</v>
      </c>
      <c r="P2111" s="25">
        <f t="shared" si="129"/>
        <v>106.53</v>
      </c>
      <c r="Q2111" s="13" t="s">
        <v>8275</v>
      </c>
      <c r="R2111" t="s">
        <v>8277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22" t="s">
        <v>2111</v>
      </c>
      <c r="C2112" s="22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s="19" t="s">
        <v>8353</v>
      </c>
      <c r="O2112" s="11">
        <f t="shared" si="128"/>
        <v>100</v>
      </c>
      <c r="P2112" s="25">
        <f t="shared" si="129"/>
        <v>52.82</v>
      </c>
      <c r="Q2112" s="13" t="s">
        <v>8275</v>
      </c>
      <c r="R2112" t="s">
        <v>8277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22" t="s">
        <v>2112</v>
      </c>
      <c r="C2113" s="22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s="19" t="s">
        <v>8353</v>
      </c>
      <c r="O2113" s="11">
        <f t="shared" si="128"/>
        <v>107</v>
      </c>
      <c r="P2113" s="25">
        <f t="shared" si="129"/>
        <v>54.62</v>
      </c>
      <c r="Q2113" s="13" t="s">
        <v>8275</v>
      </c>
      <c r="R2113" t="s">
        <v>8277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22" t="s">
        <v>2113</v>
      </c>
      <c r="C2114" s="22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s="19" t="s">
        <v>8353</v>
      </c>
      <c r="O2114" s="11">
        <f t="shared" ref="O2114:O2177" si="132">ROUND(E2114/D2114*100,0)</f>
        <v>100</v>
      </c>
      <c r="P2114" s="25">
        <f t="shared" ref="P2114:P2177" si="133">IFERROR(ROUND(E2114/L2114,2),0)</f>
        <v>27.27</v>
      </c>
      <c r="Q2114" s="13" t="s">
        <v>8275</v>
      </c>
      <c r="R2114" t="s">
        <v>8277</v>
      </c>
      <c r="S2114" s="17">
        <f t="shared" ref="S2114:S2177" si="134">(J2114/86400)+DATE(1970,1,1)</f>
        <v>41365.928159722222</v>
      </c>
      <c r="T2114" s="17">
        <f t="shared" ref="T2114:T2177" si="135">(I2114/86400)+DATE(1970,1,1)</f>
        <v>41379.928159722222</v>
      </c>
    </row>
    <row r="2115" spans="1:20" ht="30" hidden="1" x14ac:dyDescent="0.25">
      <c r="A2115">
        <v>2113</v>
      </c>
      <c r="B2115" s="22" t="s">
        <v>2114</v>
      </c>
      <c r="C2115" s="22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s="19" t="s">
        <v>8353</v>
      </c>
      <c r="O2115" s="11">
        <f t="shared" si="132"/>
        <v>105</v>
      </c>
      <c r="P2115" s="25">
        <f t="shared" si="133"/>
        <v>68.599999999999994</v>
      </c>
      <c r="Q2115" s="13" t="s">
        <v>8275</v>
      </c>
      <c r="R2115" t="s">
        <v>8277</v>
      </c>
      <c r="S2115" s="17">
        <f t="shared" si="134"/>
        <v>41870.86546296296</v>
      </c>
      <c r="T2115" s="17">
        <f t="shared" si="135"/>
        <v>41905.86546296296</v>
      </c>
    </row>
    <row r="2116" spans="1:20" ht="60" hidden="1" x14ac:dyDescent="0.25">
      <c r="A2116">
        <v>2114</v>
      </c>
      <c r="B2116" s="22" t="s">
        <v>2115</v>
      </c>
      <c r="C2116" s="22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s="19" t="s">
        <v>8353</v>
      </c>
      <c r="O2116" s="11">
        <f t="shared" si="132"/>
        <v>105</v>
      </c>
      <c r="P2116" s="25">
        <f t="shared" si="133"/>
        <v>35.61</v>
      </c>
      <c r="Q2116" s="13" t="s">
        <v>8275</v>
      </c>
      <c r="R2116" t="s">
        <v>8277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22" t="s">
        <v>2116</v>
      </c>
      <c r="C2117" s="22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s="19" t="s">
        <v>8353</v>
      </c>
      <c r="O2117" s="11">
        <f t="shared" si="132"/>
        <v>226</v>
      </c>
      <c r="P2117" s="25">
        <f t="shared" si="133"/>
        <v>94.03</v>
      </c>
      <c r="Q2117" s="13" t="s">
        <v>8275</v>
      </c>
      <c r="R2117" t="s">
        <v>8277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22" t="s">
        <v>2117</v>
      </c>
      <c r="C2118" s="22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s="19" t="s">
        <v>8353</v>
      </c>
      <c r="O2118" s="11">
        <f t="shared" si="132"/>
        <v>101</v>
      </c>
      <c r="P2118" s="25">
        <f t="shared" si="133"/>
        <v>526.46</v>
      </c>
      <c r="Q2118" s="13" t="s">
        <v>8275</v>
      </c>
      <c r="R2118" t="s">
        <v>8277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22" t="s">
        <v>2118</v>
      </c>
      <c r="C2119" s="22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s="19" t="s">
        <v>8353</v>
      </c>
      <c r="O2119" s="11">
        <f t="shared" si="132"/>
        <v>148</v>
      </c>
      <c r="P2119" s="25">
        <f t="shared" si="133"/>
        <v>50.66</v>
      </c>
      <c r="Q2119" s="13" t="s">
        <v>8275</v>
      </c>
      <c r="R2119" t="s">
        <v>8277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22" t="s">
        <v>2119</v>
      </c>
      <c r="C2120" s="22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s="19" t="s">
        <v>8353</v>
      </c>
      <c r="O2120" s="11">
        <f t="shared" si="132"/>
        <v>135</v>
      </c>
      <c r="P2120" s="25">
        <f t="shared" si="133"/>
        <v>79.180000000000007</v>
      </c>
      <c r="Q2120" s="13" t="s">
        <v>8275</v>
      </c>
      <c r="R2120" t="s">
        <v>8277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22" t="s">
        <v>2120</v>
      </c>
      <c r="C2121" s="22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s="19" t="s">
        <v>8353</v>
      </c>
      <c r="O2121" s="11">
        <f t="shared" si="132"/>
        <v>101</v>
      </c>
      <c r="P2121" s="25">
        <f t="shared" si="133"/>
        <v>91.59</v>
      </c>
      <c r="Q2121" s="13" t="s">
        <v>8275</v>
      </c>
      <c r="R2121" t="s">
        <v>8277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22" t="s">
        <v>2121</v>
      </c>
      <c r="C2122" s="22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s="19" t="s">
        <v>8353</v>
      </c>
      <c r="O2122" s="11">
        <f t="shared" si="132"/>
        <v>101</v>
      </c>
      <c r="P2122" s="25">
        <f t="shared" si="133"/>
        <v>116.96</v>
      </c>
      <c r="Q2122" s="13" t="s">
        <v>8275</v>
      </c>
      <c r="R2122" t="s">
        <v>8277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22" t="s">
        <v>2122</v>
      </c>
      <c r="C2123" s="22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s="19" t="s">
        <v>8356</v>
      </c>
      <c r="O2123" s="11">
        <f t="shared" si="132"/>
        <v>1</v>
      </c>
      <c r="P2123" s="25">
        <f t="shared" si="133"/>
        <v>28.4</v>
      </c>
      <c r="Q2123" s="13" t="s">
        <v>8280</v>
      </c>
      <c r="R2123" t="s">
        <v>8281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22" t="s">
        <v>2123</v>
      </c>
      <c r="C2124" s="22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s="19" t="s">
        <v>8356</v>
      </c>
      <c r="O2124" s="11">
        <f t="shared" si="132"/>
        <v>0</v>
      </c>
      <c r="P2124" s="25">
        <f t="shared" si="133"/>
        <v>103.33</v>
      </c>
      <c r="Q2124" s="13" t="s">
        <v>8280</v>
      </c>
      <c r="R2124" t="s">
        <v>8281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22" t="s">
        <v>2124</v>
      </c>
      <c r="C2125" s="22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s="19" t="s">
        <v>8356</v>
      </c>
      <c r="O2125" s="11">
        <f t="shared" si="132"/>
        <v>10</v>
      </c>
      <c r="P2125" s="25">
        <f t="shared" si="133"/>
        <v>10</v>
      </c>
      <c r="Q2125" s="13" t="s">
        <v>8280</v>
      </c>
      <c r="R2125" t="s">
        <v>8281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22" t="s">
        <v>2125</v>
      </c>
      <c r="C2126" s="22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s="19" t="s">
        <v>8356</v>
      </c>
      <c r="O2126" s="11">
        <f t="shared" si="132"/>
        <v>10</v>
      </c>
      <c r="P2126" s="25">
        <f t="shared" si="133"/>
        <v>23</v>
      </c>
      <c r="Q2126" s="13" t="s">
        <v>8280</v>
      </c>
      <c r="R2126" t="s">
        <v>8281</v>
      </c>
      <c r="S2126" s="17">
        <f t="shared" si="134"/>
        <v>40464.028182870374</v>
      </c>
      <c r="T2126" s="17">
        <f t="shared" si="135"/>
        <v>40512.208333333336</v>
      </c>
    </row>
    <row r="2127" spans="1:20" ht="45" hidden="1" x14ac:dyDescent="0.25">
      <c r="A2127">
        <v>2125</v>
      </c>
      <c r="B2127" s="22" t="s">
        <v>2126</v>
      </c>
      <c r="C2127" s="22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s="19" t="s">
        <v>8356</v>
      </c>
      <c r="O2127" s="11">
        <f t="shared" si="132"/>
        <v>1</v>
      </c>
      <c r="P2127" s="25">
        <f t="shared" si="133"/>
        <v>31.56</v>
      </c>
      <c r="Q2127" s="13" t="s">
        <v>8280</v>
      </c>
      <c r="R2127" t="s">
        <v>8281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22" t="s">
        <v>2127</v>
      </c>
      <c r="C2128" s="22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s="19" t="s">
        <v>8356</v>
      </c>
      <c r="O2128" s="11">
        <f t="shared" si="132"/>
        <v>0</v>
      </c>
      <c r="P2128" s="25">
        <f t="shared" si="133"/>
        <v>5</v>
      </c>
      <c r="Q2128" s="13" t="s">
        <v>8280</v>
      </c>
      <c r="R2128" t="s">
        <v>8281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22" t="s">
        <v>2128</v>
      </c>
      <c r="C2129" s="22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s="19" t="s">
        <v>8356</v>
      </c>
      <c r="O2129" s="11">
        <f t="shared" si="132"/>
        <v>29</v>
      </c>
      <c r="P2129" s="25">
        <f t="shared" si="133"/>
        <v>34.22</v>
      </c>
      <c r="Q2129" s="13" t="s">
        <v>8280</v>
      </c>
      <c r="R2129" t="s">
        <v>8281</v>
      </c>
      <c r="S2129" s="17">
        <f t="shared" si="134"/>
        <v>42045.505358796298</v>
      </c>
      <c r="T2129" s="17">
        <f t="shared" si="135"/>
        <v>42075.463692129633</v>
      </c>
    </row>
    <row r="2130" spans="1:20" ht="60" hidden="1" x14ac:dyDescent="0.25">
      <c r="A2130">
        <v>2128</v>
      </c>
      <c r="B2130" s="22" t="s">
        <v>2129</v>
      </c>
      <c r="C2130" s="22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s="19" t="s">
        <v>8356</v>
      </c>
      <c r="O2130" s="11">
        <f t="shared" si="132"/>
        <v>0</v>
      </c>
      <c r="P2130" s="25">
        <f t="shared" si="133"/>
        <v>25</v>
      </c>
      <c r="Q2130" s="13" t="s">
        <v>8280</v>
      </c>
      <c r="R2130" t="s">
        <v>8281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22" t="s">
        <v>2130</v>
      </c>
      <c r="C2131" s="22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s="19" t="s">
        <v>8356</v>
      </c>
      <c r="O2131" s="11">
        <f t="shared" si="132"/>
        <v>12</v>
      </c>
      <c r="P2131" s="25">
        <f t="shared" si="133"/>
        <v>19.670000000000002</v>
      </c>
      <c r="Q2131" s="13" t="s">
        <v>8280</v>
      </c>
      <c r="R2131" t="s">
        <v>8281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22" t="s">
        <v>2131</v>
      </c>
      <c r="C2132" s="22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s="19" t="s">
        <v>8356</v>
      </c>
      <c r="O2132" s="11">
        <f t="shared" si="132"/>
        <v>0</v>
      </c>
      <c r="P2132" s="25">
        <f t="shared" si="133"/>
        <v>21.25</v>
      </c>
      <c r="Q2132" s="13" t="s">
        <v>8280</v>
      </c>
      <c r="R2132" t="s">
        <v>8281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22" t="s">
        <v>2132</v>
      </c>
      <c r="C2133" s="22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s="19" t="s">
        <v>8356</v>
      </c>
      <c r="O2133" s="11">
        <f t="shared" si="132"/>
        <v>5</v>
      </c>
      <c r="P2133" s="25">
        <f t="shared" si="133"/>
        <v>8.33</v>
      </c>
      <c r="Q2133" s="13" t="s">
        <v>8280</v>
      </c>
      <c r="R2133" t="s">
        <v>8281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22" t="s">
        <v>2133</v>
      </c>
      <c r="C2134" s="22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s="19" t="s">
        <v>8356</v>
      </c>
      <c r="O2134" s="11">
        <f t="shared" si="132"/>
        <v>2</v>
      </c>
      <c r="P2134" s="25">
        <f t="shared" si="133"/>
        <v>21.34</v>
      </c>
      <c r="Q2134" s="13" t="s">
        <v>8280</v>
      </c>
      <c r="R2134" t="s">
        <v>8281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22" t="s">
        <v>2134</v>
      </c>
      <c r="C2135" s="22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s="19" t="s">
        <v>8356</v>
      </c>
      <c r="O2135" s="11">
        <f t="shared" si="132"/>
        <v>2</v>
      </c>
      <c r="P2135" s="25">
        <f t="shared" si="133"/>
        <v>5.33</v>
      </c>
      <c r="Q2135" s="13" t="s">
        <v>8280</v>
      </c>
      <c r="R2135" t="s">
        <v>8281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22" t="s">
        <v>2135</v>
      </c>
      <c r="C2136" s="22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s="19" t="s">
        <v>8356</v>
      </c>
      <c r="O2136" s="11">
        <f t="shared" si="132"/>
        <v>2</v>
      </c>
      <c r="P2136" s="25">
        <f t="shared" si="133"/>
        <v>34.67</v>
      </c>
      <c r="Q2136" s="13" t="s">
        <v>8280</v>
      </c>
      <c r="R2136" t="s">
        <v>8281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22" t="s">
        <v>2136</v>
      </c>
      <c r="C2137" s="22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s="19" t="s">
        <v>8356</v>
      </c>
      <c r="O2137" s="11">
        <f t="shared" si="132"/>
        <v>10</v>
      </c>
      <c r="P2137" s="25">
        <f t="shared" si="133"/>
        <v>21.73</v>
      </c>
      <c r="Q2137" s="13" t="s">
        <v>8280</v>
      </c>
      <c r="R2137" t="s">
        <v>8281</v>
      </c>
      <c r="S2137" s="17">
        <f t="shared" si="134"/>
        <v>41156.96334490741</v>
      </c>
      <c r="T2137" s="17">
        <f t="shared" si="135"/>
        <v>41186.96334490741</v>
      </c>
    </row>
    <row r="2138" spans="1:20" ht="45" hidden="1" x14ac:dyDescent="0.25">
      <c r="A2138">
        <v>2136</v>
      </c>
      <c r="B2138" s="22" t="s">
        <v>2137</v>
      </c>
      <c r="C2138" s="22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s="19" t="s">
        <v>8356</v>
      </c>
      <c r="O2138" s="11">
        <f t="shared" si="132"/>
        <v>0</v>
      </c>
      <c r="P2138" s="25">
        <f t="shared" si="133"/>
        <v>11.92</v>
      </c>
      <c r="Q2138" s="13" t="s">
        <v>8280</v>
      </c>
      <c r="R2138" t="s">
        <v>8281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22" t="s">
        <v>2138</v>
      </c>
      <c r="C2139" s="22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s="19" t="s">
        <v>8356</v>
      </c>
      <c r="O2139" s="11">
        <f t="shared" si="132"/>
        <v>28</v>
      </c>
      <c r="P2139" s="25">
        <f t="shared" si="133"/>
        <v>26.6</v>
      </c>
      <c r="Q2139" s="13" t="s">
        <v>8280</v>
      </c>
      <c r="R2139" t="s">
        <v>8281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22" t="s">
        <v>2139</v>
      </c>
      <c r="C2140" s="22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s="19" t="s">
        <v>8356</v>
      </c>
      <c r="O2140" s="11">
        <f t="shared" si="132"/>
        <v>13</v>
      </c>
      <c r="P2140" s="25">
        <f t="shared" si="133"/>
        <v>10.67</v>
      </c>
      <c r="Q2140" s="13" t="s">
        <v>8280</v>
      </c>
      <c r="R2140" t="s">
        <v>8281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22" t="s">
        <v>2140</v>
      </c>
      <c r="C2141" s="22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s="19" t="s">
        <v>8356</v>
      </c>
      <c r="O2141" s="11">
        <f t="shared" si="132"/>
        <v>5</v>
      </c>
      <c r="P2141" s="25">
        <f t="shared" si="133"/>
        <v>29.04</v>
      </c>
      <c r="Q2141" s="13" t="s">
        <v>8280</v>
      </c>
      <c r="R2141" t="s">
        <v>8281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22" t="s">
        <v>2141</v>
      </c>
      <c r="C2142" s="22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s="19" t="s">
        <v>8356</v>
      </c>
      <c r="O2142" s="11">
        <f t="shared" si="132"/>
        <v>0</v>
      </c>
      <c r="P2142" s="25">
        <f t="shared" si="133"/>
        <v>50.91</v>
      </c>
      <c r="Q2142" s="13" t="s">
        <v>8280</v>
      </c>
      <c r="R2142" t="s">
        <v>8281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22" t="s">
        <v>2142</v>
      </c>
      <c r="C2143" s="22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s="19" t="s">
        <v>8356</v>
      </c>
      <c r="O2143" s="11">
        <f t="shared" si="132"/>
        <v>0</v>
      </c>
      <c r="P2143" s="25">
        <f t="shared" si="133"/>
        <v>0</v>
      </c>
      <c r="Q2143" s="13" t="s">
        <v>8280</v>
      </c>
      <c r="R2143" t="s">
        <v>8281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22" t="s">
        <v>2143</v>
      </c>
      <c r="C2144" s="22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s="19" t="s">
        <v>8356</v>
      </c>
      <c r="O2144" s="11">
        <f t="shared" si="132"/>
        <v>6</v>
      </c>
      <c r="P2144" s="25">
        <f t="shared" si="133"/>
        <v>50.08</v>
      </c>
      <c r="Q2144" s="13" t="s">
        <v>8280</v>
      </c>
      <c r="R2144" t="s">
        <v>8281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22" t="s">
        <v>2144</v>
      </c>
      <c r="C2145" s="22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s="19" t="s">
        <v>8356</v>
      </c>
      <c r="O2145" s="11">
        <f t="shared" si="132"/>
        <v>11</v>
      </c>
      <c r="P2145" s="25">
        <f t="shared" si="133"/>
        <v>45</v>
      </c>
      <c r="Q2145" s="13" t="s">
        <v>8280</v>
      </c>
      <c r="R2145" t="s">
        <v>8281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22" t="s">
        <v>2145</v>
      </c>
      <c r="C2146" s="22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s="19" t="s">
        <v>8356</v>
      </c>
      <c r="O2146" s="11">
        <f t="shared" si="132"/>
        <v>2</v>
      </c>
      <c r="P2146" s="25">
        <f t="shared" si="133"/>
        <v>25.29</v>
      </c>
      <c r="Q2146" s="13" t="s">
        <v>8280</v>
      </c>
      <c r="R2146" t="s">
        <v>8281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22" t="s">
        <v>2146</v>
      </c>
      <c r="C2147" s="22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s="19" t="s">
        <v>8356</v>
      </c>
      <c r="O2147" s="11">
        <f t="shared" si="132"/>
        <v>30</v>
      </c>
      <c r="P2147" s="25">
        <f t="shared" si="133"/>
        <v>51.29</v>
      </c>
      <c r="Q2147" s="13" t="s">
        <v>8280</v>
      </c>
      <c r="R2147" t="s">
        <v>8281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22" t="s">
        <v>2147</v>
      </c>
      <c r="C2148" s="22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s="19" t="s">
        <v>8356</v>
      </c>
      <c r="O2148" s="11">
        <f t="shared" si="132"/>
        <v>0</v>
      </c>
      <c r="P2148" s="25">
        <f t="shared" si="133"/>
        <v>1</v>
      </c>
      <c r="Q2148" s="13" t="s">
        <v>8280</v>
      </c>
      <c r="R2148" t="s">
        <v>8281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22" t="s">
        <v>2148</v>
      </c>
      <c r="C2149" s="22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s="19" t="s">
        <v>8356</v>
      </c>
      <c r="O2149" s="11">
        <f t="shared" si="132"/>
        <v>1</v>
      </c>
      <c r="P2149" s="25">
        <f t="shared" si="133"/>
        <v>49.38</v>
      </c>
      <c r="Q2149" s="13" t="s">
        <v>8280</v>
      </c>
      <c r="R2149" t="s">
        <v>8281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22" t="s">
        <v>2149</v>
      </c>
      <c r="C2150" s="22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s="19" t="s">
        <v>8356</v>
      </c>
      <c r="O2150" s="11">
        <f t="shared" si="132"/>
        <v>2</v>
      </c>
      <c r="P2150" s="25">
        <f t="shared" si="133"/>
        <v>1</v>
      </c>
      <c r="Q2150" s="13" t="s">
        <v>8280</v>
      </c>
      <c r="R2150" t="s">
        <v>8281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22" t="s">
        <v>2150</v>
      </c>
      <c r="C2151" s="22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s="19" t="s">
        <v>8356</v>
      </c>
      <c r="O2151" s="11">
        <f t="shared" si="132"/>
        <v>0</v>
      </c>
      <c r="P2151" s="25">
        <f t="shared" si="133"/>
        <v>0</v>
      </c>
      <c r="Q2151" s="13" t="s">
        <v>8280</v>
      </c>
      <c r="R2151" t="s">
        <v>8281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22" t="s">
        <v>2151</v>
      </c>
      <c r="C2152" s="22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s="19" t="s">
        <v>8356</v>
      </c>
      <c r="O2152" s="11">
        <f t="shared" si="132"/>
        <v>1</v>
      </c>
      <c r="P2152" s="25">
        <f t="shared" si="133"/>
        <v>101.25</v>
      </c>
      <c r="Q2152" s="13" t="s">
        <v>8280</v>
      </c>
      <c r="R2152" t="s">
        <v>8281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22" t="s">
        <v>2152</v>
      </c>
      <c r="C2153" s="22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s="19" t="s">
        <v>8356</v>
      </c>
      <c r="O2153" s="11">
        <f t="shared" si="132"/>
        <v>0</v>
      </c>
      <c r="P2153" s="25">
        <f t="shared" si="133"/>
        <v>19.670000000000002</v>
      </c>
      <c r="Q2153" s="13" t="s">
        <v>8280</v>
      </c>
      <c r="R2153" t="s">
        <v>8281</v>
      </c>
      <c r="S2153" s="17">
        <f t="shared" si="134"/>
        <v>42520.847384259258</v>
      </c>
      <c r="T2153" s="17">
        <f t="shared" si="135"/>
        <v>42550.847384259258</v>
      </c>
    </row>
    <row r="2154" spans="1:20" ht="60" hidden="1" x14ac:dyDescent="0.25">
      <c r="A2154">
        <v>2152</v>
      </c>
      <c r="B2154" s="22" t="s">
        <v>2153</v>
      </c>
      <c r="C2154" s="22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s="19" t="s">
        <v>8356</v>
      </c>
      <c r="O2154" s="11">
        <f t="shared" si="132"/>
        <v>0</v>
      </c>
      <c r="P2154" s="25">
        <f t="shared" si="133"/>
        <v>12.5</v>
      </c>
      <c r="Q2154" s="13" t="s">
        <v>8280</v>
      </c>
      <c r="R2154" t="s">
        <v>8281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22" t="s">
        <v>2154</v>
      </c>
      <c r="C2155" s="22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s="19" t="s">
        <v>8356</v>
      </c>
      <c r="O2155" s="11">
        <f t="shared" si="132"/>
        <v>0</v>
      </c>
      <c r="P2155" s="25">
        <f t="shared" si="133"/>
        <v>8.5</v>
      </c>
      <c r="Q2155" s="13" t="s">
        <v>8280</v>
      </c>
      <c r="R2155" t="s">
        <v>8281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22" t="s">
        <v>2155</v>
      </c>
      <c r="C2156" s="22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s="19" t="s">
        <v>8356</v>
      </c>
      <c r="O2156" s="11">
        <f t="shared" si="132"/>
        <v>1</v>
      </c>
      <c r="P2156" s="25">
        <f t="shared" si="133"/>
        <v>1</v>
      </c>
      <c r="Q2156" s="13" t="s">
        <v>8280</v>
      </c>
      <c r="R2156" t="s">
        <v>8281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22" t="s">
        <v>2156</v>
      </c>
      <c r="C2157" s="22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s="19" t="s">
        <v>8356</v>
      </c>
      <c r="O2157" s="11">
        <f t="shared" si="132"/>
        <v>2</v>
      </c>
      <c r="P2157" s="25">
        <f t="shared" si="133"/>
        <v>23</v>
      </c>
      <c r="Q2157" s="13" t="s">
        <v>8280</v>
      </c>
      <c r="R2157" t="s">
        <v>8281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22" t="s">
        <v>2157</v>
      </c>
      <c r="C2158" s="22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s="19" t="s">
        <v>8356</v>
      </c>
      <c r="O2158" s="11">
        <f t="shared" si="132"/>
        <v>3</v>
      </c>
      <c r="P2158" s="25">
        <f t="shared" si="133"/>
        <v>17.989999999999998</v>
      </c>
      <c r="Q2158" s="13" t="s">
        <v>8280</v>
      </c>
      <c r="R2158" t="s">
        <v>8281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22" t="s">
        <v>2158</v>
      </c>
      <c r="C2159" s="22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s="19" t="s">
        <v>8356</v>
      </c>
      <c r="O2159" s="11">
        <f t="shared" si="132"/>
        <v>28</v>
      </c>
      <c r="P2159" s="25">
        <f t="shared" si="133"/>
        <v>370.95</v>
      </c>
      <c r="Q2159" s="13" t="s">
        <v>8280</v>
      </c>
      <c r="R2159" t="s">
        <v>8281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22" t="s">
        <v>2159</v>
      </c>
      <c r="C2160" s="22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s="19" t="s">
        <v>8356</v>
      </c>
      <c r="O2160" s="11">
        <f t="shared" si="132"/>
        <v>7</v>
      </c>
      <c r="P2160" s="25">
        <f t="shared" si="133"/>
        <v>63.57</v>
      </c>
      <c r="Q2160" s="13" t="s">
        <v>8280</v>
      </c>
      <c r="R2160" t="s">
        <v>8281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22" t="s">
        <v>2160</v>
      </c>
      <c r="C2161" s="22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s="19" t="s">
        <v>8356</v>
      </c>
      <c r="O2161" s="11">
        <f t="shared" si="132"/>
        <v>1</v>
      </c>
      <c r="P2161" s="25">
        <f t="shared" si="133"/>
        <v>13</v>
      </c>
      <c r="Q2161" s="13" t="s">
        <v>8280</v>
      </c>
      <c r="R2161" t="s">
        <v>8281</v>
      </c>
      <c r="S2161" s="17">
        <f t="shared" si="134"/>
        <v>40710.731180555558</v>
      </c>
      <c r="T2161" s="17">
        <f t="shared" si="135"/>
        <v>40740.731180555558</v>
      </c>
    </row>
    <row r="2162" spans="1:20" ht="45" hidden="1" x14ac:dyDescent="0.25">
      <c r="A2162">
        <v>2160</v>
      </c>
      <c r="B2162" s="22" t="s">
        <v>2161</v>
      </c>
      <c r="C2162" s="22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s="19" t="s">
        <v>8356</v>
      </c>
      <c r="O2162" s="11">
        <f t="shared" si="132"/>
        <v>1</v>
      </c>
      <c r="P2162" s="25">
        <f t="shared" si="133"/>
        <v>5.31</v>
      </c>
      <c r="Q2162" s="13" t="s">
        <v>8280</v>
      </c>
      <c r="R2162" t="s">
        <v>8281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22" t="s">
        <v>2162</v>
      </c>
      <c r="C2163" s="22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s="19" t="s">
        <v>8350</v>
      </c>
      <c r="O2163" s="11">
        <f t="shared" si="132"/>
        <v>116</v>
      </c>
      <c r="P2163" s="25">
        <f t="shared" si="133"/>
        <v>35.619999999999997</v>
      </c>
      <c r="Q2163" s="13" t="s">
        <v>8275</v>
      </c>
      <c r="R2163" t="s">
        <v>8306</v>
      </c>
      <c r="S2163" s="17">
        <f t="shared" si="134"/>
        <v>42240.852534722224</v>
      </c>
      <c r="T2163" s="17">
        <f t="shared" si="135"/>
        <v>42270.852534722224</v>
      </c>
    </row>
    <row r="2164" spans="1:20" ht="60" hidden="1" x14ac:dyDescent="0.25">
      <c r="A2164">
        <v>2162</v>
      </c>
      <c r="B2164" s="22" t="s">
        <v>2163</v>
      </c>
      <c r="C2164" s="22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s="19" t="s">
        <v>8350</v>
      </c>
      <c r="O2164" s="11">
        <f t="shared" si="132"/>
        <v>112</v>
      </c>
      <c r="P2164" s="25">
        <f t="shared" si="133"/>
        <v>87.1</v>
      </c>
      <c r="Q2164" s="13" t="s">
        <v>8275</v>
      </c>
      <c r="R2164" t="s">
        <v>8306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22" t="s">
        <v>2164</v>
      </c>
      <c r="C2165" s="22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s="19" t="s">
        <v>8350</v>
      </c>
      <c r="O2165" s="11">
        <f t="shared" si="132"/>
        <v>132</v>
      </c>
      <c r="P2165" s="25">
        <f t="shared" si="133"/>
        <v>75.11</v>
      </c>
      <c r="Q2165" s="13" t="s">
        <v>8275</v>
      </c>
      <c r="R2165" t="s">
        <v>8306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22" t="s">
        <v>2165</v>
      </c>
      <c r="C2166" s="22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s="19" t="s">
        <v>8350</v>
      </c>
      <c r="O2166" s="11">
        <f t="shared" si="132"/>
        <v>103</v>
      </c>
      <c r="P2166" s="25">
        <f t="shared" si="133"/>
        <v>68.010000000000005</v>
      </c>
      <c r="Q2166" s="13" t="s">
        <v>8275</v>
      </c>
      <c r="R2166" t="s">
        <v>8306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22" t="s">
        <v>2166</v>
      </c>
      <c r="C2167" s="22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s="19" t="s">
        <v>8350</v>
      </c>
      <c r="O2167" s="11">
        <f t="shared" si="132"/>
        <v>139</v>
      </c>
      <c r="P2167" s="25">
        <f t="shared" si="133"/>
        <v>29.62</v>
      </c>
      <c r="Q2167" s="13" t="s">
        <v>8275</v>
      </c>
      <c r="R2167" t="s">
        <v>8306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22" t="s">
        <v>2167</v>
      </c>
      <c r="C2168" s="22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s="19" t="s">
        <v>8350</v>
      </c>
      <c r="O2168" s="11">
        <f t="shared" si="132"/>
        <v>147</v>
      </c>
      <c r="P2168" s="25">
        <f t="shared" si="133"/>
        <v>91.63</v>
      </c>
      <c r="Q2168" s="13" t="s">
        <v>8275</v>
      </c>
      <c r="R2168" t="s">
        <v>8306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22" t="s">
        <v>2168</v>
      </c>
      <c r="C2169" s="22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s="19" t="s">
        <v>8350</v>
      </c>
      <c r="O2169" s="11">
        <f t="shared" si="132"/>
        <v>120</v>
      </c>
      <c r="P2169" s="25">
        <f t="shared" si="133"/>
        <v>22.5</v>
      </c>
      <c r="Q2169" s="13" t="s">
        <v>8275</v>
      </c>
      <c r="R2169" t="s">
        <v>8306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22" t="s">
        <v>2169</v>
      </c>
      <c r="C2170" s="22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s="19" t="s">
        <v>8350</v>
      </c>
      <c r="O2170" s="11">
        <f t="shared" si="132"/>
        <v>122</v>
      </c>
      <c r="P2170" s="25">
        <f t="shared" si="133"/>
        <v>64.37</v>
      </c>
      <c r="Q2170" s="13" t="s">
        <v>8275</v>
      </c>
      <c r="R2170" t="s">
        <v>8306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22" t="s">
        <v>2170</v>
      </c>
      <c r="C2171" s="22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s="19" t="s">
        <v>8350</v>
      </c>
      <c r="O2171" s="11">
        <f t="shared" si="132"/>
        <v>100</v>
      </c>
      <c r="P2171" s="25">
        <f t="shared" si="133"/>
        <v>21.86</v>
      </c>
      <c r="Q2171" s="13" t="s">
        <v>8275</v>
      </c>
      <c r="R2171" t="s">
        <v>8306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22" t="s">
        <v>2171</v>
      </c>
      <c r="C2172" s="22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s="19" t="s">
        <v>8350</v>
      </c>
      <c r="O2172" s="11">
        <f t="shared" si="132"/>
        <v>181</v>
      </c>
      <c r="P2172" s="25">
        <f t="shared" si="133"/>
        <v>33.32</v>
      </c>
      <c r="Q2172" s="13" t="s">
        <v>8275</v>
      </c>
      <c r="R2172" t="s">
        <v>8306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22" t="s">
        <v>2172</v>
      </c>
      <c r="C2173" s="22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s="19" t="s">
        <v>8350</v>
      </c>
      <c r="O2173" s="11">
        <f t="shared" si="132"/>
        <v>106</v>
      </c>
      <c r="P2173" s="25">
        <f t="shared" si="133"/>
        <v>90.28</v>
      </c>
      <c r="Q2173" s="13" t="s">
        <v>8275</v>
      </c>
      <c r="R2173" t="s">
        <v>8306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22" t="s">
        <v>2173</v>
      </c>
      <c r="C2174" s="22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s="19" t="s">
        <v>8350</v>
      </c>
      <c r="O2174" s="11">
        <f t="shared" si="132"/>
        <v>100</v>
      </c>
      <c r="P2174" s="25">
        <f t="shared" si="133"/>
        <v>76.92</v>
      </c>
      <c r="Q2174" s="13" t="s">
        <v>8275</v>
      </c>
      <c r="R2174" t="s">
        <v>8306</v>
      </c>
      <c r="S2174" s="17">
        <f t="shared" si="134"/>
        <v>42082.580092592594</v>
      </c>
      <c r="T2174" s="17">
        <f t="shared" si="135"/>
        <v>42112.580092592594</v>
      </c>
    </row>
    <row r="2175" spans="1:20" ht="60" hidden="1" x14ac:dyDescent="0.25">
      <c r="A2175">
        <v>2173</v>
      </c>
      <c r="B2175" s="22" t="s">
        <v>2174</v>
      </c>
      <c r="C2175" s="22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s="19" t="s">
        <v>8350</v>
      </c>
      <c r="O2175" s="11">
        <f t="shared" si="132"/>
        <v>127</v>
      </c>
      <c r="P2175" s="25">
        <f t="shared" si="133"/>
        <v>59.23</v>
      </c>
      <c r="Q2175" s="13" t="s">
        <v>8275</v>
      </c>
      <c r="R2175" t="s">
        <v>8306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22" t="s">
        <v>2175</v>
      </c>
      <c r="C2176" s="22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s="19" t="s">
        <v>8350</v>
      </c>
      <c r="O2176" s="11">
        <f t="shared" si="132"/>
        <v>103</v>
      </c>
      <c r="P2176" s="25">
        <f t="shared" si="133"/>
        <v>65.38</v>
      </c>
      <c r="Q2176" s="13" t="s">
        <v>8275</v>
      </c>
      <c r="R2176" t="s">
        <v>8306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22" t="s">
        <v>2176</v>
      </c>
      <c r="C2177" s="22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s="19" t="s">
        <v>8350</v>
      </c>
      <c r="O2177" s="11">
        <f t="shared" si="132"/>
        <v>250</v>
      </c>
      <c r="P2177" s="25">
        <f t="shared" si="133"/>
        <v>67.31</v>
      </c>
      <c r="Q2177" s="13" t="s">
        <v>8275</v>
      </c>
      <c r="R2177" t="s">
        <v>8306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22" t="s">
        <v>2177</v>
      </c>
      <c r="C2178" s="22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s="19" t="s">
        <v>8350</v>
      </c>
      <c r="O2178" s="11">
        <f t="shared" ref="O2178:O2241" si="136">ROUND(E2178/D2178*100,0)</f>
        <v>126</v>
      </c>
      <c r="P2178" s="25">
        <f t="shared" ref="P2178:P2241" si="137">IFERROR(ROUND(E2178/L2178,2),0)</f>
        <v>88.75</v>
      </c>
      <c r="Q2178" s="13" t="s">
        <v>8275</v>
      </c>
      <c r="R2178" t="s">
        <v>8306</v>
      </c>
      <c r="S2178" s="17">
        <f t="shared" ref="S2178:S2241" si="138">(J2178/86400)+DATE(1970,1,1)</f>
        <v>42096.633206018523</v>
      </c>
      <c r="T2178" s="17">
        <f t="shared" ref="T2178:T2241" si="139">(I2178/86400)+DATE(1970,1,1)</f>
        <v>42126.633206018523</v>
      </c>
    </row>
    <row r="2179" spans="1:20" ht="75" hidden="1" x14ac:dyDescent="0.25">
      <c r="A2179">
        <v>2177</v>
      </c>
      <c r="B2179" s="22" t="s">
        <v>2178</v>
      </c>
      <c r="C2179" s="22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s="19" t="s">
        <v>8350</v>
      </c>
      <c r="O2179" s="11">
        <f t="shared" si="136"/>
        <v>100</v>
      </c>
      <c r="P2179" s="25">
        <f t="shared" si="137"/>
        <v>65.87</v>
      </c>
      <c r="Q2179" s="13" t="s">
        <v>8275</v>
      </c>
      <c r="R2179" t="s">
        <v>8306</v>
      </c>
      <c r="S2179" s="17">
        <f t="shared" si="138"/>
        <v>42502.250775462962</v>
      </c>
      <c r="T2179" s="17">
        <f t="shared" si="139"/>
        <v>42527.250775462962</v>
      </c>
    </row>
    <row r="2180" spans="1:20" ht="45" hidden="1" x14ac:dyDescent="0.25">
      <c r="A2180">
        <v>2178</v>
      </c>
      <c r="B2180" s="22" t="s">
        <v>2179</v>
      </c>
      <c r="C2180" s="22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s="19" t="s">
        <v>8350</v>
      </c>
      <c r="O2180" s="11">
        <f t="shared" si="136"/>
        <v>139</v>
      </c>
      <c r="P2180" s="25">
        <f t="shared" si="137"/>
        <v>40.35</v>
      </c>
      <c r="Q2180" s="13" t="s">
        <v>8275</v>
      </c>
      <c r="R2180" t="s">
        <v>8306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22" t="s">
        <v>2180</v>
      </c>
      <c r="C2181" s="22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s="19" t="s">
        <v>8350</v>
      </c>
      <c r="O2181" s="11">
        <f t="shared" si="136"/>
        <v>161</v>
      </c>
      <c r="P2181" s="25">
        <f t="shared" si="137"/>
        <v>76.86</v>
      </c>
      <c r="Q2181" s="13" t="s">
        <v>8275</v>
      </c>
      <c r="R2181" t="s">
        <v>8306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22" t="s">
        <v>2181</v>
      </c>
      <c r="C2182" s="22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s="19" t="s">
        <v>8350</v>
      </c>
      <c r="O2182" s="11">
        <f t="shared" si="136"/>
        <v>107</v>
      </c>
      <c r="P2182" s="25">
        <f t="shared" si="137"/>
        <v>68.709999999999994</v>
      </c>
      <c r="Q2182" s="13" t="s">
        <v>8275</v>
      </c>
      <c r="R2182" t="s">
        <v>8306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22" t="s">
        <v>2182</v>
      </c>
      <c r="C2183" s="22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s="19" t="s">
        <v>8371</v>
      </c>
      <c r="O2183" s="11">
        <f t="shared" si="136"/>
        <v>153</v>
      </c>
      <c r="P2183" s="25">
        <f t="shared" si="137"/>
        <v>57.77</v>
      </c>
      <c r="Q2183" s="13" t="s">
        <v>8280</v>
      </c>
      <c r="R2183" t="s">
        <v>8310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22" t="s">
        <v>2183</v>
      </c>
      <c r="C2184" s="22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s="19" t="s">
        <v>8371</v>
      </c>
      <c r="O2184" s="11">
        <f t="shared" si="136"/>
        <v>524</v>
      </c>
      <c r="P2184" s="25">
        <f t="shared" si="137"/>
        <v>44.17</v>
      </c>
      <c r="Q2184" s="13" t="s">
        <v>8280</v>
      </c>
      <c r="R2184" t="s">
        <v>8310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22" t="s">
        <v>2184</v>
      </c>
      <c r="C2185" s="22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s="19" t="s">
        <v>8371</v>
      </c>
      <c r="O2185" s="11">
        <f t="shared" si="136"/>
        <v>489</v>
      </c>
      <c r="P2185" s="25">
        <f t="shared" si="137"/>
        <v>31.57</v>
      </c>
      <c r="Q2185" s="13" t="s">
        <v>8280</v>
      </c>
      <c r="R2185" t="s">
        <v>8310</v>
      </c>
      <c r="S2185" s="17">
        <f t="shared" si="138"/>
        <v>42745.365474537037</v>
      </c>
      <c r="T2185" s="17">
        <f t="shared" si="139"/>
        <v>42775.208333333328</v>
      </c>
    </row>
    <row r="2186" spans="1:20" ht="60" hidden="1" x14ac:dyDescent="0.25">
      <c r="A2186">
        <v>2184</v>
      </c>
      <c r="B2186" s="22" t="s">
        <v>2185</v>
      </c>
      <c r="C2186" s="22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s="19" t="s">
        <v>8371</v>
      </c>
      <c r="O2186" s="11">
        <f t="shared" si="136"/>
        <v>285</v>
      </c>
      <c r="P2186" s="25">
        <f t="shared" si="137"/>
        <v>107.05</v>
      </c>
      <c r="Q2186" s="13" t="s">
        <v>8280</v>
      </c>
      <c r="R2186" t="s">
        <v>8310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22" t="s">
        <v>2186</v>
      </c>
      <c r="C2187" s="22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s="19" t="s">
        <v>8371</v>
      </c>
      <c r="O2187" s="11">
        <f t="shared" si="136"/>
        <v>1857</v>
      </c>
      <c r="P2187" s="25">
        <f t="shared" si="137"/>
        <v>149.03</v>
      </c>
      <c r="Q2187" s="13" t="s">
        <v>8280</v>
      </c>
      <c r="R2187" t="s">
        <v>8310</v>
      </c>
      <c r="S2187" s="17">
        <f t="shared" si="138"/>
        <v>41319.349988425922</v>
      </c>
      <c r="T2187" s="17">
        <f t="shared" si="139"/>
        <v>41359.349988425922</v>
      </c>
    </row>
    <row r="2188" spans="1:20" ht="45" hidden="1" x14ac:dyDescent="0.25">
      <c r="A2188">
        <v>2186</v>
      </c>
      <c r="B2188" s="22" t="s">
        <v>2187</v>
      </c>
      <c r="C2188" s="22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s="19" t="s">
        <v>8371</v>
      </c>
      <c r="O2188" s="11">
        <f t="shared" si="136"/>
        <v>110</v>
      </c>
      <c r="P2188" s="25">
        <f t="shared" si="137"/>
        <v>55.96</v>
      </c>
      <c r="Q2188" s="13" t="s">
        <v>8280</v>
      </c>
      <c r="R2188" t="s">
        <v>8310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22" t="s">
        <v>2188</v>
      </c>
      <c r="C2189" s="22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9" t="s">
        <v>8371</v>
      </c>
      <c r="O2189" s="11">
        <f t="shared" si="136"/>
        <v>1015</v>
      </c>
      <c r="P2189" s="25">
        <f t="shared" si="137"/>
        <v>56.97</v>
      </c>
      <c r="Q2189" s="13" t="s">
        <v>8280</v>
      </c>
      <c r="R2189" t="s">
        <v>8310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22" t="s">
        <v>2189</v>
      </c>
      <c r="C2190" s="22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s="19" t="s">
        <v>8371</v>
      </c>
      <c r="O2190" s="11">
        <f t="shared" si="136"/>
        <v>412</v>
      </c>
      <c r="P2190" s="25">
        <f t="shared" si="137"/>
        <v>44.06</v>
      </c>
      <c r="Q2190" s="13" t="s">
        <v>8280</v>
      </c>
      <c r="R2190" t="s">
        <v>8310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22" t="s">
        <v>2190</v>
      </c>
      <c r="C2191" s="22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s="19" t="s">
        <v>8371</v>
      </c>
      <c r="O2191" s="11">
        <f t="shared" si="136"/>
        <v>503</v>
      </c>
      <c r="P2191" s="25">
        <f t="shared" si="137"/>
        <v>68.63</v>
      </c>
      <c r="Q2191" s="13" t="s">
        <v>8280</v>
      </c>
      <c r="R2191" t="s">
        <v>8310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22" t="s">
        <v>2191</v>
      </c>
      <c r="C2192" s="22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s="19" t="s">
        <v>8371</v>
      </c>
      <c r="O2192" s="11">
        <f t="shared" si="136"/>
        <v>185</v>
      </c>
      <c r="P2192" s="25">
        <f t="shared" si="137"/>
        <v>65.319999999999993</v>
      </c>
      <c r="Q2192" s="13" t="s">
        <v>8280</v>
      </c>
      <c r="R2192" t="s">
        <v>8310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22" t="s">
        <v>2192</v>
      </c>
      <c r="C2193" s="22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s="19" t="s">
        <v>8371</v>
      </c>
      <c r="O2193" s="11">
        <f t="shared" si="136"/>
        <v>120</v>
      </c>
      <c r="P2193" s="25">
        <f t="shared" si="137"/>
        <v>35.92</v>
      </c>
      <c r="Q2193" s="13" t="s">
        <v>8280</v>
      </c>
      <c r="R2193" t="s">
        <v>8310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22" t="s">
        <v>2193</v>
      </c>
      <c r="C2194" s="22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s="19" t="s">
        <v>8371</v>
      </c>
      <c r="O2194" s="11">
        <f t="shared" si="136"/>
        <v>1081</v>
      </c>
      <c r="P2194" s="25">
        <f t="shared" si="137"/>
        <v>40.07</v>
      </c>
      <c r="Q2194" s="13" t="s">
        <v>8280</v>
      </c>
      <c r="R2194" t="s">
        <v>8310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22" t="s">
        <v>2194</v>
      </c>
      <c r="C2195" s="22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s="19" t="s">
        <v>8371</v>
      </c>
      <c r="O2195" s="11">
        <f t="shared" si="136"/>
        <v>452</v>
      </c>
      <c r="P2195" s="25">
        <f t="shared" si="137"/>
        <v>75.650000000000006</v>
      </c>
      <c r="Q2195" s="13" t="s">
        <v>8280</v>
      </c>
      <c r="R2195" t="s">
        <v>8310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22" t="s">
        <v>2195</v>
      </c>
      <c r="C2196" s="22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s="19" t="s">
        <v>8371</v>
      </c>
      <c r="O2196" s="11">
        <f t="shared" si="136"/>
        <v>537</v>
      </c>
      <c r="P2196" s="25">
        <f t="shared" si="137"/>
        <v>61.2</v>
      </c>
      <c r="Q2196" s="13" t="s">
        <v>8280</v>
      </c>
      <c r="R2196" t="s">
        <v>8310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22" t="s">
        <v>2196</v>
      </c>
      <c r="C2197" s="22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s="19" t="s">
        <v>8371</v>
      </c>
      <c r="O2197" s="11">
        <f t="shared" si="136"/>
        <v>120</v>
      </c>
      <c r="P2197" s="25">
        <f t="shared" si="137"/>
        <v>48.13</v>
      </c>
      <c r="Q2197" s="13" t="s">
        <v>8280</v>
      </c>
      <c r="R2197" t="s">
        <v>8310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22" t="s">
        <v>2197</v>
      </c>
      <c r="C2198" s="22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s="19" t="s">
        <v>8371</v>
      </c>
      <c r="O2198" s="11">
        <f t="shared" si="136"/>
        <v>114</v>
      </c>
      <c r="P2198" s="25">
        <f t="shared" si="137"/>
        <v>68.11</v>
      </c>
      <c r="Q2198" s="13" t="s">
        <v>8280</v>
      </c>
      <c r="R2198" t="s">
        <v>8310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22" t="s">
        <v>2198</v>
      </c>
      <c r="C2199" s="22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9" t="s">
        <v>8371</v>
      </c>
      <c r="O2199" s="11">
        <f t="shared" si="136"/>
        <v>951</v>
      </c>
      <c r="P2199" s="25">
        <f t="shared" si="137"/>
        <v>65.89</v>
      </c>
      <c r="Q2199" s="13" t="s">
        <v>8280</v>
      </c>
      <c r="R2199" t="s">
        <v>8310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22" t="s">
        <v>2199</v>
      </c>
      <c r="C2200" s="22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s="19" t="s">
        <v>8371</v>
      </c>
      <c r="O2200" s="11">
        <f t="shared" si="136"/>
        <v>133</v>
      </c>
      <c r="P2200" s="25">
        <f t="shared" si="137"/>
        <v>81.650000000000006</v>
      </c>
      <c r="Q2200" s="13" t="s">
        <v>8280</v>
      </c>
      <c r="R2200" t="s">
        <v>8310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22" t="s">
        <v>2200</v>
      </c>
      <c r="C2201" s="22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s="19" t="s">
        <v>8371</v>
      </c>
      <c r="O2201" s="11">
        <f t="shared" si="136"/>
        <v>147</v>
      </c>
      <c r="P2201" s="25">
        <f t="shared" si="137"/>
        <v>52.7</v>
      </c>
      <c r="Q2201" s="13" t="s">
        <v>8280</v>
      </c>
      <c r="R2201" t="s">
        <v>8310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22" t="s">
        <v>2201</v>
      </c>
      <c r="C2202" s="22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s="19" t="s">
        <v>8371</v>
      </c>
      <c r="O2202" s="11">
        <f t="shared" si="136"/>
        <v>542</v>
      </c>
      <c r="P2202" s="25">
        <f t="shared" si="137"/>
        <v>41.23</v>
      </c>
      <c r="Q2202" s="13" t="s">
        <v>8280</v>
      </c>
      <c r="R2202" t="s">
        <v>8310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22" t="s">
        <v>2202</v>
      </c>
      <c r="C2203" s="22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s="19" t="s">
        <v>8354</v>
      </c>
      <c r="O2203" s="11">
        <f t="shared" si="136"/>
        <v>383</v>
      </c>
      <c r="P2203" s="25">
        <f t="shared" si="137"/>
        <v>15.04</v>
      </c>
      <c r="Q2203" s="13" t="s">
        <v>8275</v>
      </c>
      <c r="R2203" t="s">
        <v>8312</v>
      </c>
      <c r="S2203" s="17">
        <f t="shared" si="138"/>
        <v>41276.846817129626</v>
      </c>
      <c r="T2203" s="17">
        <f t="shared" si="139"/>
        <v>41290.846817129626</v>
      </c>
    </row>
    <row r="2204" spans="1:20" ht="45" hidden="1" x14ac:dyDescent="0.25">
      <c r="A2204">
        <v>2202</v>
      </c>
      <c r="B2204" s="22" t="s">
        <v>2203</v>
      </c>
      <c r="C2204" s="22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s="19" t="s">
        <v>8354</v>
      </c>
      <c r="O2204" s="11">
        <f t="shared" si="136"/>
        <v>704</v>
      </c>
      <c r="P2204" s="25">
        <f t="shared" si="137"/>
        <v>39.07</v>
      </c>
      <c r="Q2204" s="13" t="s">
        <v>8275</v>
      </c>
      <c r="R2204" t="s">
        <v>8312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22" t="s">
        <v>2204</v>
      </c>
      <c r="C2205" s="22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s="19" t="s">
        <v>8354</v>
      </c>
      <c r="O2205" s="11">
        <f t="shared" si="136"/>
        <v>110</v>
      </c>
      <c r="P2205" s="25">
        <f t="shared" si="137"/>
        <v>43.82</v>
      </c>
      <c r="Q2205" s="13" t="s">
        <v>8275</v>
      </c>
      <c r="R2205" t="s">
        <v>8312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22" t="s">
        <v>2205</v>
      </c>
      <c r="C2206" s="22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s="19" t="s">
        <v>8354</v>
      </c>
      <c r="O2206" s="11">
        <f t="shared" si="136"/>
        <v>133</v>
      </c>
      <c r="P2206" s="25">
        <f t="shared" si="137"/>
        <v>27.3</v>
      </c>
      <c r="Q2206" s="13" t="s">
        <v>8275</v>
      </c>
      <c r="R2206" t="s">
        <v>8312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22" t="s">
        <v>2206</v>
      </c>
      <c r="C2207" s="22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s="19" t="s">
        <v>8354</v>
      </c>
      <c r="O2207" s="11">
        <f t="shared" si="136"/>
        <v>152</v>
      </c>
      <c r="P2207" s="25">
        <f t="shared" si="137"/>
        <v>42.22</v>
      </c>
      <c r="Q2207" s="13" t="s">
        <v>8275</v>
      </c>
      <c r="R2207" t="s">
        <v>8312</v>
      </c>
      <c r="S2207" s="17">
        <f t="shared" si="138"/>
        <v>41031.821631944447</v>
      </c>
      <c r="T2207" s="17">
        <f t="shared" si="139"/>
        <v>41061.821631944447</v>
      </c>
    </row>
    <row r="2208" spans="1:20" ht="60" hidden="1" x14ac:dyDescent="0.25">
      <c r="A2208">
        <v>2206</v>
      </c>
      <c r="B2208" s="22" t="s">
        <v>2207</v>
      </c>
      <c r="C2208" s="22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s="19" t="s">
        <v>8354</v>
      </c>
      <c r="O2208" s="11">
        <f t="shared" si="136"/>
        <v>103</v>
      </c>
      <c r="P2208" s="25">
        <f t="shared" si="137"/>
        <v>33.24</v>
      </c>
      <c r="Q2208" s="13" t="s">
        <v>8275</v>
      </c>
      <c r="R2208" t="s">
        <v>8312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22" t="s">
        <v>2208</v>
      </c>
      <c r="C2209" s="22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s="19" t="s">
        <v>8354</v>
      </c>
      <c r="O2209" s="11">
        <f t="shared" si="136"/>
        <v>100</v>
      </c>
      <c r="P2209" s="25">
        <f t="shared" si="137"/>
        <v>285.70999999999998</v>
      </c>
      <c r="Q2209" s="13" t="s">
        <v>8275</v>
      </c>
      <c r="R2209" t="s">
        <v>8312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22" t="s">
        <v>2209</v>
      </c>
      <c r="C2210" s="22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s="19" t="s">
        <v>8354</v>
      </c>
      <c r="O2210" s="11">
        <f t="shared" si="136"/>
        <v>102</v>
      </c>
      <c r="P2210" s="25">
        <f t="shared" si="137"/>
        <v>42.33</v>
      </c>
      <c r="Q2210" s="13" t="s">
        <v>8275</v>
      </c>
      <c r="R2210" t="s">
        <v>8312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22" t="s">
        <v>2210</v>
      </c>
      <c r="C2211" s="22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s="19" t="s">
        <v>8354</v>
      </c>
      <c r="O2211" s="11">
        <f t="shared" si="136"/>
        <v>151</v>
      </c>
      <c r="P2211" s="25">
        <f t="shared" si="137"/>
        <v>50.27</v>
      </c>
      <c r="Q2211" s="13" t="s">
        <v>8275</v>
      </c>
      <c r="R2211" t="s">
        <v>8312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22" t="s">
        <v>2211</v>
      </c>
      <c r="C2212" s="22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s="19" t="s">
        <v>8354</v>
      </c>
      <c r="O2212" s="11">
        <f t="shared" si="136"/>
        <v>111</v>
      </c>
      <c r="P2212" s="25">
        <f t="shared" si="137"/>
        <v>61.9</v>
      </c>
      <c r="Q2212" s="13" t="s">
        <v>8275</v>
      </c>
      <c r="R2212" t="s">
        <v>8312</v>
      </c>
      <c r="S2212" s="17">
        <f t="shared" si="138"/>
        <v>40956.066087962965</v>
      </c>
      <c r="T2212" s="17">
        <f t="shared" si="139"/>
        <v>41013.733333333337</v>
      </c>
    </row>
    <row r="2213" spans="1:20" ht="60" hidden="1" x14ac:dyDescent="0.25">
      <c r="A2213">
        <v>2211</v>
      </c>
      <c r="B2213" s="22" t="s">
        <v>2212</v>
      </c>
      <c r="C2213" s="22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s="19" t="s">
        <v>8354</v>
      </c>
      <c r="O2213" s="11">
        <f t="shared" si="136"/>
        <v>196</v>
      </c>
      <c r="P2213" s="25">
        <f t="shared" si="137"/>
        <v>40.75</v>
      </c>
      <c r="Q2213" s="13" t="s">
        <v>8275</v>
      </c>
      <c r="R2213" t="s">
        <v>8312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22" t="s">
        <v>2213</v>
      </c>
      <c r="C2214" s="22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s="19" t="s">
        <v>8354</v>
      </c>
      <c r="O2214" s="11">
        <f t="shared" si="136"/>
        <v>114</v>
      </c>
      <c r="P2214" s="25">
        <f t="shared" si="137"/>
        <v>55.8</v>
      </c>
      <c r="Q2214" s="13" t="s">
        <v>8275</v>
      </c>
      <c r="R2214" t="s">
        <v>8312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22" t="s">
        <v>2214</v>
      </c>
      <c r="C2215" s="22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s="19" t="s">
        <v>8354</v>
      </c>
      <c r="O2215" s="11">
        <f t="shared" si="136"/>
        <v>200</v>
      </c>
      <c r="P2215" s="25">
        <f t="shared" si="137"/>
        <v>10</v>
      </c>
      <c r="Q2215" s="13" t="s">
        <v>8275</v>
      </c>
      <c r="R2215" t="s">
        <v>8312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22" t="s">
        <v>2215</v>
      </c>
      <c r="C2216" s="22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s="19" t="s">
        <v>8354</v>
      </c>
      <c r="O2216" s="11">
        <f t="shared" si="136"/>
        <v>293</v>
      </c>
      <c r="P2216" s="25">
        <f t="shared" si="137"/>
        <v>73.13</v>
      </c>
      <c r="Q2216" s="13" t="s">
        <v>8275</v>
      </c>
      <c r="R2216" t="s">
        <v>8312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22" t="s">
        <v>2216</v>
      </c>
      <c r="C2217" s="22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s="19" t="s">
        <v>8354</v>
      </c>
      <c r="O2217" s="11">
        <f t="shared" si="136"/>
        <v>156</v>
      </c>
      <c r="P2217" s="25">
        <f t="shared" si="137"/>
        <v>26.06</v>
      </c>
      <c r="Q2217" s="13" t="s">
        <v>8275</v>
      </c>
      <c r="R2217" t="s">
        <v>8312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22" t="s">
        <v>2217</v>
      </c>
      <c r="C2218" s="22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s="19" t="s">
        <v>8354</v>
      </c>
      <c r="O2218" s="11">
        <f t="shared" si="136"/>
        <v>106</v>
      </c>
      <c r="P2218" s="25">
        <f t="shared" si="137"/>
        <v>22.64</v>
      </c>
      <c r="Q2218" s="13" t="s">
        <v>8275</v>
      </c>
      <c r="R2218" t="s">
        <v>8312</v>
      </c>
      <c r="S2218" s="17">
        <f t="shared" si="138"/>
        <v>42194.75167824074</v>
      </c>
      <c r="T2218" s="17">
        <f t="shared" si="139"/>
        <v>42208.75167824074</v>
      </c>
    </row>
    <row r="2219" spans="1:20" ht="60" hidden="1" x14ac:dyDescent="0.25">
      <c r="A2219">
        <v>2217</v>
      </c>
      <c r="B2219" s="22" t="s">
        <v>2218</v>
      </c>
      <c r="C2219" s="22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s="19" t="s">
        <v>8354</v>
      </c>
      <c r="O2219" s="11">
        <f t="shared" si="136"/>
        <v>101</v>
      </c>
      <c r="P2219" s="25">
        <f t="shared" si="137"/>
        <v>47.22</v>
      </c>
      <c r="Q2219" s="13" t="s">
        <v>8275</v>
      </c>
      <c r="R2219" t="s">
        <v>8312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22" t="s">
        <v>2219</v>
      </c>
      <c r="C2220" s="22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s="19" t="s">
        <v>8354</v>
      </c>
      <c r="O2220" s="11">
        <f t="shared" si="136"/>
        <v>123</v>
      </c>
      <c r="P2220" s="25">
        <f t="shared" si="137"/>
        <v>32.32</v>
      </c>
      <c r="Q2220" s="13" t="s">
        <v>8275</v>
      </c>
      <c r="R2220" t="s">
        <v>8312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22" t="s">
        <v>2220</v>
      </c>
      <c r="C2221" s="22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s="19" t="s">
        <v>8354</v>
      </c>
      <c r="O2221" s="11">
        <f t="shared" si="136"/>
        <v>102</v>
      </c>
      <c r="P2221" s="25">
        <f t="shared" si="137"/>
        <v>53.42</v>
      </c>
      <c r="Q2221" s="13" t="s">
        <v>8275</v>
      </c>
      <c r="R2221" t="s">
        <v>8312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22" t="s">
        <v>2221</v>
      </c>
      <c r="C2222" s="22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s="19" t="s">
        <v>8354</v>
      </c>
      <c r="O2222" s="11">
        <f t="shared" si="136"/>
        <v>101</v>
      </c>
      <c r="P2222" s="25">
        <f t="shared" si="137"/>
        <v>51.3</v>
      </c>
      <c r="Q2222" s="13" t="s">
        <v>8275</v>
      </c>
      <c r="R2222" t="s">
        <v>8312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22" t="s">
        <v>2222</v>
      </c>
      <c r="C2223" s="22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s="19" t="s">
        <v>8371</v>
      </c>
      <c r="O2223" s="11">
        <f t="shared" si="136"/>
        <v>108</v>
      </c>
      <c r="P2223" s="25">
        <f t="shared" si="137"/>
        <v>37.200000000000003</v>
      </c>
      <c r="Q2223" s="13" t="s">
        <v>8280</v>
      </c>
      <c r="R2223" t="s">
        <v>8310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22" t="s">
        <v>2223</v>
      </c>
      <c r="C2224" s="22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s="19" t="s">
        <v>8371</v>
      </c>
      <c r="O2224" s="11">
        <f t="shared" si="136"/>
        <v>163</v>
      </c>
      <c r="P2224" s="25">
        <f t="shared" si="137"/>
        <v>27.1</v>
      </c>
      <c r="Q2224" s="13" t="s">
        <v>8280</v>
      </c>
      <c r="R2224" t="s">
        <v>8310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22" t="s">
        <v>2224</v>
      </c>
      <c r="C2225" s="22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s="19" t="s">
        <v>8371</v>
      </c>
      <c r="O2225" s="11">
        <f t="shared" si="136"/>
        <v>106</v>
      </c>
      <c r="P2225" s="25">
        <f t="shared" si="137"/>
        <v>206.31</v>
      </c>
      <c r="Q2225" s="13" t="s">
        <v>8280</v>
      </c>
      <c r="R2225" t="s">
        <v>8310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22" t="s">
        <v>2225</v>
      </c>
      <c r="C2226" s="22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s="19" t="s">
        <v>8371</v>
      </c>
      <c r="O2226" s="11">
        <f t="shared" si="136"/>
        <v>243</v>
      </c>
      <c r="P2226" s="25">
        <f t="shared" si="137"/>
        <v>82.15</v>
      </c>
      <c r="Q2226" s="13" t="s">
        <v>8280</v>
      </c>
      <c r="R2226" t="s">
        <v>8310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22" t="s">
        <v>2226</v>
      </c>
      <c r="C2227" s="22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s="19" t="s">
        <v>8371</v>
      </c>
      <c r="O2227" s="11">
        <f t="shared" si="136"/>
        <v>945</v>
      </c>
      <c r="P2227" s="25">
        <f t="shared" si="137"/>
        <v>164.8</v>
      </c>
      <c r="Q2227" s="13" t="s">
        <v>8280</v>
      </c>
      <c r="R2227" t="s">
        <v>8310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22" t="s">
        <v>2227</v>
      </c>
      <c r="C2228" s="22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s="19" t="s">
        <v>8371</v>
      </c>
      <c r="O2228" s="11">
        <f t="shared" si="136"/>
        <v>108</v>
      </c>
      <c r="P2228" s="25">
        <f t="shared" si="137"/>
        <v>60.82</v>
      </c>
      <c r="Q2228" s="13" t="s">
        <v>8280</v>
      </c>
      <c r="R2228" t="s">
        <v>8310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22" t="s">
        <v>2228</v>
      </c>
      <c r="C2229" s="22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s="19" t="s">
        <v>8371</v>
      </c>
      <c r="O2229" s="11">
        <f t="shared" si="136"/>
        <v>157</v>
      </c>
      <c r="P2229" s="25">
        <f t="shared" si="137"/>
        <v>67.97</v>
      </c>
      <c r="Q2229" s="13" t="s">
        <v>8280</v>
      </c>
      <c r="R2229" t="s">
        <v>8310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22" t="s">
        <v>2229</v>
      </c>
      <c r="C2230" s="22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s="19" t="s">
        <v>8371</v>
      </c>
      <c r="O2230" s="11">
        <f t="shared" si="136"/>
        <v>1174</v>
      </c>
      <c r="P2230" s="25">
        <f t="shared" si="137"/>
        <v>81.56</v>
      </c>
      <c r="Q2230" s="13" t="s">
        <v>8280</v>
      </c>
      <c r="R2230" t="s">
        <v>8310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22" t="s">
        <v>2230</v>
      </c>
      <c r="C2231" s="22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s="19" t="s">
        <v>8371</v>
      </c>
      <c r="O2231" s="11">
        <f t="shared" si="136"/>
        <v>171</v>
      </c>
      <c r="P2231" s="25">
        <f t="shared" si="137"/>
        <v>25.43</v>
      </c>
      <c r="Q2231" s="13" t="s">
        <v>8280</v>
      </c>
      <c r="R2231" t="s">
        <v>8310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22" t="s">
        <v>2231</v>
      </c>
      <c r="C2232" s="22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s="19" t="s">
        <v>8371</v>
      </c>
      <c r="O2232" s="11">
        <f t="shared" si="136"/>
        <v>126</v>
      </c>
      <c r="P2232" s="25">
        <f t="shared" si="137"/>
        <v>21.5</v>
      </c>
      <c r="Q2232" s="13" t="s">
        <v>8280</v>
      </c>
      <c r="R2232" t="s">
        <v>8310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22" t="s">
        <v>2232</v>
      </c>
      <c r="C2233" s="22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s="19" t="s">
        <v>8371</v>
      </c>
      <c r="O2233" s="11">
        <f t="shared" si="136"/>
        <v>1212</v>
      </c>
      <c r="P2233" s="25">
        <f t="shared" si="137"/>
        <v>27.23</v>
      </c>
      <c r="Q2233" s="13" t="s">
        <v>8280</v>
      </c>
      <c r="R2233" t="s">
        <v>8310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22" t="s">
        <v>2233</v>
      </c>
      <c r="C2234" s="22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s="19" t="s">
        <v>8371</v>
      </c>
      <c r="O2234" s="11">
        <f t="shared" si="136"/>
        <v>496</v>
      </c>
      <c r="P2234" s="25">
        <f t="shared" si="137"/>
        <v>25.09</v>
      </c>
      <c r="Q2234" s="13" t="s">
        <v>8280</v>
      </c>
      <c r="R2234" t="s">
        <v>8310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22" t="s">
        <v>2234</v>
      </c>
      <c r="C2235" s="22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s="19" t="s">
        <v>8371</v>
      </c>
      <c r="O2235" s="11">
        <f t="shared" si="136"/>
        <v>332</v>
      </c>
      <c r="P2235" s="25">
        <f t="shared" si="137"/>
        <v>21.23</v>
      </c>
      <c r="Q2235" s="13" t="s">
        <v>8280</v>
      </c>
      <c r="R2235" t="s">
        <v>8310</v>
      </c>
      <c r="S2235" s="17">
        <f t="shared" si="138"/>
        <v>42331.378923611112</v>
      </c>
      <c r="T2235" s="17">
        <f t="shared" si="139"/>
        <v>42352</v>
      </c>
    </row>
    <row r="2236" spans="1:20" ht="45" hidden="1" x14ac:dyDescent="0.25">
      <c r="A2236">
        <v>2234</v>
      </c>
      <c r="B2236" s="22" t="s">
        <v>2235</v>
      </c>
      <c r="C2236" s="22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s="19" t="s">
        <v>8371</v>
      </c>
      <c r="O2236" s="11">
        <f t="shared" si="136"/>
        <v>1165</v>
      </c>
      <c r="P2236" s="25">
        <f t="shared" si="137"/>
        <v>41.61</v>
      </c>
      <c r="Q2236" s="13" t="s">
        <v>8280</v>
      </c>
      <c r="R2236" t="s">
        <v>8310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22" t="s">
        <v>2236</v>
      </c>
      <c r="C2237" s="22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s="19" t="s">
        <v>8371</v>
      </c>
      <c r="O2237" s="11">
        <f t="shared" si="136"/>
        <v>153</v>
      </c>
      <c r="P2237" s="25">
        <f t="shared" si="137"/>
        <v>135.59</v>
      </c>
      <c r="Q2237" s="13" t="s">
        <v>8280</v>
      </c>
      <c r="R2237" t="s">
        <v>8310</v>
      </c>
      <c r="S2237" s="17">
        <f t="shared" si="138"/>
        <v>42062.022118055553</v>
      </c>
      <c r="T2237" s="17">
        <f t="shared" si="139"/>
        <v>42091.980451388888</v>
      </c>
    </row>
    <row r="2238" spans="1:20" ht="45" hidden="1" x14ac:dyDescent="0.25">
      <c r="A2238">
        <v>2236</v>
      </c>
      <c r="B2238" s="22" t="s">
        <v>2237</v>
      </c>
      <c r="C2238" s="22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s="19" t="s">
        <v>8371</v>
      </c>
      <c r="O2238" s="11">
        <f t="shared" si="136"/>
        <v>537</v>
      </c>
      <c r="P2238" s="25">
        <f t="shared" si="137"/>
        <v>22.12</v>
      </c>
      <c r="Q2238" s="13" t="s">
        <v>8280</v>
      </c>
      <c r="R2238" t="s">
        <v>8310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22" t="s">
        <v>2238</v>
      </c>
      <c r="C2239" s="22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s="19" t="s">
        <v>8371</v>
      </c>
      <c r="O2239" s="11">
        <f t="shared" si="136"/>
        <v>353</v>
      </c>
      <c r="P2239" s="25">
        <f t="shared" si="137"/>
        <v>64.63</v>
      </c>
      <c r="Q2239" s="13" t="s">
        <v>8280</v>
      </c>
      <c r="R2239" t="s">
        <v>8310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22" t="s">
        <v>2239</v>
      </c>
      <c r="C2240" s="22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s="19" t="s">
        <v>8371</v>
      </c>
      <c r="O2240" s="11">
        <f t="shared" si="136"/>
        <v>137</v>
      </c>
      <c r="P2240" s="25">
        <f t="shared" si="137"/>
        <v>69.569999999999993</v>
      </c>
      <c r="Q2240" s="13" t="s">
        <v>8280</v>
      </c>
      <c r="R2240" t="s">
        <v>8310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22" t="s">
        <v>2240</v>
      </c>
      <c r="C2241" s="22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s="19" t="s">
        <v>8371</v>
      </c>
      <c r="O2241" s="11">
        <f t="shared" si="136"/>
        <v>128</v>
      </c>
      <c r="P2241" s="25">
        <f t="shared" si="137"/>
        <v>75.13</v>
      </c>
      <c r="Q2241" s="13" t="s">
        <v>8280</v>
      </c>
      <c r="R2241" t="s">
        <v>8310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22" t="s">
        <v>2241</v>
      </c>
      <c r="C2242" s="22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s="19" t="s">
        <v>8371</v>
      </c>
      <c r="O2242" s="11">
        <f t="shared" ref="O2242:O2305" si="140">ROUND(E2242/D2242*100,0)</f>
        <v>271</v>
      </c>
      <c r="P2242" s="25">
        <f t="shared" ref="P2242:P2305" si="141">IFERROR(ROUND(E2242/L2242,2),0)</f>
        <v>140.97999999999999</v>
      </c>
      <c r="Q2242" s="13" t="s">
        <v>8280</v>
      </c>
      <c r="R2242" t="s">
        <v>8310</v>
      </c>
      <c r="S2242" s="17">
        <f t="shared" ref="S2242:S2305" si="142">(J2242/86400)+DATE(1970,1,1)</f>
        <v>42452.825740740736</v>
      </c>
      <c r="T2242" s="17">
        <f t="shared" ref="T2242:T2305" si="143">(I2242/86400)+DATE(1970,1,1)</f>
        <v>42482.825740740736</v>
      </c>
    </row>
    <row r="2243" spans="1:20" ht="60" hidden="1" x14ac:dyDescent="0.25">
      <c r="A2243">
        <v>2241</v>
      </c>
      <c r="B2243" s="22" t="s">
        <v>2242</v>
      </c>
      <c r="C2243" s="22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s="19" t="s">
        <v>8371</v>
      </c>
      <c r="O2243" s="11">
        <f t="shared" si="140"/>
        <v>806</v>
      </c>
      <c r="P2243" s="25">
        <f t="shared" si="141"/>
        <v>49.47</v>
      </c>
      <c r="Q2243" s="13" t="s">
        <v>8280</v>
      </c>
      <c r="R2243" t="s">
        <v>8310</v>
      </c>
      <c r="S2243" s="17">
        <f t="shared" si="142"/>
        <v>42766.827546296292</v>
      </c>
      <c r="T2243" s="17">
        <f t="shared" si="143"/>
        <v>42796.827546296292</v>
      </c>
    </row>
    <row r="2244" spans="1:20" ht="30" hidden="1" x14ac:dyDescent="0.25">
      <c r="A2244">
        <v>2242</v>
      </c>
      <c r="B2244" s="22" t="s">
        <v>2243</v>
      </c>
      <c r="C2244" s="22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s="19" t="s">
        <v>8371</v>
      </c>
      <c r="O2244" s="11">
        <f t="shared" si="140"/>
        <v>1360</v>
      </c>
      <c r="P2244" s="25">
        <f t="shared" si="141"/>
        <v>53.87</v>
      </c>
      <c r="Q2244" s="13" t="s">
        <v>8280</v>
      </c>
      <c r="R2244" t="s">
        <v>8310</v>
      </c>
      <c r="S2244" s="17">
        <f t="shared" si="142"/>
        <v>41569.575613425928</v>
      </c>
      <c r="T2244" s="17">
        <f t="shared" si="143"/>
        <v>41605.126388888893</v>
      </c>
    </row>
    <row r="2245" spans="1:20" ht="60" hidden="1" x14ac:dyDescent="0.25">
      <c r="A2245">
        <v>2243</v>
      </c>
      <c r="B2245" s="22" t="s">
        <v>2244</v>
      </c>
      <c r="C2245" s="22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s="19" t="s">
        <v>8371</v>
      </c>
      <c r="O2245" s="11">
        <f t="shared" si="140"/>
        <v>930250</v>
      </c>
      <c r="P2245" s="25">
        <f t="shared" si="141"/>
        <v>4.57</v>
      </c>
      <c r="Q2245" s="13" t="s">
        <v>8280</v>
      </c>
      <c r="R2245" t="s">
        <v>8310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22" t="s">
        <v>2245</v>
      </c>
      <c r="C2246" s="22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s="19" t="s">
        <v>8371</v>
      </c>
      <c r="O2246" s="11">
        <f t="shared" si="140"/>
        <v>377</v>
      </c>
      <c r="P2246" s="25">
        <f t="shared" si="141"/>
        <v>65</v>
      </c>
      <c r="Q2246" s="13" t="s">
        <v>8280</v>
      </c>
      <c r="R2246" t="s">
        <v>8310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22" t="s">
        <v>2246</v>
      </c>
      <c r="C2247" s="22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s="19" t="s">
        <v>8371</v>
      </c>
      <c r="O2247" s="11">
        <f t="shared" si="140"/>
        <v>2647</v>
      </c>
      <c r="P2247" s="25">
        <f t="shared" si="141"/>
        <v>53.48</v>
      </c>
      <c r="Q2247" s="13" t="s">
        <v>8280</v>
      </c>
      <c r="R2247" t="s">
        <v>8310</v>
      </c>
      <c r="S2247" s="17">
        <f t="shared" si="142"/>
        <v>41660.70853009259</v>
      </c>
      <c r="T2247" s="17">
        <f t="shared" si="143"/>
        <v>41691.75</v>
      </c>
    </row>
    <row r="2248" spans="1:20" ht="60" hidden="1" x14ac:dyDescent="0.25">
      <c r="A2248">
        <v>2246</v>
      </c>
      <c r="B2248" s="22" t="s">
        <v>2247</v>
      </c>
      <c r="C2248" s="22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s="19" t="s">
        <v>8371</v>
      </c>
      <c r="O2248" s="11">
        <f t="shared" si="140"/>
        <v>100</v>
      </c>
      <c r="P2248" s="25">
        <f t="shared" si="141"/>
        <v>43.91</v>
      </c>
      <c r="Q2248" s="13" t="s">
        <v>8280</v>
      </c>
      <c r="R2248" t="s">
        <v>8310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22" t="s">
        <v>2248</v>
      </c>
      <c r="C2249" s="22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s="19" t="s">
        <v>8371</v>
      </c>
      <c r="O2249" s="11">
        <f t="shared" si="140"/>
        <v>104</v>
      </c>
      <c r="P2249" s="25">
        <f t="shared" si="141"/>
        <v>50.85</v>
      </c>
      <c r="Q2249" s="13" t="s">
        <v>8280</v>
      </c>
      <c r="R2249" t="s">
        <v>8310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22" t="s">
        <v>2249</v>
      </c>
      <c r="C2250" s="22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s="19" t="s">
        <v>8371</v>
      </c>
      <c r="O2250" s="11">
        <f t="shared" si="140"/>
        <v>107</v>
      </c>
      <c r="P2250" s="25">
        <f t="shared" si="141"/>
        <v>58.63</v>
      </c>
      <c r="Q2250" s="13" t="s">
        <v>8280</v>
      </c>
      <c r="R2250" t="s">
        <v>8310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22" t="s">
        <v>2250</v>
      </c>
      <c r="C2251" s="22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s="19" t="s">
        <v>8371</v>
      </c>
      <c r="O2251" s="11">
        <f t="shared" si="140"/>
        <v>169</v>
      </c>
      <c r="P2251" s="25">
        <f t="shared" si="141"/>
        <v>32.82</v>
      </c>
      <c r="Q2251" s="13" t="s">
        <v>8280</v>
      </c>
      <c r="R2251" t="s">
        <v>8310</v>
      </c>
      <c r="S2251" s="17">
        <f t="shared" si="142"/>
        <v>41336.703298611115</v>
      </c>
      <c r="T2251" s="17">
        <f t="shared" si="143"/>
        <v>41366.661631944444</v>
      </c>
    </row>
    <row r="2252" spans="1:20" ht="45" hidden="1" x14ac:dyDescent="0.25">
      <c r="A2252">
        <v>2250</v>
      </c>
      <c r="B2252" s="22" t="s">
        <v>2251</v>
      </c>
      <c r="C2252" s="22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s="19" t="s">
        <v>8371</v>
      </c>
      <c r="O2252" s="11">
        <f t="shared" si="140"/>
        <v>975</v>
      </c>
      <c r="P2252" s="25">
        <f t="shared" si="141"/>
        <v>426.93</v>
      </c>
      <c r="Q2252" s="13" t="s">
        <v>8280</v>
      </c>
      <c r="R2252" t="s">
        <v>8310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22" t="s">
        <v>2252</v>
      </c>
      <c r="C2253" s="22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s="19" t="s">
        <v>8371</v>
      </c>
      <c r="O2253" s="11">
        <f t="shared" si="140"/>
        <v>134</v>
      </c>
      <c r="P2253" s="25">
        <f t="shared" si="141"/>
        <v>23.81</v>
      </c>
      <c r="Q2253" s="13" t="s">
        <v>8280</v>
      </c>
      <c r="R2253" t="s">
        <v>8310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22" t="s">
        <v>2253</v>
      </c>
      <c r="C2254" s="22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s="19" t="s">
        <v>8371</v>
      </c>
      <c r="O2254" s="11">
        <f t="shared" si="140"/>
        <v>272</v>
      </c>
      <c r="P2254" s="25">
        <f t="shared" si="141"/>
        <v>98.41</v>
      </c>
      <c r="Q2254" s="13" t="s">
        <v>8280</v>
      </c>
      <c r="R2254" t="s">
        <v>8310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22" t="s">
        <v>2254</v>
      </c>
      <c r="C2255" s="22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s="19" t="s">
        <v>8371</v>
      </c>
      <c r="O2255" s="11">
        <f t="shared" si="140"/>
        <v>113</v>
      </c>
      <c r="P2255" s="25">
        <f t="shared" si="141"/>
        <v>107.32</v>
      </c>
      <c r="Q2255" s="13" t="s">
        <v>8280</v>
      </c>
      <c r="R2255" t="s">
        <v>8310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22" t="s">
        <v>2255</v>
      </c>
      <c r="C2256" s="22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s="19" t="s">
        <v>8371</v>
      </c>
      <c r="O2256" s="11">
        <f t="shared" si="140"/>
        <v>460</v>
      </c>
      <c r="P2256" s="25">
        <f t="shared" si="141"/>
        <v>11.67</v>
      </c>
      <c r="Q2256" s="13" t="s">
        <v>8280</v>
      </c>
      <c r="R2256" t="s">
        <v>8310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22" t="s">
        <v>2256</v>
      </c>
      <c r="C2257" s="22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s="19" t="s">
        <v>8371</v>
      </c>
      <c r="O2257" s="11">
        <f t="shared" si="140"/>
        <v>287</v>
      </c>
      <c r="P2257" s="25">
        <f t="shared" si="141"/>
        <v>41.78</v>
      </c>
      <c r="Q2257" s="13" t="s">
        <v>8280</v>
      </c>
      <c r="R2257" t="s">
        <v>8310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22" t="s">
        <v>2257</v>
      </c>
      <c r="C2258" s="22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s="19" t="s">
        <v>8371</v>
      </c>
      <c r="O2258" s="11">
        <f t="shared" si="140"/>
        <v>223</v>
      </c>
      <c r="P2258" s="25">
        <f t="shared" si="141"/>
        <v>21.38</v>
      </c>
      <c r="Q2258" s="13" t="s">
        <v>8280</v>
      </c>
      <c r="R2258" t="s">
        <v>8310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22" t="s">
        <v>2258</v>
      </c>
      <c r="C2259" s="22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s="19" t="s">
        <v>8371</v>
      </c>
      <c r="O2259" s="11">
        <f t="shared" si="140"/>
        <v>636</v>
      </c>
      <c r="P2259" s="25">
        <f t="shared" si="141"/>
        <v>94.1</v>
      </c>
      <c r="Q2259" s="13" t="s">
        <v>8280</v>
      </c>
      <c r="R2259" t="s">
        <v>8310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22" t="s">
        <v>2259</v>
      </c>
      <c r="C2260" s="22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s="19" t="s">
        <v>8371</v>
      </c>
      <c r="O2260" s="11">
        <f t="shared" si="140"/>
        <v>147</v>
      </c>
      <c r="P2260" s="25">
        <f t="shared" si="141"/>
        <v>15.72</v>
      </c>
      <c r="Q2260" s="13" t="s">
        <v>8280</v>
      </c>
      <c r="R2260" t="s">
        <v>8310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22" t="s">
        <v>2260</v>
      </c>
      <c r="C2261" s="22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s="19" t="s">
        <v>8371</v>
      </c>
      <c r="O2261" s="11">
        <f t="shared" si="140"/>
        <v>1867</v>
      </c>
      <c r="P2261" s="25">
        <f t="shared" si="141"/>
        <v>90.64</v>
      </c>
      <c r="Q2261" s="13" t="s">
        <v>8280</v>
      </c>
      <c r="R2261" t="s">
        <v>8310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22" t="s">
        <v>2261</v>
      </c>
      <c r="C2262" s="22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s="19" t="s">
        <v>8371</v>
      </c>
      <c r="O2262" s="11">
        <f t="shared" si="140"/>
        <v>327</v>
      </c>
      <c r="P2262" s="25">
        <f t="shared" si="141"/>
        <v>97.3</v>
      </c>
      <c r="Q2262" s="13" t="s">
        <v>8280</v>
      </c>
      <c r="R2262" t="s">
        <v>8310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22" t="s">
        <v>2262</v>
      </c>
      <c r="C2263" s="22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s="19" t="s">
        <v>8371</v>
      </c>
      <c r="O2263" s="11">
        <f t="shared" si="140"/>
        <v>780</v>
      </c>
      <c r="P2263" s="25">
        <f t="shared" si="141"/>
        <v>37.119999999999997</v>
      </c>
      <c r="Q2263" s="13" t="s">
        <v>8280</v>
      </c>
      <c r="R2263" t="s">
        <v>8310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22" t="s">
        <v>2263</v>
      </c>
      <c r="C2264" s="22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s="19" t="s">
        <v>8371</v>
      </c>
      <c r="O2264" s="11">
        <f t="shared" si="140"/>
        <v>154</v>
      </c>
      <c r="P2264" s="25">
        <f t="shared" si="141"/>
        <v>28.1</v>
      </c>
      <c r="Q2264" s="13" t="s">
        <v>8280</v>
      </c>
      <c r="R2264" t="s">
        <v>8310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22" t="s">
        <v>2264</v>
      </c>
      <c r="C2265" s="22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s="19" t="s">
        <v>8371</v>
      </c>
      <c r="O2265" s="11">
        <f t="shared" si="140"/>
        <v>116</v>
      </c>
      <c r="P2265" s="25">
        <f t="shared" si="141"/>
        <v>144.43</v>
      </c>
      <c r="Q2265" s="13" t="s">
        <v>8280</v>
      </c>
      <c r="R2265" t="s">
        <v>8310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22" t="s">
        <v>2265</v>
      </c>
      <c r="C2266" s="22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s="19" t="s">
        <v>8371</v>
      </c>
      <c r="O2266" s="11">
        <f t="shared" si="140"/>
        <v>180</v>
      </c>
      <c r="P2266" s="25">
        <f t="shared" si="141"/>
        <v>24.27</v>
      </c>
      <c r="Q2266" s="13" t="s">
        <v>8280</v>
      </c>
      <c r="R2266" t="s">
        <v>8310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22" t="s">
        <v>2266</v>
      </c>
      <c r="C2267" s="22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s="19" t="s">
        <v>8371</v>
      </c>
      <c r="O2267" s="11">
        <f t="shared" si="140"/>
        <v>299</v>
      </c>
      <c r="P2267" s="25">
        <f t="shared" si="141"/>
        <v>35.119999999999997</v>
      </c>
      <c r="Q2267" s="13" t="s">
        <v>8280</v>
      </c>
      <c r="R2267" t="s">
        <v>8310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22" t="s">
        <v>2267</v>
      </c>
      <c r="C2268" s="22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s="19" t="s">
        <v>8371</v>
      </c>
      <c r="O2268" s="11">
        <f t="shared" si="140"/>
        <v>320</v>
      </c>
      <c r="P2268" s="25">
        <f t="shared" si="141"/>
        <v>24.76</v>
      </c>
      <c r="Q2268" s="13" t="s">
        <v>8280</v>
      </c>
      <c r="R2268" t="s">
        <v>8310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22" t="s">
        <v>2268</v>
      </c>
      <c r="C2269" s="22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s="19" t="s">
        <v>8371</v>
      </c>
      <c r="O2269" s="11">
        <f t="shared" si="140"/>
        <v>381</v>
      </c>
      <c r="P2269" s="25">
        <f t="shared" si="141"/>
        <v>188.38</v>
      </c>
      <c r="Q2269" s="13" t="s">
        <v>8280</v>
      </c>
      <c r="R2269" t="s">
        <v>8310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22" t="s">
        <v>2269</v>
      </c>
      <c r="C2270" s="22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s="19" t="s">
        <v>8371</v>
      </c>
      <c r="O2270" s="11">
        <f t="shared" si="140"/>
        <v>103</v>
      </c>
      <c r="P2270" s="25">
        <f t="shared" si="141"/>
        <v>148.08000000000001</v>
      </c>
      <c r="Q2270" s="13" t="s">
        <v>8280</v>
      </c>
      <c r="R2270" t="s">
        <v>8310</v>
      </c>
      <c r="S2270" s="17">
        <f t="shared" si="142"/>
        <v>42776.082349537042</v>
      </c>
      <c r="T2270" s="17">
        <f t="shared" si="143"/>
        <v>42806.082349537042</v>
      </c>
    </row>
    <row r="2271" spans="1:20" ht="45" hidden="1" x14ac:dyDescent="0.25">
      <c r="A2271">
        <v>2269</v>
      </c>
      <c r="B2271" s="22" t="s">
        <v>2270</v>
      </c>
      <c r="C2271" s="22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s="19" t="s">
        <v>8371</v>
      </c>
      <c r="O2271" s="11">
        <f t="shared" si="140"/>
        <v>1802</v>
      </c>
      <c r="P2271" s="25">
        <f t="shared" si="141"/>
        <v>49.93</v>
      </c>
      <c r="Q2271" s="13" t="s">
        <v>8280</v>
      </c>
      <c r="R2271" t="s">
        <v>8310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22" t="s">
        <v>2271</v>
      </c>
      <c r="C2272" s="22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s="19" t="s">
        <v>8371</v>
      </c>
      <c r="O2272" s="11">
        <f t="shared" si="140"/>
        <v>720</v>
      </c>
      <c r="P2272" s="25">
        <f t="shared" si="141"/>
        <v>107.82</v>
      </c>
      <c r="Q2272" s="13" t="s">
        <v>8280</v>
      </c>
      <c r="R2272" t="s">
        <v>8310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22" t="s">
        <v>2272</v>
      </c>
      <c r="C2273" s="22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s="19" t="s">
        <v>8371</v>
      </c>
      <c r="O2273" s="11">
        <f t="shared" si="140"/>
        <v>283</v>
      </c>
      <c r="P2273" s="25">
        <f t="shared" si="141"/>
        <v>42.63</v>
      </c>
      <c r="Q2273" s="13" t="s">
        <v>8280</v>
      </c>
      <c r="R2273" t="s">
        <v>8310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22" t="s">
        <v>2273</v>
      </c>
      <c r="C2274" s="22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s="19" t="s">
        <v>8371</v>
      </c>
      <c r="O2274" s="11">
        <f t="shared" si="140"/>
        <v>1357</v>
      </c>
      <c r="P2274" s="25">
        <f t="shared" si="141"/>
        <v>14.37</v>
      </c>
      <c r="Q2274" s="13" t="s">
        <v>8280</v>
      </c>
      <c r="R2274" t="s">
        <v>8310</v>
      </c>
      <c r="S2274" s="17">
        <f t="shared" si="142"/>
        <v>42315.699490740742</v>
      </c>
      <c r="T2274" s="17">
        <f t="shared" si="143"/>
        <v>42345.699490740742</v>
      </c>
    </row>
    <row r="2275" spans="1:20" ht="60" hidden="1" x14ac:dyDescent="0.25">
      <c r="A2275">
        <v>2273</v>
      </c>
      <c r="B2275" s="22" t="s">
        <v>2274</v>
      </c>
      <c r="C2275" s="22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s="19" t="s">
        <v>8371</v>
      </c>
      <c r="O2275" s="11">
        <f t="shared" si="140"/>
        <v>220</v>
      </c>
      <c r="P2275" s="25">
        <f t="shared" si="141"/>
        <v>37.479999999999997</v>
      </c>
      <c r="Q2275" s="13" t="s">
        <v>8280</v>
      </c>
      <c r="R2275" t="s">
        <v>8310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22" t="s">
        <v>2275</v>
      </c>
      <c r="C2276" s="22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s="19" t="s">
        <v>8371</v>
      </c>
      <c r="O2276" s="11">
        <f t="shared" si="140"/>
        <v>120</v>
      </c>
      <c r="P2276" s="25">
        <f t="shared" si="141"/>
        <v>30.2</v>
      </c>
      <c r="Q2276" s="13" t="s">
        <v>8280</v>
      </c>
      <c r="R2276" t="s">
        <v>8310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22" t="s">
        <v>2276</v>
      </c>
      <c r="C2277" s="22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s="19" t="s">
        <v>8371</v>
      </c>
      <c r="O2277" s="11">
        <f t="shared" si="140"/>
        <v>408</v>
      </c>
      <c r="P2277" s="25">
        <f t="shared" si="141"/>
        <v>33.549999999999997</v>
      </c>
      <c r="Q2277" s="13" t="s">
        <v>8280</v>
      </c>
      <c r="R2277" t="s">
        <v>8310</v>
      </c>
      <c r="S2277" s="17">
        <f t="shared" si="142"/>
        <v>41965.616655092592</v>
      </c>
      <c r="T2277" s="17">
        <f t="shared" si="143"/>
        <v>41995.616655092592</v>
      </c>
    </row>
    <row r="2278" spans="1:20" ht="60" hidden="1" x14ac:dyDescent="0.25">
      <c r="A2278">
        <v>2276</v>
      </c>
      <c r="B2278" s="22" t="s">
        <v>2277</v>
      </c>
      <c r="C2278" s="22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s="19" t="s">
        <v>8371</v>
      </c>
      <c r="O2278" s="11">
        <f t="shared" si="140"/>
        <v>106</v>
      </c>
      <c r="P2278" s="25">
        <f t="shared" si="141"/>
        <v>64.75</v>
      </c>
      <c r="Q2278" s="13" t="s">
        <v>8280</v>
      </c>
      <c r="R2278" t="s">
        <v>8310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22" t="s">
        <v>2278</v>
      </c>
      <c r="C2279" s="22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s="19" t="s">
        <v>8371</v>
      </c>
      <c r="O2279" s="11">
        <f t="shared" si="140"/>
        <v>141</v>
      </c>
      <c r="P2279" s="25">
        <f t="shared" si="141"/>
        <v>57.93</v>
      </c>
      <c r="Q2279" s="13" t="s">
        <v>8280</v>
      </c>
      <c r="R2279" t="s">
        <v>8310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22" t="s">
        <v>2279</v>
      </c>
      <c r="C2280" s="22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s="19" t="s">
        <v>8371</v>
      </c>
      <c r="O2280" s="11">
        <f t="shared" si="140"/>
        <v>271</v>
      </c>
      <c r="P2280" s="25">
        <f t="shared" si="141"/>
        <v>53.08</v>
      </c>
      <c r="Q2280" s="13" t="s">
        <v>8280</v>
      </c>
      <c r="R2280" t="s">
        <v>8310</v>
      </c>
      <c r="S2280" s="17">
        <f t="shared" si="142"/>
        <v>42338.709108796298</v>
      </c>
      <c r="T2280" s="17">
        <f t="shared" si="143"/>
        <v>42372.957638888889</v>
      </c>
    </row>
    <row r="2281" spans="1:20" ht="60" hidden="1" x14ac:dyDescent="0.25">
      <c r="A2281">
        <v>2279</v>
      </c>
      <c r="B2281" s="22" t="s">
        <v>2280</v>
      </c>
      <c r="C2281" s="22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s="19" t="s">
        <v>8371</v>
      </c>
      <c r="O2281" s="11">
        <f t="shared" si="140"/>
        <v>154</v>
      </c>
      <c r="P2281" s="25">
        <f t="shared" si="141"/>
        <v>48.06</v>
      </c>
      <c r="Q2281" s="13" t="s">
        <v>8280</v>
      </c>
      <c r="R2281" t="s">
        <v>8310</v>
      </c>
      <c r="S2281" s="17">
        <f t="shared" si="142"/>
        <v>42020.806701388894</v>
      </c>
      <c r="T2281" s="17">
        <f t="shared" si="143"/>
        <v>42039.166666666672</v>
      </c>
    </row>
    <row r="2282" spans="1:20" ht="60" hidden="1" x14ac:dyDescent="0.25">
      <c r="A2282">
        <v>2280</v>
      </c>
      <c r="B2282" s="22" t="s">
        <v>2281</v>
      </c>
      <c r="C2282" s="22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s="19" t="s">
        <v>8371</v>
      </c>
      <c r="O2282" s="11">
        <f t="shared" si="140"/>
        <v>404</v>
      </c>
      <c r="P2282" s="25">
        <f t="shared" si="141"/>
        <v>82.4</v>
      </c>
      <c r="Q2282" s="13" t="s">
        <v>8280</v>
      </c>
      <c r="R2282" t="s">
        <v>8310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22" t="s">
        <v>2282</v>
      </c>
      <c r="C2283" s="22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s="19" t="s">
        <v>8350</v>
      </c>
      <c r="O2283" s="11">
        <f t="shared" si="140"/>
        <v>185</v>
      </c>
      <c r="P2283" s="25">
        <f t="shared" si="141"/>
        <v>50.45</v>
      </c>
      <c r="Q2283" s="13" t="s">
        <v>8275</v>
      </c>
      <c r="R2283" t="s">
        <v>8306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22" t="s">
        <v>2283</v>
      </c>
      <c r="C2284" s="22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s="19" t="s">
        <v>8350</v>
      </c>
      <c r="O2284" s="11">
        <f t="shared" si="140"/>
        <v>185</v>
      </c>
      <c r="P2284" s="25">
        <f t="shared" si="141"/>
        <v>115.83</v>
      </c>
      <c r="Q2284" s="13" t="s">
        <v>8275</v>
      </c>
      <c r="R2284" t="s">
        <v>8306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22" t="s">
        <v>2284</v>
      </c>
      <c r="C2285" s="22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s="19" t="s">
        <v>8350</v>
      </c>
      <c r="O2285" s="11">
        <f t="shared" si="140"/>
        <v>101</v>
      </c>
      <c r="P2285" s="25">
        <f t="shared" si="141"/>
        <v>63.03</v>
      </c>
      <c r="Q2285" s="13" t="s">
        <v>8275</v>
      </c>
      <c r="R2285" t="s">
        <v>8306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22" t="s">
        <v>2285</v>
      </c>
      <c r="C2286" s="22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s="19" t="s">
        <v>8350</v>
      </c>
      <c r="O2286" s="11">
        <f t="shared" si="140"/>
        <v>106</v>
      </c>
      <c r="P2286" s="25">
        <f t="shared" si="141"/>
        <v>108.02</v>
      </c>
      <c r="Q2286" s="13" t="s">
        <v>8275</v>
      </c>
      <c r="R2286" t="s">
        <v>8306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22" t="s">
        <v>2286</v>
      </c>
      <c r="C2287" s="22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s="19" t="s">
        <v>8350</v>
      </c>
      <c r="O2287" s="11">
        <f t="shared" si="140"/>
        <v>121</v>
      </c>
      <c r="P2287" s="25">
        <f t="shared" si="141"/>
        <v>46.09</v>
      </c>
      <c r="Q2287" s="13" t="s">
        <v>8275</v>
      </c>
      <c r="R2287" t="s">
        <v>8306</v>
      </c>
      <c r="S2287" s="17">
        <f t="shared" si="142"/>
        <v>41059.185682870375</v>
      </c>
      <c r="T2287" s="17">
        <f t="shared" si="143"/>
        <v>41089.185682870375</v>
      </c>
    </row>
    <row r="2288" spans="1:20" ht="45" hidden="1" x14ac:dyDescent="0.25">
      <c r="A2288">
        <v>2286</v>
      </c>
      <c r="B2288" s="22" t="s">
        <v>2287</v>
      </c>
      <c r="C2288" s="22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s="19" t="s">
        <v>8350</v>
      </c>
      <c r="O2288" s="11">
        <f t="shared" si="140"/>
        <v>100</v>
      </c>
      <c r="P2288" s="25">
        <f t="shared" si="141"/>
        <v>107.21</v>
      </c>
      <c r="Q2288" s="13" t="s">
        <v>8275</v>
      </c>
      <c r="R2288" t="s">
        <v>8306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22" t="s">
        <v>2288</v>
      </c>
      <c r="C2289" s="22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s="19" t="s">
        <v>8350</v>
      </c>
      <c r="O2289" s="11">
        <f t="shared" si="140"/>
        <v>120</v>
      </c>
      <c r="P2289" s="25">
        <f t="shared" si="141"/>
        <v>50.93</v>
      </c>
      <c r="Q2289" s="13" t="s">
        <v>8275</v>
      </c>
      <c r="R2289" t="s">
        <v>8306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22" t="s">
        <v>2289</v>
      </c>
      <c r="C2290" s="22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s="19" t="s">
        <v>8350</v>
      </c>
      <c r="O2290" s="11">
        <f t="shared" si="140"/>
        <v>100</v>
      </c>
      <c r="P2290" s="25">
        <f t="shared" si="141"/>
        <v>40.04</v>
      </c>
      <c r="Q2290" s="13" t="s">
        <v>8275</v>
      </c>
      <c r="R2290" t="s">
        <v>8306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22" t="s">
        <v>2290</v>
      </c>
      <c r="C2291" s="22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s="19" t="s">
        <v>8350</v>
      </c>
      <c r="O2291" s="11">
        <f t="shared" si="140"/>
        <v>107</v>
      </c>
      <c r="P2291" s="25">
        <f t="shared" si="141"/>
        <v>64.44</v>
      </c>
      <c r="Q2291" s="13" t="s">
        <v>8275</v>
      </c>
      <c r="R2291" t="s">
        <v>8306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22" t="s">
        <v>2291</v>
      </c>
      <c r="C2292" s="22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s="19" t="s">
        <v>8350</v>
      </c>
      <c r="O2292" s="11">
        <f t="shared" si="140"/>
        <v>104</v>
      </c>
      <c r="P2292" s="25">
        <f t="shared" si="141"/>
        <v>53.83</v>
      </c>
      <c r="Q2292" s="13" t="s">
        <v>8275</v>
      </c>
      <c r="R2292" t="s">
        <v>8306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22" t="s">
        <v>2292</v>
      </c>
      <c r="C2293" s="22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s="19" t="s">
        <v>8350</v>
      </c>
      <c r="O2293" s="11">
        <f t="shared" si="140"/>
        <v>173</v>
      </c>
      <c r="P2293" s="25">
        <f t="shared" si="141"/>
        <v>100.47</v>
      </c>
      <c r="Q2293" s="13" t="s">
        <v>8275</v>
      </c>
      <c r="R2293" t="s">
        <v>8306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22" t="s">
        <v>2293</v>
      </c>
      <c r="C2294" s="22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s="19" t="s">
        <v>8350</v>
      </c>
      <c r="O2294" s="11">
        <f t="shared" si="140"/>
        <v>107</v>
      </c>
      <c r="P2294" s="25">
        <f t="shared" si="141"/>
        <v>46.63</v>
      </c>
      <c r="Q2294" s="13" t="s">
        <v>8275</v>
      </c>
      <c r="R2294" t="s">
        <v>8306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22" t="s">
        <v>2294</v>
      </c>
      <c r="C2295" s="22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s="19" t="s">
        <v>8350</v>
      </c>
      <c r="O2295" s="11">
        <f t="shared" si="140"/>
        <v>108</v>
      </c>
      <c r="P2295" s="25">
        <f t="shared" si="141"/>
        <v>34.07</v>
      </c>
      <c r="Q2295" s="13" t="s">
        <v>8275</v>
      </c>
      <c r="R2295" t="s">
        <v>8306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22" t="s">
        <v>2295</v>
      </c>
      <c r="C2296" s="22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s="19" t="s">
        <v>8350</v>
      </c>
      <c r="O2296" s="11">
        <f t="shared" si="140"/>
        <v>146</v>
      </c>
      <c r="P2296" s="25">
        <f t="shared" si="141"/>
        <v>65.209999999999994</v>
      </c>
      <c r="Q2296" s="13" t="s">
        <v>8275</v>
      </c>
      <c r="R2296" t="s">
        <v>8306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22" t="s">
        <v>2296</v>
      </c>
      <c r="C2297" s="22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s="19" t="s">
        <v>8350</v>
      </c>
      <c r="O2297" s="11">
        <f t="shared" si="140"/>
        <v>125</v>
      </c>
      <c r="P2297" s="25">
        <f t="shared" si="141"/>
        <v>44.21</v>
      </c>
      <c r="Q2297" s="13" t="s">
        <v>8275</v>
      </c>
      <c r="R2297" t="s">
        <v>8306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22" t="s">
        <v>2297</v>
      </c>
      <c r="C2298" s="22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s="19" t="s">
        <v>8350</v>
      </c>
      <c r="O2298" s="11">
        <f t="shared" si="140"/>
        <v>149</v>
      </c>
      <c r="P2298" s="25">
        <f t="shared" si="141"/>
        <v>71.97</v>
      </c>
      <c r="Q2298" s="13" t="s">
        <v>8275</v>
      </c>
      <c r="R2298" t="s">
        <v>8306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22" t="s">
        <v>2298</v>
      </c>
      <c r="C2299" s="22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s="19" t="s">
        <v>8350</v>
      </c>
      <c r="O2299" s="11">
        <f t="shared" si="140"/>
        <v>101</v>
      </c>
      <c r="P2299" s="25">
        <f t="shared" si="141"/>
        <v>52.95</v>
      </c>
      <c r="Q2299" s="13" t="s">
        <v>8275</v>
      </c>
      <c r="R2299" t="s">
        <v>8306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22" t="s">
        <v>2299</v>
      </c>
      <c r="C2300" s="22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s="19" t="s">
        <v>8350</v>
      </c>
      <c r="O2300" s="11">
        <f t="shared" si="140"/>
        <v>105</v>
      </c>
      <c r="P2300" s="25">
        <f t="shared" si="141"/>
        <v>109.45</v>
      </c>
      <c r="Q2300" s="13" t="s">
        <v>8275</v>
      </c>
      <c r="R2300" t="s">
        <v>8306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22" t="s">
        <v>2300</v>
      </c>
      <c r="C2301" s="22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s="19" t="s">
        <v>8350</v>
      </c>
      <c r="O2301" s="11">
        <f t="shared" si="140"/>
        <v>350</v>
      </c>
      <c r="P2301" s="25">
        <f t="shared" si="141"/>
        <v>75.040000000000006</v>
      </c>
      <c r="Q2301" s="13" t="s">
        <v>8275</v>
      </c>
      <c r="R2301" t="s">
        <v>8306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22" t="s">
        <v>2301</v>
      </c>
      <c r="C2302" s="22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s="19" t="s">
        <v>8350</v>
      </c>
      <c r="O2302" s="11">
        <f t="shared" si="140"/>
        <v>101</v>
      </c>
      <c r="P2302" s="25">
        <f t="shared" si="141"/>
        <v>115.71</v>
      </c>
      <c r="Q2302" s="13" t="s">
        <v>8275</v>
      </c>
      <c r="R2302" t="s">
        <v>8306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22" t="s">
        <v>2302</v>
      </c>
      <c r="C2303" s="22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s="19" t="s">
        <v>8353</v>
      </c>
      <c r="O2303" s="11">
        <f t="shared" si="140"/>
        <v>134</v>
      </c>
      <c r="P2303" s="25">
        <f t="shared" si="141"/>
        <v>31.66</v>
      </c>
      <c r="Q2303" s="13" t="s">
        <v>8275</v>
      </c>
      <c r="R2303" t="s">
        <v>8277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22" t="s">
        <v>2303</v>
      </c>
      <c r="C2304" s="22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s="19" t="s">
        <v>8353</v>
      </c>
      <c r="O2304" s="11">
        <f t="shared" si="140"/>
        <v>171</v>
      </c>
      <c r="P2304" s="25">
        <f t="shared" si="141"/>
        <v>46.18</v>
      </c>
      <c r="Q2304" s="13" t="s">
        <v>8275</v>
      </c>
      <c r="R2304" t="s">
        <v>8277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22" t="s">
        <v>2304</v>
      </c>
      <c r="C2305" s="22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s="19" t="s">
        <v>8353</v>
      </c>
      <c r="O2305" s="11">
        <f t="shared" si="140"/>
        <v>109</v>
      </c>
      <c r="P2305" s="25">
        <f t="shared" si="141"/>
        <v>68.48</v>
      </c>
      <c r="Q2305" s="13" t="s">
        <v>8275</v>
      </c>
      <c r="R2305" t="s">
        <v>8277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22" t="s">
        <v>2305</v>
      </c>
      <c r="C2306" s="22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s="19" t="s">
        <v>8353</v>
      </c>
      <c r="O2306" s="11">
        <f t="shared" ref="O2306:O2369" si="144">ROUND(E2306/D2306*100,0)</f>
        <v>101</v>
      </c>
      <c r="P2306" s="25">
        <f t="shared" ref="P2306:P2369" si="145">IFERROR(ROUND(E2306/L2306,2),0)</f>
        <v>53.47</v>
      </c>
      <c r="Q2306" s="13" t="s">
        <v>8275</v>
      </c>
      <c r="R2306" t="s">
        <v>8277</v>
      </c>
      <c r="S2306" s="17">
        <f t="shared" ref="S2306:S2369" si="146">(J2306/86400)+DATE(1970,1,1)</f>
        <v>40502.815868055557</v>
      </c>
      <c r="T2306" s="17">
        <f t="shared" ref="T2306:T2369" si="147">(I2306/86400)+DATE(1970,1,1)</f>
        <v>40544.207638888889</v>
      </c>
    </row>
    <row r="2307" spans="1:20" ht="60" hidden="1" x14ac:dyDescent="0.25">
      <c r="A2307">
        <v>2305</v>
      </c>
      <c r="B2307" s="22" t="s">
        <v>2306</v>
      </c>
      <c r="C2307" s="22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s="19" t="s">
        <v>8353</v>
      </c>
      <c r="O2307" s="11">
        <f t="shared" si="144"/>
        <v>101</v>
      </c>
      <c r="P2307" s="25">
        <f t="shared" si="145"/>
        <v>109.11</v>
      </c>
      <c r="Q2307" s="13" t="s">
        <v>8275</v>
      </c>
      <c r="R2307" t="s">
        <v>8277</v>
      </c>
      <c r="S2307" s="17">
        <f t="shared" si="146"/>
        <v>41834.695277777777</v>
      </c>
      <c r="T2307" s="17">
        <f t="shared" si="147"/>
        <v>41859.75</v>
      </c>
    </row>
    <row r="2308" spans="1:20" ht="45" hidden="1" x14ac:dyDescent="0.25">
      <c r="A2308">
        <v>2306</v>
      </c>
      <c r="B2308" s="22" t="s">
        <v>2307</v>
      </c>
      <c r="C2308" s="22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s="19" t="s">
        <v>8353</v>
      </c>
      <c r="O2308" s="11">
        <f t="shared" si="144"/>
        <v>107</v>
      </c>
      <c r="P2308" s="25">
        <f t="shared" si="145"/>
        <v>51.19</v>
      </c>
      <c r="Q2308" s="13" t="s">
        <v>8275</v>
      </c>
      <c r="R2308" t="s">
        <v>8277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22" t="s">
        <v>2308</v>
      </c>
      <c r="C2309" s="22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s="19" t="s">
        <v>8353</v>
      </c>
      <c r="O2309" s="11">
        <f t="shared" si="144"/>
        <v>107</v>
      </c>
      <c r="P2309" s="25">
        <f t="shared" si="145"/>
        <v>27.94</v>
      </c>
      <c r="Q2309" s="13" t="s">
        <v>8275</v>
      </c>
      <c r="R2309" t="s">
        <v>8277</v>
      </c>
      <c r="S2309" s="17">
        <f t="shared" si="146"/>
        <v>41004.802465277782</v>
      </c>
      <c r="T2309" s="17">
        <f t="shared" si="147"/>
        <v>41034.802407407406</v>
      </c>
    </row>
    <row r="2310" spans="1:20" ht="60" hidden="1" x14ac:dyDescent="0.25">
      <c r="A2310">
        <v>2308</v>
      </c>
      <c r="B2310" s="22" t="s">
        <v>2309</v>
      </c>
      <c r="C2310" s="22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s="19" t="s">
        <v>8353</v>
      </c>
      <c r="O2310" s="11">
        <f t="shared" si="144"/>
        <v>101</v>
      </c>
      <c r="P2310" s="25">
        <f t="shared" si="145"/>
        <v>82.5</v>
      </c>
      <c r="Q2310" s="13" t="s">
        <v>8275</v>
      </c>
      <c r="R2310" t="s">
        <v>8277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22" t="s">
        <v>2310</v>
      </c>
      <c r="C2311" s="22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s="19" t="s">
        <v>8353</v>
      </c>
      <c r="O2311" s="11">
        <f t="shared" si="144"/>
        <v>107</v>
      </c>
      <c r="P2311" s="25">
        <f t="shared" si="145"/>
        <v>59.82</v>
      </c>
      <c r="Q2311" s="13" t="s">
        <v>8275</v>
      </c>
      <c r="R2311" t="s">
        <v>8277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22" t="s">
        <v>2311</v>
      </c>
      <c r="C2312" s="22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s="19" t="s">
        <v>8353</v>
      </c>
      <c r="O2312" s="11">
        <f t="shared" si="144"/>
        <v>429</v>
      </c>
      <c r="P2312" s="25">
        <f t="shared" si="145"/>
        <v>64.819999999999993</v>
      </c>
      <c r="Q2312" s="13" t="s">
        <v>8275</v>
      </c>
      <c r="R2312" t="s">
        <v>8277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22" t="s">
        <v>2312</v>
      </c>
      <c r="C2313" s="22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s="19" t="s">
        <v>8353</v>
      </c>
      <c r="O2313" s="11">
        <f t="shared" si="144"/>
        <v>104</v>
      </c>
      <c r="P2313" s="25">
        <f t="shared" si="145"/>
        <v>90.1</v>
      </c>
      <c r="Q2313" s="13" t="s">
        <v>8275</v>
      </c>
      <c r="R2313" t="s">
        <v>8277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22" t="s">
        <v>2313</v>
      </c>
      <c r="C2314" s="22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s="19" t="s">
        <v>8353</v>
      </c>
      <c r="O2314" s="11">
        <f t="shared" si="144"/>
        <v>108</v>
      </c>
      <c r="P2314" s="25">
        <f t="shared" si="145"/>
        <v>40.96</v>
      </c>
      <c r="Q2314" s="13" t="s">
        <v>8275</v>
      </c>
      <c r="R2314" t="s">
        <v>8277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22" t="s">
        <v>2314</v>
      </c>
      <c r="C2315" s="22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s="19" t="s">
        <v>8353</v>
      </c>
      <c r="O2315" s="11">
        <f t="shared" si="144"/>
        <v>176</v>
      </c>
      <c r="P2315" s="25">
        <f t="shared" si="145"/>
        <v>56</v>
      </c>
      <c r="Q2315" s="13" t="s">
        <v>8275</v>
      </c>
      <c r="R2315" t="s">
        <v>8277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22" t="s">
        <v>2315</v>
      </c>
      <c r="C2316" s="22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s="19" t="s">
        <v>8353</v>
      </c>
      <c r="O2316" s="11">
        <f t="shared" si="144"/>
        <v>157</v>
      </c>
      <c r="P2316" s="25">
        <f t="shared" si="145"/>
        <v>37.67</v>
      </c>
      <c r="Q2316" s="13" t="s">
        <v>8275</v>
      </c>
      <c r="R2316" t="s">
        <v>8277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22" t="s">
        <v>2316</v>
      </c>
      <c r="C2317" s="22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s="19" t="s">
        <v>8353</v>
      </c>
      <c r="O2317" s="11">
        <f t="shared" si="144"/>
        <v>103</v>
      </c>
      <c r="P2317" s="25">
        <f t="shared" si="145"/>
        <v>40.08</v>
      </c>
      <c r="Q2317" s="13" t="s">
        <v>8275</v>
      </c>
      <c r="R2317" t="s">
        <v>8277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22" t="s">
        <v>2317</v>
      </c>
      <c r="C2318" s="22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s="19" t="s">
        <v>8353</v>
      </c>
      <c r="O2318" s="11">
        <f t="shared" si="144"/>
        <v>104</v>
      </c>
      <c r="P2318" s="25">
        <f t="shared" si="145"/>
        <v>78.03</v>
      </c>
      <c r="Q2318" s="13" t="s">
        <v>8275</v>
      </c>
      <c r="R2318" t="s">
        <v>8277</v>
      </c>
      <c r="S2318" s="17">
        <f t="shared" si="146"/>
        <v>40079.725115740745</v>
      </c>
      <c r="T2318" s="17">
        <f t="shared" si="147"/>
        <v>40156.766666666663</v>
      </c>
    </row>
    <row r="2319" spans="1:20" ht="45" hidden="1" x14ac:dyDescent="0.25">
      <c r="A2319">
        <v>2317</v>
      </c>
      <c r="B2319" s="22" t="s">
        <v>2318</v>
      </c>
      <c r="C2319" s="22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s="19" t="s">
        <v>8353</v>
      </c>
      <c r="O2319" s="11">
        <f t="shared" si="144"/>
        <v>104</v>
      </c>
      <c r="P2319" s="25">
        <f t="shared" si="145"/>
        <v>18.91</v>
      </c>
      <c r="Q2319" s="13" t="s">
        <v>8275</v>
      </c>
      <c r="R2319" t="s">
        <v>8277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22" t="s">
        <v>2319</v>
      </c>
      <c r="C2320" s="22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s="19" t="s">
        <v>8353</v>
      </c>
      <c r="O2320" s="11">
        <f t="shared" si="144"/>
        <v>121</v>
      </c>
      <c r="P2320" s="25">
        <f t="shared" si="145"/>
        <v>37.130000000000003</v>
      </c>
      <c r="Q2320" s="13" t="s">
        <v>8275</v>
      </c>
      <c r="R2320" t="s">
        <v>8277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22" t="s">
        <v>2320</v>
      </c>
      <c r="C2321" s="22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s="19" t="s">
        <v>8353</v>
      </c>
      <c r="O2321" s="11">
        <f t="shared" si="144"/>
        <v>108</v>
      </c>
      <c r="P2321" s="25">
        <f t="shared" si="145"/>
        <v>41.96</v>
      </c>
      <c r="Q2321" s="13" t="s">
        <v>8275</v>
      </c>
      <c r="R2321" t="s">
        <v>8277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22" t="s">
        <v>2321</v>
      </c>
      <c r="C2322" s="22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s="19" t="s">
        <v>8353</v>
      </c>
      <c r="O2322" s="11">
        <f t="shared" si="144"/>
        <v>109</v>
      </c>
      <c r="P2322" s="25">
        <f t="shared" si="145"/>
        <v>61.04</v>
      </c>
      <c r="Q2322" s="13" t="s">
        <v>8275</v>
      </c>
      <c r="R2322" t="s">
        <v>8277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22" t="s">
        <v>2322</v>
      </c>
      <c r="C2323" s="22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s="19" t="s">
        <v>8372</v>
      </c>
      <c r="O2323" s="11">
        <f t="shared" si="144"/>
        <v>39</v>
      </c>
      <c r="P2323" s="25">
        <f t="shared" si="145"/>
        <v>64.53</v>
      </c>
      <c r="Q2323" s="13" t="s">
        <v>8283</v>
      </c>
      <c r="R2323" t="s">
        <v>8303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22" t="s">
        <v>2323</v>
      </c>
      <c r="C2324" s="22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s="19" t="s">
        <v>8372</v>
      </c>
      <c r="O2324" s="11">
        <f t="shared" si="144"/>
        <v>3</v>
      </c>
      <c r="P2324" s="25">
        <f t="shared" si="145"/>
        <v>21.25</v>
      </c>
      <c r="Q2324" s="13" t="s">
        <v>8283</v>
      </c>
      <c r="R2324" t="s">
        <v>8303</v>
      </c>
      <c r="S2324" s="17">
        <f t="shared" si="146"/>
        <v>42804.895474537036</v>
      </c>
      <c r="T2324" s="17">
        <f t="shared" si="147"/>
        <v>42834.853807870371</v>
      </c>
    </row>
    <row r="2325" spans="1:20" ht="45" hidden="1" x14ac:dyDescent="0.25">
      <c r="A2325">
        <v>2323</v>
      </c>
      <c r="B2325" s="22" t="s">
        <v>2324</v>
      </c>
      <c r="C2325" s="22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s="19" t="s">
        <v>8372</v>
      </c>
      <c r="O2325" s="11">
        <f t="shared" si="144"/>
        <v>48</v>
      </c>
      <c r="P2325" s="25">
        <f t="shared" si="145"/>
        <v>30</v>
      </c>
      <c r="Q2325" s="13" t="s">
        <v>8283</v>
      </c>
      <c r="R2325" t="s">
        <v>8303</v>
      </c>
      <c r="S2325" s="17">
        <f t="shared" si="146"/>
        <v>42807.755173611113</v>
      </c>
      <c r="T2325" s="17">
        <f t="shared" si="147"/>
        <v>42814.755173611113</v>
      </c>
    </row>
    <row r="2326" spans="1:20" ht="45" hidden="1" x14ac:dyDescent="0.25">
      <c r="A2326">
        <v>2324</v>
      </c>
      <c r="B2326" s="22" t="s">
        <v>2325</v>
      </c>
      <c r="C2326" s="22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s="19" t="s">
        <v>8372</v>
      </c>
      <c r="O2326" s="11">
        <f t="shared" si="144"/>
        <v>21</v>
      </c>
      <c r="P2326" s="25">
        <f t="shared" si="145"/>
        <v>25.49</v>
      </c>
      <c r="Q2326" s="13" t="s">
        <v>8283</v>
      </c>
      <c r="R2326" t="s">
        <v>8303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22" t="s">
        <v>2326</v>
      </c>
      <c r="C2327" s="22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s="19" t="s">
        <v>8372</v>
      </c>
      <c r="O2327" s="11">
        <f t="shared" si="144"/>
        <v>8</v>
      </c>
      <c r="P2327" s="25">
        <f t="shared" si="145"/>
        <v>11.43</v>
      </c>
      <c r="Q2327" s="13" t="s">
        <v>8283</v>
      </c>
      <c r="R2327" t="s">
        <v>8303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22" t="s">
        <v>2327</v>
      </c>
      <c r="C2328" s="22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s="19" t="s">
        <v>8372</v>
      </c>
      <c r="O2328" s="11">
        <f t="shared" si="144"/>
        <v>1</v>
      </c>
      <c r="P2328" s="25">
        <f t="shared" si="145"/>
        <v>108</v>
      </c>
      <c r="Q2328" s="13" t="s">
        <v>8283</v>
      </c>
      <c r="R2328" t="s">
        <v>8303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22" t="s">
        <v>2328</v>
      </c>
      <c r="C2329" s="22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9" t="s">
        <v>8372</v>
      </c>
      <c r="O2329" s="11">
        <f t="shared" si="144"/>
        <v>526</v>
      </c>
      <c r="P2329" s="25">
        <f t="shared" si="145"/>
        <v>54.88</v>
      </c>
      <c r="Q2329" s="13" t="s">
        <v>8283</v>
      </c>
      <c r="R2329" t="s">
        <v>8303</v>
      </c>
      <c r="S2329" s="17">
        <f t="shared" si="146"/>
        <v>41842.917129629626</v>
      </c>
      <c r="T2329" s="17">
        <f t="shared" si="147"/>
        <v>41877.917129629626</v>
      </c>
    </row>
    <row r="2330" spans="1:20" ht="60" hidden="1" x14ac:dyDescent="0.25">
      <c r="A2330">
        <v>2328</v>
      </c>
      <c r="B2330" s="22" t="s">
        <v>2329</v>
      </c>
      <c r="C2330" s="22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s="19" t="s">
        <v>8372</v>
      </c>
      <c r="O2330" s="11">
        <f t="shared" si="144"/>
        <v>254</v>
      </c>
      <c r="P2330" s="25">
        <f t="shared" si="145"/>
        <v>47.38</v>
      </c>
      <c r="Q2330" s="13" t="s">
        <v>8283</v>
      </c>
      <c r="R2330" t="s">
        <v>8303</v>
      </c>
      <c r="S2330" s="17">
        <f t="shared" si="146"/>
        <v>42139.781678240739</v>
      </c>
      <c r="T2330" s="17">
        <f t="shared" si="147"/>
        <v>42169.781678240739</v>
      </c>
    </row>
    <row r="2331" spans="1:20" ht="45" hidden="1" x14ac:dyDescent="0.25">
      <c r="A2331">
        <v>2329</v>
      </c>
      <c r="B2331" s="22" t="s">
        <v>2330</v>
      </c>
      <c r="C2331" s="22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s="19" t="s">
        <v>8372</v>
      </c>
      <c r="O2331" s="11">
        <f t="shared" si="144"/>
        <v>106</v>
      </c>
      <c r="P2331" s="25">
        <f t="shared" si="145"/>
        <v>211.84</v>
      </c>
      <c r="Q2331" s="13" t="s">
        <v>8283</v>
      </c>
      <c r="R2331" t="s">
        <v>8303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22" t="s">
        <v>2331</v>
      </c>
      <c r="C2332" s="22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s="19" t="s">
        <v>8372</v>
      </c>
      <c r="O2332" s="11">
        <f t="shared" si="144"/>
        <v>102</v>
      </c>
      <c r="P2332" s="25">
        <f t="shared" si="145"/>
        <v>219.93</v>
      </c>
      <c r="Q2332" s="13" t="s">
        <v>8283</v>
      </c>
      <c r="R2332" t="s">
        <v>8303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22" t="s">
        <v>2332</v>
      </c>
      <c r="C2333" s="22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s="19" t="s">
        <v>8372</v>
      </c>
      <c r="O2333" s="11">
        <f t="shared" si="144"/>
        <v>144</v>
      </c>
      <c r="P2333" s="25">
        <f t="shared" si="145"/>
        <v>40.799999999999997</v>
      </c>
      <c r="Q2333" s="13" t="s">
        <v>8283</v>
      </c>
      <c r="R2333" t="s">
        <v>8303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22" t="s">
        <v>2333</v>
      </c>
      <c r="C2334" s="22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s="19" t="s">
        <v>8372</v>
      </c>
      <c r="O2334" s="11">
        <f t="shared" si="144"/>
        <v>106</v>
      </c>
      <c r="P2334" s="25">
        <f t="shared" si="145"/>
        <v>75.5</v>
      </c>
      <c r="Q2334" s="13" t="s">
        <v>8283</v>
      </c>
      <c r="R2334" t="s">
        <v>8303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22" t="s">
        <v>2334</v>
      </c>
      <c r="C2335" s="22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s="19" t="s">
        <v>8372</v>
      </c>
      <c r="O2335" s="11">
        <f t="shared" si="144"/>
        <v>212</v>
      </c>
      <c r="P2335" s="25">
        <f t="shared" si="145"/>
        <v>13.54</v>
      </c>
      <c r="Q2335" s="13" t="s">
        <v>8283</v>
      </c>
      <c r="R2335" t="s">
        <v>8303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22" t="s">
        <v>2335</v>
      </c>
      <c r="C2336" s="22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s="19" t="s">
        <v>8372</v>
      </c>
      <c r="O2336" s="11">
        <f t="shared" si="144"/>
        <v>102</v>
      </c>
      <c r="P2336" s="25">
        <f t="shared" si="145"/>
        <v>60.87</v>
      </c>
      <c r="Q2336" s="13" t="s">
        <v>8283</v>
      </c>
      <c r="R2336" t="s">
        <v>8303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22" t="s">
        <v>2336</v>
      </c>
      <c r="C2337" s="22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s="19" t="s">
        <v>8372</v>
      </c>
      <c r="O2337" s="11">
        <f t="shared" si="144"/>
        <v>102</v>
      </c>
      <c r="P2337" s="25">
        <f t="shared" si="145"/>
        <v>115.69</v>
      </c>
      <c r="Q2337" s="13" t="s">
        <v>8283</v>
      </c>
      <c r="R2337" t="s">
        <v>8303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22" t="s">
        <v>2337</v>
      </c>
      <c r="C2338" s="22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s="19" t="s">
        <v>8372</v>
      </c>
      <c r="O2338" s="11">
        <f t="shared" si="144"/>
        <v>521</v>
      </c>
      <c r="P2338" s="25">
        <f t="shared" si="145"/>
        <v>48.1</v>
      </c>
      <c r="Q2338" s="13" t="s">
        <v>8283</v>
      </c>
      <c r="R2338" t="s">
        <v>8303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22" t="s">
        <v>2338</v>
      </c>
      <c r="C2339" s="22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s="19" t="s">
        <v>8372</v>
      </c>
      <c r="O2339" s="11">
        <f t="shared" si="144"/>
        <v>111</v>
      </c>
      <c r="P2339" s="25">
        <f t="shared" si="145"/>
        <v>74.180000000000007</v>
      </c>
      <c r="Q2339" s="13" t="s">
        <v>8283</v>
      </c>
      <c r="R2339" t="s">
        <v>8303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22" t="s">
        <v>2339</v>
      </c>
      <c r="C2340" s="22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s="19" t="s">
        <v>8372</v>
      </c>
      <c r="O2340" s="11">
        <f t="shared" si="144"/>
        <v>101</v>
      </c>
      <c r="P2340" s="25">
        <f t="shared" si="145"/>
        <v>123.35</v>
      </c>
      <c r="Q2340" s="13" t="s">
        <v>8283</v>
      </c>
      <c r="R2340" t="s">
        <v>8303</v>
      </c>
      <c r="S2340" s="17">
        <f t="shared" si="146"/>
        <v>41789.89680555556</v>
      </c>
      <c r="T2340" s="17">
        <f t="shared" si="147"/>
        <v>41819.89680555556</v>
      </c>
    </row>
    <row r="2341" spans="1:20" ht="60" hidden="1" x14ac:dyDescent="0.25">
      <c r="A2341">
        <v>2339</v>
      </c>
      <c r="B2341" s="22" t="s">
        <v>2340</v>
      </c>
      <c r="C2341" s="22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s="19" t="s">
        <v>8372</v>
      </c>
      <c r="O2341" s="11">
        <f t="shared" si="144"/>
        <v>294</v>
      </c>
      <c r="P2341" s="25">
        <f t="shared" si="145"/>
        <v>66.62</v>
      </c>
      <c r="Q2341" s="13" t="s">
        <v>8283</v>
      </c>
      <c r="R2341" t="s">
        <v>8303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22" t="s">
        <v>2341</v>
      </c>
      <c r="C2342" s="22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s="19" t="s">
        <v>8372</v>
      </c>
      <c r="O2342" s="11">
        <f t="shared" si="144"/>
        <v>106</v>
      </c>
      <c r="P2342" s="25">
        <f t="shared" si="145"/>
        <v>104.99</v>
      </c>
      <c r="Q2342" s="13" t="s">
        <v>8283</v>
      </c>
      <c r="R2342" t="s">
        <v>8303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22" t="s">
        <v>2342</v>
      </c>
      <c r="C2343" s="22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s="19" t="s">
        <v>8346</v>
      </c>
      <c r="O2343" s="11">
        <f t="shared" si="144"/>
        <v>0</v>
      </c>
      <c r="P2343" s="25">
        <f t="shared" si="145"/>
        <v>0</v>
      </c>
      <c r="Q2343" s="13" t="s">
        <v>8270</v>
      </c>
      <c r="R2343" t="s">
        <v>8271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22" t="s">
        <v>2343</v>
      </c>
      <c r="C2344" s="22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s="19" t="s">
        <v>8346</v>
      </c>
      <c r="O2344" s="11">
        <f t="shared" si="144"/>
        <v>0</v>
      </c>
      <c r="P2344" s="25">
        <f t="shared" si="145"/>
        <v>0</v>
      </c>
      <c r="Q2344" s="13" t="s">
        <v>8270</v>
      </c>
      <c r="R2344" t="s">
        <v>8271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22" t="s">
        <v>2344</v>
      </c>
      <c r="C2345" s="22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s="19" t="s">
        <v>8346</v>
      </c>
      <c r="O2345" s="11">
        <f t="shared" si="144"/>
        <v>3</v>
      </c>
      <c r="P2345" s="25">
        <f t="shared" si="145"/>
        <v>300</v>
      </c>
      <c r="Q2345" s="13" t="s">
        <v>8270</v>
      </c>
      <c r="R2345" t="s">
        <v>8271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22" t="s">
        <v>2345</v>
      </c>
      <c r="C2346" s="22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s="19" t="s">
        <v>8346</v>
      </c>
      <c r="O2346" s="11">
        <f t="shared" si="144"/>
        <v>0</v>
      </c>
      <c r="P2346" s="25">
        <f t="shared" si="145"/>
        <v>1</v>
      </c>
      <c r="Q2346" s="13" t="s">
        <v>8270</v>
      </c>
      <c r="R2346" t="s">
        <v>8271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22" t="s">
        <v>2346</v>
      </c>
      <c r="C2347" s="22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s="19" t="s">
        <v>8346</v>
      </c>
      <c r="O2347" s="11">
        <f t="shared" si="144"/>
        <v>0</v>
      </c>
      <c r="P2347" s="25">
        <f t="shared" si="145"/>
        <v>0</v>
      </c>
      <c r="Q2347" s="13" t="s">
        <v>8270</v>
      </c>
      <c r="R2347" t="s">
        <v>8271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22" t="s">
        <v>2347</v>
      </c>
      <c r="C2348" s="22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s="19" t="s">
        <v>8346</v>
      </c>
      <c r="O2348" s="11">
        <f t="shared" si="144"/>
        <v>0</v>
      </c>
      <c r="P2348" s="25">
        <f t="shared" si="145"/>
        <v>13</v>
      </c>
      <c r="Q2348" s="13" t="s">
        <v>8270</v>
      </c>
      <c r="R2348" t="s">
        <v>8271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22" t="s">
        <v>2348</v>
      </c>
      <c r="C2349" s="22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s="19" t="s">
        <v>8346</v>
      </c>
      <c r="O2349" s="11">
        <f t="shared" si="144"/>
        <v>2</v>
      </c>
      <c r="P2349" s="25">
        <f t="shared" si="145"/>
        <v>15</v>
      </c>
      <c r="Q2349" s="13" t="s">
        <v>8270</v>
      </c>
      <c r="R2349" t="s">
        <v>8271</v>
      </c>
      <c r="S2349" s="17">
        <f t="shared" si="146"/>
        <v>42577.607361111106</v>
      </c>
      <c r="T2349" s="17">
        <f t="shared" si="147"/>
        <v>42607.607361111106</v>
      </c>
    </row>
    <row r="2350" spans="1:20" ht="60" hidden="1" x14ac:dyDescent="0.25">
      <c r="A2350">
        <v>2348</v>
      </c>
      <c r="B2350" s="22" t="s">
        <v>2349</v>
      </c>
      <c r="C2350" s="22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s="19" t="s">
        <v>8346</v>
      </c>
      <c r="O2350" s="11">
        <f t="shared" si="144"/>
        <v>0</v>
      </c>
      <c r="P2350" s="25">
        <f t="shared" si="145"/>
        <v>54</v>
      </c>
      <c r="Q2350" s="13" t="s">
        <v>8270</v>
      </c>
      <c r="R2350" t="s">
        <v>8271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22" t="s">
        <v>2350</v>
      </c>
      <c r="C2351" s="22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s="19" t="s">
        <v>8346</v>
      </c>
      <c r="O2351" s="11">
        <f t="shared" si="144"/>
        <v>0</v>
      </c>
      <c r="P2351" s="25">
        <f t="shared" si="145"/>
        <v>0</v>
      </c>
      <c r="Q2351" s="13" t="s">
        <v>8270</v>
      </c>
      <c r="R2351" t="s">
        <v>8271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22" t="s">
        <v>2351</v>
      </c>
      <c r="C2352" s="22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s="19" t="s">
        <v>8346</v>
      </c>
      <c r="O2352" s="11">
        <f t="shared" si="144"/>
        <v>0</v>
      </c>
      <c r="P2352" s="25">
        <f t="shared" si="145"/>
        <v>0</v>
      </c>
      <c r="Q2352" s="13" t="s">
        <v>8270</v>
      </c>
      <c r="R2352" t="s">
        <v>8271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22" t="s">
        <v>2352</v>
      </c>
      <c r="C2353" s="22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s="19" t="s">
        <v>8346</v>
      </c>
      <c r="O2353" s="11">
        <f t="shared" si="144"/>
        <v>1</v>
      </c>
      <c r="P2353" s="25">
        <f t="shared" si="145"/>
        <v>15.43</v>
      </c>
      <c r="Q2353" s="13" t="s">
        <v>8270</v>
      </c>
      <c r="R2353" t="s">
        <v>8271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22" t="s">
        <v>2353</v>
      </c>
      <c r="C2354" s="22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s="19" t="s">
        <v>8346</v>
      </c>
      <c r="O2354" s="11">
        <f t="shared" si="144"/>
        <v>0</v>
      </c>
      <c r="P2354" s="25">
        <f t="shared" si="145"/>
        <v>0</v>
      </c>
      <c r="Q2354" s="13" t="s">
        <v>8270</v>
      </c>
      <c r="R2354" t="s">
        <v>8271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22" t="s">
        <v>2354</v>
      </c>
      <c r="C2355" s="22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s="19" t="s">
        <v>8346</v>
      </c>
      <c r="O2355" s="11">
        <f t="shared" si="144"/>
        <v>0</v>
      </c>
      <c r="P2355" s="25">
        <f t="shared" si="145"/>
        <v>0</v>
      </c>
      <c r="Q2355" s="13" t="s">
        <v>8270</v>
      </c>
      <c r="R2355" t="s">
        <v>8271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22" t="s">
        <v>2355</v>
      </c>
      <c r="C2356" s="22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s="19" t="s">
        <v>8346</v>
      </c>
      <c r="O2356" s="11">
        <f t="shared" si="144"/>
        <v>0</v>
      </c>
      <c r="P2356" s="25">
        <f t="shared" si="145"/>
        <v>25</v>
      </c>
      <c r="Q2356" s="13" t="s">
        <v>8270</v>
      </c>
      <c r="R2356" t="s">
        <v>8271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22" t="s">
        <v>2356</v>
      </c>
      <c r="C2357" s="22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s="19" t="s">
        <v>8346</v>
      </c>
      <c r="O2357" s="11">
        <f t="shared" si="144"/>
        <v>1</v>
      </c>
      <c r="P2357" s="25">
        <f t="shared" si="145"/>
        <v>27.5</v>
      </c>
      <c r="Q2357" s="13" t="s">
        <v>8270</v>
      </c>
      <c r="R2357" t="s">
        <v>8271</v>
      </c>
      <c r="S2357" s="17">
        <f t="shared" si="146"/>
        <v>42096.918240740742</v>
      </c>
      <c r="T2357" s="17">
        <f t="shared" si="147"/>
        <v>42126.918240740742</v>
      </c>
    </row>
    <row r="2358" spans="1:20" ht="30" hidden="1" x14ac:dyDescent="0.25">
      <c r="A2358">
        <v>2356</v>
      </c>
      <c r="B2358" s="22" t="s">
        <v>2357</v>
      </c>
      <c r="C2358" s="22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s="19" t="s">
        <v>8346</v>
      </c>
      <c r="O2358" s="11">
        <f t="shared" si="144"/>
        <v>0</v>
      </c>
      <c r="P2358" s="25">
        <f t="shared" si="145"/>
        <v>0</v>
      </c>
      <c r="Q2358" s="13" t="s">
        <v>8270</v>
      </c>
      <c r="R2358" t="s">
        <v>8271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22" t="s">
        <v>2358</v>
      </c>
      <c r="C2359" s="22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s="19" t="s">
        <v>8346</v>
      </c>
      <c r="O2359" s="11">
        <f t="shared" si="144"/>
        <v>0</v>
      </c>
      <c r="P2359" s="25">
        <f t="shared" si="145"/>
        <v>0</v>
      </c>
      <c r="Q2359" s="13" t="s">
        <v>8270</v>
      </c>
      <c r="R2359" t="s">
        <v>8271</v>
      </c>
      <c r="S2359" s="17">
        <f t="shared" si="146"/>
        <v>42264.620115740741</v>
      </c>
      <c r="T2359" s="17">
        <f t="shared" si="147"/>
        <v>42294.620115740741</v>
      </c>
    </row>
    <row r="2360" spans="1:20" ht="45" hidden="1" x14ac:dyDescent="0.25">
      <c r="A2360">
        <v>2358</v>
      </c>
      <c r="B2360" s="22" t="s">
        <v>2359</v>
      </c>
      <c r="C2360" s="22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s="19" t="s">
        <v>8346</v>
      </c>
      <c r="O2360" s="11">
        <f t="shared" si="144"/>
        <v>0</v>
      </c>
      <c r="P2360" s="25">
        <f t="shared" si="145"/>
        <v>0</v>
      </c>
      <c r="Q2360" s="13" t="s">
        <v>8270</v>
      </c>
      <c r="R2360" t="s">
        <v>8271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22" t="s">
        <v>2360</v>
      </c>
      <c r="C2361" s="22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s="19" t="s">
        <v>8346</v>
      </c>
      <c r="O2361" s="11">
        <f t="shared" si="144"/>
        <v>15</v>
      </c>
      <c r="P2361" s="25">
        <f t="shared" si="145"/>
        <v>367</v>
      </c>
      <c r="Q2361" s="13" t="s">
        <v>8270</v>
      </c>
      <c r="R2361" t="s">
        <v>8271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22" t="s">
        <v>2361</v>
      </c>
      <c r="C2362" s="22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s="19" t="s">
        <v>8346</v>
      </c>
      <c r="O2362" s="11">
        <f t="shared" si="144"/>
        <v>0</v>
      </c>
      <c r="P2362" s="25">
        <f t="shared" si="145"/>
        <v>2</v>
      </c>
      <c r="Q2362" s="13" t="s">
        <v>8270</v>
      </c>
      <c r="R2362" t="s">
        <v>8271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22" t="s">
        <v>2362</v>
      </c>
      <c r="C2363" s="22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s="19" t="s">
        <v>8346</v>
      </c>
      <c r="O2363" s="11">
        <f t="shared" si="144"/>
        <v>0</v>
      </c>
      <c r="P2363" s="25">
        <f t="shared" si="145"/>
        <v>0</v>
      </c>
      <c r="Q2363" s="13" t="s">
        <v>8270</v>
      </c>
      <c r="R2363" t="s">
        <v>8271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22" t="s">
        <v>2363</v>
      </c>
      <c r="C2364" s="22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s="19" t="s">
        <v>8346</v>
      </c>
      <c r="O2364" s="11">
        <f t="shared" si="144"/>
        <v>29</v>
      </c>
      <c r="P2364" s="25">
        <f t="shared" si="145"/>
        <v>60</v>
      </c>
      <c r="Q2364" s="13" t="s">
        <v>8270</v>
      </c>
      <c r="R2364" t="s">
        <v>8271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22" t="s">
        <v>2364</v>
      </c>
      <c r="C2365" s="22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s="19" t="s">
        <v>8346</v>
      </c>
      <c r="O2365" s="11">
        <f t="shared" si="144"/>
        <v>0</v>
      </c>
      <c r="P2365" s="25">
        <f t="shared" si="145"/>
        <v>0</v>
      </c>
      <c r="Q2365" s="13" t="s">
        <v>8270</v>
      </c>
      <c r="R2365" t="s">
        <v>8271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22" t="s">
        <v>2365</v>
      </c>
      <c r="C2366" s="22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s="19" t="s">
        <v>8346</v>
      </c>
      <c r="O2366" s="11">
        <f t="shared" si="144"/>
        <v>0</v>
      </c>
      <c r="P2366" s="25">
        <f t="shared" si="145"/>
        <v>0</v>
      </c>
      <c r="Q2366" s="13" t="s">
        <v>8270</v>
      </c>
      <c r="R2366" t="s">
        <v>8271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22" t="s">
        <v>2366</v>
      </c>
      <c r="C2367" s="22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s="19" t="s">
        <v>8346</v>
      </c>
      <c r="O2367" s="11">
        <f t="shared" si="144"/>
        <v>0</v>
      </c>
      <c r="P2367" s="25">
        <f t="shared" si="145"/>
        <v>0</v>
      </c>
      <c r="Q2367" s="13" t="s">
        <v>8270</v>
      </c>
      <c r="R2367" t="s">
        <v>8271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22" t="s">
        <v>2367</v>
      </c>
      <c r="C2368" s="22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s="19" t="s">
        <v>8346</v>
      </c>
      <c r="O2368" s="11">
        <f t="shared" si="144"/>
        <v>11</v>
      </c>
      <c r="P2368" s="25">
        <f t="shared" si="145"/>
        <v>97.41</v>
      </c>
      <c r="Q2368" s="13" t="s">
        <v>8270</v>
      </c>
      <c r="R2368" t="s">
        <v>8271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22" t="s">
        <v>2368</v>
      </c>
      <c r="C2369" s="22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s="19" t="s">
        <v>8346</v>
      </c>
      <c r="O2369" s="11">
        <f t="shared" si="144"/>
        <v>1</v>
      </c>
      <c r="P2369" s="25">
        <f t="shared" si="145"/>
        <v>47.86</v>
      </c>
      <c r="Q2369" s="13" t="s">
        <v>8270</v>
      </c>
      <c r="R2369" t="s">
        <v>8271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22" t="s">
        <v>2369</v>
      </c>
      <c r="C2370" s="22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s="19" t="s">
        <v>8346</v>
      </c>
      <c r="O2370" s="11">
        <f t="shared" ref="O2370:O2433" si="148">ROUND(E2370/D2370*100,0)</f>
        <v>0</v>
      </c>
      <c r="P2370" s="25">
        <f t="shared" ref="P2370:P2433" si="149">IFERROR(ROUND(E2370/L2370,2),0)</f>
        <v>50</v>
      </c>
      <c r="Q2370" s="13" t="s">
        <v>8270</v>
      </c>
      <c r="R2370" t="s">
        <v>8271</v>
      </c>
      <c r="S2370" s="17">
        <f t="shared" ref="S2370:S2433" si="150">(J2370/86400)+DATE(1970,1,1)</f>
        <v>42063.721817129626</v>
      </c>
      <c r="T2370" s="17">
        <f t="shared" ref="T2370:T2433" si="151">(I2370/86400)+DATE(1970,1,1)</f>
        <v>42108.680150462962</v>
      </c>
    </row>
    <row r="2371" spans="1:20" ht="60" hidden="1" x14ac:dyDescent="0.25">
      <c r="A2371">
        <v>2369</v>
      </c>
      <c r="B2371" s="22" t="s">
        <v>2370</v>
      </c>
      <c r="C2371" s="22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s="19" t="s">
        <v>8346</v>
      </c>
      <c r="O2371" s="11">
        <f t="shared" si="148"/>
        <v>0</v>
      </c>
      <c r="P2371" s="25">
        <f t="shared" si="149"/>
        <v>0</v>
      </c>
      <c r="Q2371" s="13" t="s">
        <v>8270</v>
      </c>
      <c r="R2371" t="s">
        <v>8271</v>
      </c>
      <c r="S2371" s="17">
        <f t="shared" si="150"/>
        <v>42380.812627314815</v>
      </c>
      <c r="T2371" s="17">
        <f t="shared" si="151"/>
        <v>42410.812627314815</v>
      </c>
    </row>
    <row r="2372" spans="1:20" ht="60" hidden="1" x14ac:dyDescent="0.25">
      <c r="A2372">
        <v>2370</v>
      </c>
      <c r="B2372" s="22" t="s">
        <v>2371</v>
      </c>
      <c r="C2372" s="22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s="19" t="s">
        <v>8346</v>
      </c>
      <c r="O2372" s="11">
        <f t="shared" si="148"/>
        <v>0</v>
      </c>
      <c r="P2372" s="25">
        <f t="shared" si="149"/>
        <v>20.5</v>
      </c>
      <c r="Q2372" s="13" t="s">
        <v>8270</v>
      </c>
      <c r="R2372" t="s">
        <v>8271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22" t="s">
        <v>2372</v>
      </c>
      <c r="C2373" s="22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s="19" t="s">
        <v>8346</v>
      </c>
      <c r="O2373" s="11">
        <f t="shared" si="148"/>
        <v>0</v>
      </c>
      <c r="P2373" s="25">
        <f t="shared" si="149"/>
        <v>0</v>
      </c>
      <c r="Q2373" s="13" t="s">
        <v>8270</v>
      </c>
      <c r="R2373" t="s">
        <v>8271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22" t="s">
        <v>2373</v>
      </c>
      <c r="C2374" s="22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s="19" t="s">
        <v>8346</v>
      </c>
      <c r="O2374" s="11">
        <f t="shared" si="148"/>
        <v>3</v>
      </c>
      <c r="P2374" s="25">
        <f t="shared" si="149"/>
        <v>30</v>
      </c>
      <c r="Q2374" s="13" t="s">
        <v>8270</v>
      </c>
      <c r="R2374" t="s">
        <v>8271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22" t="s">
        <v>2374</v>
      </c>
      <c r="C2375" s="22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s="19" t="s">
        <v>8346</v>
      </c>
      <c r="O2375" s="11">
        <f t="shared" si="148"/>
        <v>0</v>
      </c>
      <c r="P2375" s="25">
        <f t="shared" si="149"/>
        <v>50</v>
      </c>
      <c r="Q2375" s="13" t="s">
        <v>8270</v>
      </c>
      <c r="R2375" t="s">
        <v>8271</v>
      </c>
      <c r="S2375" s="17">
        <f t="shared" si="150"/>
        <v>42215.662314814814</v>
      </c>
      <c r="T2375" s="17">
        <f t="shared" si="151"/>
        <v>42245.662314814814</v>
      </c>
    </row>
    <row r="2376" spans="1:20" ht="60" hidden="1" x14ac:dyDescent="0.25">
      <c r="A2376">
        <v>2374</v>
      </c>
      <c r="B2376" s="22" t="s">
        <v>2375</v>
      </c>
      <c r="C2376" s="22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s="19" t="s">
        <v>8346</v>
      </c>
      <c r="O2376" s="11">
        <f t="shared" si="148"/>
        <v>0</v>
      </c>
      <c r="P2376" s="25">
        <f t="shared" si="149"/>
        <v>10</v>
      </c>
      <c r="Q2376" s="13" t="s">
        <v>8270</v>
      </c>
      <c r="R2376" t="s">
        <v>8271</v>
      </c>
      <c r="S2376" s="17">
        <f t="shared" si="150"/>
        <v>42017.843287037038</v>
      </c>
      <c r="T2376" s="17">
        <f t="shared" si="151"/>
        <v>42047.843287037038</v>
      </c>
    </row>
    <row r="2377" spans="1:20" ht="60" hidden="1" x14ac:dyDescent="0.25">
      <c r="A2377">
        <v>2375</v>
      </c>
      <c r="B2377" s="22" t="s">
        <v>2376</v>
      </c>
      <c r="C2377" s="22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s="19" t="s">
        <v>8346</v>
      </c>
      <c r="O2377" s="11">
        <f t="shared" si="148"/>
        <v>0</v>
      </c>
      <c r="P2377" s="25">
        <f t="shared" si="149"/>
        <v>0</v>
      </c>
      <c r="Q2377" s="13" t="s">
        <v>8270</v>
      </c>
      <c r="R2377" t="s">
        <v>8271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22" t="s">
        <v>2377</v>
      </c>
      <c r="C2378" s="22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s="19" t="s">
        <v>8346</v>
      </c>
      <c r="O2378" s="11">
        <f t="shared" si="148"/>
        <v>11</v>
      </c>
      <c r="P2378" s="25">
        <f t="shared" si="149"/>
        <v>81.58</v>
      </c>
      <c r="Q2378" s="13" t="s">
        <v>8270</v>
      </c>
      <c r="R2378" t="s">
        <v>8271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22" t="s">
        <v>2378</v>
      </c>
      <c r="C2379" s="22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s="19" t="s">
        <v>8346</v>
      </c>
      <c r="O2379" s="11">
        <f t="shared" si="148"/>
        <v>0</v>
      </c>
      <c r="P2379" s="25">
        <f t="shared" si="149"/>
        <v>0</v>
      </c>
      <c r="Q2379" s="13" t="s">
        <v>8270</v>
      </c>
      <c r="R2379" t="s">
        <v>8271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22" t="s">
        <v>2379</v>
      </c>
      <c r="C2380" s="22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s="19" t="s">
        <v>8346</v>
      </c>
      <c r="O2380" s="11">
        <f t="shared" si="148"/>
        <v>0</v>
      </c>
      <c r="P2380" s="25">
        <f t="shared" si="149"/>
        <v>0</v>
      </c>
      <c r="Q2380" s="13" t="s">
        <v>8270</v>
      </c>
      <c r="R2380" t="s">
        <v>8271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22" t="s">
        <v>2380</v>
      </c>
      <c r="C2381" s="22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s="19" t="s">
        <v>8346</v>
      </c>
      <c r="O2381" s="11">
        <f t="shared" si="148"/>
        <v>0</v>
      </c>
      <c r="P2381" s="25">
        <f t="shared" si="149"/>
        <v>0</v>
      </c>
      <c r="Q2381" s="13" t="s">
        <v>8270</v>
      </c>
      <c r="R2381" t="s">
        <v>8271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22" t="s">
        <v>2381</v>
      </c>
      <c r="C2382" s="22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s="19" t="s">
        <v>8346</v>
      </c>
      <c r="O2382" s="11">
        <f t="shared" si="148"/>
        <v>0</v>
      </c>
      <c r="P2382" s="25">
        <f t="shared" si="149"/>
        <v>18.329999999999998</v>
      </c>
      <c r="Q2382" s="13" t="s">
        <v>8270</v>
      </c>
      <c r="R2382" t="s">
        <v>8271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22" t="s">
        <v>2382</v>
      </c>
      <c r="C2383" s="22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s="19" t="s">
        <v>8346</v>
      </c>
      <c r="O2383" s="11">
        <f t="shared" si="148"/>
        <v>2</v>
      </c>
      <c r="P2383" s="25">
        <f t="shared" si="149"/>
        <v>224.43</v>
      </c>
      <c r="Q2383" s="13" t="s">
        <v>8270</v>
      </c>
      <c r="R2383" t="s">
        <v>8271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22" t="s">
        <v>2383</v>
      </c>
      <c r="C2384" s="22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s="19" t="s">
        <v>8346</v>
      </c>
      <c r="O2384" s="11">
        <f t="shared" si="148"/>
        <v>3</v>
      </c>
      <c r="P2384" s="25">
        <f t="shared" si="149"/>
        <v>37.5</v>
      </c>
      <c r="Q2384" s="13" t="s">
        <v>8270</v>
      </c>
      <c r="R2384" t="s">
        <v>8271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22" t="s">
        <v>2384</v>
      </c>
      <c r="C2385" s="22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s="19" t="s">
        <v>8346</v>
      </c>
      <c r="O2385" s="11">
        <f t="shared" si="148"/>
        <v>4</v>
      </c>
      <c r="P2385" s="25">
        <f t="shared" si="149"/>
        <v>145</v>
      </c>
      <c r="Q2385" s="13" t="s">
        <v>8270</v>
      </c>
      <c r="R2385" t="s">
        <v>8271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22" t="s">
        <v>2385</v>
      </c>
      <c r="C2386" s="22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s="19" t="s">
        <v>8346</v>
      </c>
      <c r="O2386" s="11">
        <f t="shared" si="148"/>
        <v>1</v>
      </c>
      <c r="P2386" s="25">
        <f t="shared" si="149"/>
        <v>1</v>
      </c>
      <c r="Q2386" s="13" t="s">
        <v>8270</v>
      </c>
      <c r="R2386" t="s">
        <v>8271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22" t="s">
        <v>2386</v>
      </c>
      <c r="C2387" s="22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s="19" t="s">
        <v>8346</v>
      </c>
      <c r="O2387" s="11">
        <f t="shared" si="148"/>
        <v>1</v>
      </c>
      <c r="P2387" s="25">
        <f t="shared" si="149"/>
        <v>112.57</v>
      </c>
      <c r="Q2387" s="13" t="s">
        <v>8270</v>
      </c>
      <c r="R2387" t="s">
        <v>8271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22" t="s">
        <v>2387</v>
      </c>
      <c r="C2388" s="22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s="19" t="s">
        <v>8346</v>
      </c>
      <c r="O2388" s="11">
        <f t="shared" si="148"/>
        <v>0</v>
      </c>
      <c r="P2388" s="25">
        <f t="shared" si="149"/>
        <v>0</v>
      </c>
      <c r="Q2388" s="13" t="s">
        <v>8270</v>
      </c>
      <c r="R2388" t="s">
        <v>8271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22" t="s">
        <v>2388</v>
      </c>
      <c r="C2389" s="22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s="19" t="s">
        <v>8346</v>
      </c>
      <c r="O2389" s="11">
        <f t="shared" si="148"/>
        <v>1</v>
      </c>
      <c r="P2389" s="25">
        <f t="shared" si="149"/>
        <v>342</v>
      </c>
      <c r="Q2389" s="13" t="s">
        <v>8270</v>
      </c>
      <c r="R2389" t="s">
        <v>8271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22" t="s">
        <v>2389</v>
      </c>
      <c r="C2390" s="22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s="19" t="s">
        <v>8346</v>
      </c>
      <c r="O2390" s="11">
        <f t="shared" si="148"/>
        <v>1</v>
      </c>
      <c r="P2390" s="25">
        <f t="shared" si="149"/>
        <v>57.88</v>
      </c>
      <c r="Q2390" s="13" t="s">
        <v>8270</v>
      </c>
      <c r="R2390" t="s">
        <v>8271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22" t="s">
        <v>2390</v>
      </c>
      <c r="C2391" s="22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s="19" t="s">
        <v>8346</v>
      </c>
      <c r="O2391" s="11">
        <f t="shared" si="148"/>
        <v>0</v>
      </c>
      <c r="P2391" s="25">
        <f t="shared" si="149"/>
        <v>30</v>
      </c>
      <c r="Q2391" s="13" t="s">
        <v>8270</v>
      </c>
      <c r="R2391" t="s">
        <v>8271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22" t="s">
        <v>2391</v>
      </c>
      <c r="C2392" s="22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s="19" t="s">
        <v>8346</v>
      </c>
      <c r="O2392" s="11">
        <f t="shared" si="148"/>
        <v>0</v>
      </c>
      <c r="P2392" s="25">
        <f t="shared" si="149"/>
        <v>0</v>
      </c>
      <c r="Q2392" s="13" t="s">
        <v>8270</v>
      </c>
      <c r="R2392" t="s">
        <v>8271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22" t="s">
        <v>2392</v>
      </c>
      <c r="C2393" s="22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s="19" t="s">
        <v>8346</v>
      </c>
      <c r="O2393" s="11">
        <f t="shared" si="148"/>
        <v>0</v>
      </c>
      <c r="P2393" s="25">
        <f t="shared" si="149"/>
        <v>25</v>
      </c>
      <c r="Q2393" s="13" t="s">
        <v>8270</v>
      </c>
      <c r="R2393" t="s">
        <v>8271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22" t="s">
        <v>2393</v>
      </c>
      <c r="C2394" s="22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s="19" t="s">
        <v>8346</v>
      </c>
      <c r="O2394" s="11">
        <f t="shared" si="148"/>
        <v>0</v>
      </c>
      <c r="P2394" s="25">
        <f t="shared" si="149"/>
        <v>0</v>
      </c>
      <c r="Q2394" s="13" t="s">
        <v>8270</v>
      </c>
      <c r="R2394" t="s">
        <v>8271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22" t="s">
        <v>2394</v>
      </c>
      <c r="C2395" s="22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s="19" t="s">
        <v>8346</v>
      </c>
      <c r="O2395" s="11">
        <f t="shared" si="148"/>
        <v>0</v>
      </c>
      <c r="P2395" s="25">
        <f t="shared" si="149"/>
        <v>50</v>
      </c>
      <c r="Q2395" s="13" t="s">
        <v>8270</v>
      </c>
      <c r="R2395" t="s">
        <v>8271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22" t="s">
        <v>2395</v>
      </c>
      <c r="C2396" s="22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s="19" t="s">
        <v>8346</v>
      </c>
      <c r="O2396" s="11">
        <f t="shared" si="148"/>
        <v>0</v>
      </c>
      <c r="P2396" s="25">
        <f t="shared" si="149"/>
        <v>1.5</v>
      </c>
      <c r="Q2396" s="13" t="s">
        <v>8270</v>
      </c>
      <c r="R2396" t="s">
        <v>8271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22" t="s">
        <v>2396</v>
      </c>
      <c r="C2397" s="22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s="19" t="s">
        <v>8346</v>
      </c>
      <c r="O2397" s="11">
        <f t="shared" si="148"/>
        <v>0</v>
      </c>
      <c r="P2397" s="25">
        <f t="shared" si="149"/>
        <v>0</v>
      </c>
      <c r="Q2397" s="13" t="s">
        <v>8270</v>
      </c>
      <c r="R2397" t="s">
        <v>8271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22" t="s">
        <v>2397</v>
      </c>
      <c r="C2398" s="22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s="19" t="s">
        <v>8346</v>
      </c>
      <c r="O2398" s="11">
        <f t="shared" si="148"/>
        <v>0</v>
      </c>
      <c r="P2398" s="25">
        <f t="shared" si="149"/>
        <v>10</v>
      </c>
      <c r="Q2398" s="13" t="s">
        <v>8270</v>
      </c>
      <c r="R2398" t="s">
        <v>8271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22" t="s">
        <v>2398</v>
      </c>
      <c r="C2399" s="22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s="19" t="s">
        <v>8346</v>
      </c>
      <c r="O2399" s="11">
        <f t="shared" si="148"/>
        <v>0</v>
      </c>
      <c r="P2399" s="25">
        <f t="shared" si="149"/>
        <v>0</v>
      </c>
      <c r="Q2399" s="13" t="s">
        <v>8270</v>
      </c>
      <c r="R2399" t="s">
        <v>8271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22" t="s">
        <v>2399</v>
      </c>
      <c r="C2400" s="22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s="19" t="s">
        <v>8346</v>
      </c>
      <c r="O2400" s="11">
        <f t="shared" si="148"/>
        <v>0</v>
      </c>
      <c r="P2400" s="25">
        <f t="shared" si="149"/>
        <v>0</v>
      </c>
      <c r="Q2400" s="13" t="s">
        <v>8270</v>
      </c>
      <c r="R2400" t="s">
        <v>8271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22" t="s">
        <v>2400</v>
      </c>
      <c r="C2401" s="22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s="19" t="s">
        <v>8346</v>
      </c>
      <c r="O2401" s="11">
        <f t="shared" si="148"/>
        <v>0</v>
      </c>
      <c r="P2401" s="25">
        <f t="shared" si="149"/>
        <v>0</v>
      </c>
      <c r="Q2401" s="13" t="s">
        <v>8270</v>
      </c>
      <c r="R2401" t="s">
        <v>8271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22" t="s">
        <v>2401</v>
      </c>
      <c r="C2402" s="22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s="19" t="s">
        <v>8346</v>
      </c>
      <c r="O2402" s="11">
        <f t="shared" si="148"/>
        <v>0</v>
      </c>
      <c r="P2402" s="25">
        <f t="shared" si="149"/>
        <v>0</v>
      </c>
      <c r="Q2402" s="13" t="s">
        <v>8270</v>
      </c>
      <c r="R2402" t="s">
        <v>8271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22" t="s">
        <v>2402</v>
      </c>
      <c r="C2403" s="22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s="19" t="s">
        <v>8358</v>
      </c>
      <c r="O2403" s="11">
        <f t="shared" si="148"/>
        <v>1</v>
      </c>
      <c r="P2403" s="25">
        <f t="shared" si="149"/>
        <v>22.33</v>
      </c>
      <c r="Q2403" s="13" t="s">
        <v>8283</v>
      </c>
      <c r="R2403" t="s">
        <v>8284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22" t="s">
        <v>2403</v>
      </c>
      <c r="C2404" s="22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s="19" t="s">
        <v>8358</v>
      </c>
      <c r="O2404" s="11">
        <f t="shared" si="148"/>
        <v>0</v>
      </c>
      <c r="P2404" s="25">
        <f t="shared" si="149"/>
        <v>52</v>
      </c>
      <c r="Q2404" s="13" t="s">
        <v>8283</v>
      </c>
      <c r="R2404" t="s">
        <v>8284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22" t="s">
        <v>2404</v>
      </c>
      <c r="C2405" s="22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s="19" t="s">
        <v>8358</v>
      </c>
      <c r="O2405" s="11">
        <f t="shared" si="148"/>
        <v>17</v>
      </c>
      <c r="P2405" s="25">
        <f t="shared" si="149"/>
        <v>16.829999999999998</v>
      </c>
      <c r="Q2405" s="13" t="s">
        <v>8283</v>
      </c>
      <c r="R2405" t="s">
        <v>8284</v>
      </c>
      <c r="S2405" s="17">
        <f t="shared" si="150"/>
        <v>42399.882615740746</v>
      </c>
      <c r="T2405" s="17">
        <f t="shared" si="151"/>
        <v>42459.840949074074</v>
      </c>
    </row>
    <row r="2406" spans="1:20" ht="60" hidden="1" x14ac:dyDescent="0.25">
      <c r="A2406">
        <v>2404</v>
      </c>
      <c r="B2406" s="22" t="s">
        <v>2405</v>
      </c>
      <c r="C2406" s="22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s="19" t="s">
        <v>8358</v>
      </c>
      <c r="O2406" s="11">
        <f t="shared" si="148"/>
        <v>0</v>
      </c>
      <c r="P2406" s="25">
        <f t="shared" si="149"/>
        <v>0</v>
      </c>
      <c r="Q2406" s="13" t="s">
        <v>8283</v>
      </c>
      <c r="R2406" t="s">
        <v>8284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22" t="s">
        <v>2406</v>
      </c>
      <c r="C2407" s="22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s="19" t="s">
        <v>8358</v>
      </c>
      <c r="O2407" s="11">
        <f t="shared" si="148"/>
        <v>23</v>
      </c>
      <c r="P2407" s="25">
        <f t="shared" si="149"/>
        <v>56.3</v>
      </c>
      <c r="Q2407" s="13" t="s">
        <v>8283</v>
      </c>
      <c r="R2407" t="s">
        <v>8284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22" t="s">
        <v>2407</v>
      </c>
      <c r="C2408" s="22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s="19" t="s">
        <v>8358</v>
      </c>
      <c r="O2408" s="11">
        <f t="shared" si="148"/>
        <v>41</v>
      </c>
      <c r="P2408" s="25">
        <f t="shared" si="149"/>
        <v>84.06</v>
      </c>
      <c r="Q2408" s="13" t="s">
        <v>8283</v>
      </c>
      <c r="R2408" t="s">
        <v>8284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22" t="s">
        <v>2408</v>
      </c>
      <c r="C2409" s="22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s="19" t="s">
        <v>8358</v>
      </c>
      <c r="O2409" s="11">
        <f t="shared" si="148"/>
        <v>25</v>
      </c>
      <c r="P2409" s="25">
        <f t="shared" si="149"/>
        <v>168.39</v>
      </c>
      <c r="Q2409" s="13" t="s">
        <v>8283</v>
      </c>
      <c r="R2409" t="s">
        <v>8284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22" t="s">
        <v>2409</v>
      </c>
      <c r="C2410" s="22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s="19" t="s">
        <v>8358</v>
      </c>
      <c r="O2410" s="11">
        <f t="shared" si="148"/>
        <v>0</v>
      </c>
      <c r="P2410" s="25">
        <f t="shared" si="149"/>
        <v>15</v>
      </c>
      <c r="Q2410" s="13" t="s">
        <v>8283</v>
      </c>
      <c r="R2410" t="s">
        <v>8284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22" t="s">
        <v>2410</v>
      </c>
      <c r="C2411" s="22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s="19" t="s">
        <v>8358</v>
      </c>
      <c r="O2411" s="11">
        <f t="shared" si="148"/>
        <v>2</v>
      </c>
      <c r="P2411" s="25">
        <f t="shared" si="149"/>
        <v>76.67</v>
      </c>
      <c r="Q2411" s="13" t="s">
        <v>8283</v>
      </c>
      <c r="R2411" t="s">
        <v>8284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22" t="s">
        <v>2411</v>
      </c>
      <c r="C2412" s="22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s="19" t="s">
        <v>8358</v>
      </c>
      <c r="O2412" s="11">
        <f t="shared" si="148"/>
        <v>0</v>
      </c>
      <c r="P2412" s="25">
        <f t="shared" si="149"/>
        <v>0</v>
      </c>
      <c r="Q2412" s="13" t="s">
        <v>8283</v>
      </c>
      <c r="R2412" t="s">
        <v>8284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22" t="s">
        <v>2412</v>
      </c>
      <c r="C2413" s="22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s="19" t="s">
        <v>8358</v>
      </c>
      <c r="O2413" s="11">
        <f t="shared" si="148"/>
        <v>1</v>
      </c>
      <c r="P2413" s="25">
        <f t="shared" si="149"/>
        <v>50.33</v>
      </c>
      <c r="Q2413" s="13" t="s">
        <v>8283</v>
      </c>
      <c r="R2413" t="s">
        <v>8284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22" t="s">
        <v>2413</v>
      </c>
      <c r="C2414" s="22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s="19" t="s">
        <v>8358</v>
      </c>
      <c r="O2414" s="11">
        <f t="shared" si="148"/>
        <v>0</v>
      </c>
      <c r="P2414" s="25">
        <f t="shared" si="149"/>
        <v>0</v>
      </c>
      <c r="Q2414" s="13" t="s">
        <v>8283</v>
      </c>
      <c r="R2414" t="s">
        <v>8284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22" t="s">
        <v>2414</v>
      </c>
      <c r="C2415" s="22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s="19" t="s">
        <v>8358</v>
      </c>
      <c r="O2415" s="11">
        <f t="shared" si="148"/>
        <v>1</v>
      </c>
      <c r="P2415" s="25">
        <f t="shared" si="149"/>
        <v>8.33</v>
      </c>
      <c r="Q2415" s="13" t="s">
        <v>8283</v>
      </c>
      <c r="R2415" t="s">
        <v>8284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22" t="s">
        <v>2415</v>
      </c>
      <c r="C2416" s="22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s="19" t="s">
        <v>8358</v>
      </c>
      <c r="O2416" s="11">
        <f t="shared" si="148"/>
        <v>3</v>
      </c>
      <c r="P2416" s="25">
        <f t="shared" si="149"/>
        <v>35.380000000000003</v>
      </c>
      <c r="Q2416" s="13" t="s">
        <v>8283</v>
      </c>
      <c r="R2416" t="s">
        <v>8284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22" t="s">
        <v>2416</v>
      </c>
      <c r="C2417" s="22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s="19" t="s">
        <v>8358</v>
      </c>
      <c r="O2417" s="11">
        <f t="shared" si="148"/>
        <v>1</v>
      </c>
      <c r="P2417" s="25">
        <f t="shared" si="149"/>
        <v>55.83</v>
      </c>
      <c r="Q2417" s="13" t="s">
        <v>8283</v>
      </c>
      <c r="R2417" t="s">
        <v>8284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22" t="s">
        <v>2417</v>
      </c>
      <c r="C2418" s="22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s="19" t="s">
        <v>8358</v>
      </c>
      <c r="O2418" s="11">
        <f t="shared" si="148"/>
        <v>0</v>
      </c>
      <c r="P2418" s="25">
        <f t="shared" si="149"/>
        <v>5</v>
      </c>
      <c r="Q2418" s="13" t="s">
        <v>8283</v>
      </c>
      <c r="R2418" t="s">
        <v>8284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22" t="s">
        <v>2418</v>
      </c>
      <c r="C2419" s="22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s="19" t="s">
        <v>8358</v>
      </c>
      <c r="O2419" s="11">
        <f t="shared" si="148"/>
        <v>0</v>
      </c>
      <c r="P2419" s="25">
        <f t="shared" si="149"/>
        <v>0</v>
      </c>
      <c r="Q2419" s="13" t="s">
        <v>8283</v>
      </c>
      <c r="R2419" t="s">
        <v>8284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22" t="s">
        <v>2419</v>
      </c>
      <c r="C2420" s="22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s="19" t="s">
        <v>8358</v>
      </c>
      <c r="O2420" s="11">
        <f t="shared" si="148"/>
        <v>0</v>
      </c>
      <c r="P2420" s="25">
        <f t="shared" si="149"/>
        <v>1</v>
      </c>
      <c r="Q2420" s="13" t="s">
        <v>8283</v>
      </c>
      <c r="R2420" t="s">
        <v>8284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22" t="s">
        <v>2420</v>
      </c>
      <c r="C2421" s="22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s="19" t="s">
        <v>8358</v>
      </c>
      <c r="O2421" s="11">
        <f t="shared" si="148"/>
        <v>0</v>
      </c>
      <c r="P2421" s="25">
        <f t="shared" si="149"/>
        <v>0</v>
      </c>
      <c r="Q2421" s="13" t="s">
        <v>8283</v>
      </c>
      <c r="R2421" t="s">
        <v>8284</v>
      </c>
      <c r="S2421" s="17">
        <f t="shared" si="150"/>
        <v>41993.738298611112</v>
      </c>
      <c r="T2421" s="17">
        <f t="shared" si="151"/>
        <v>42053.738298611112</v>
      </c>
    </row>
    <row r="2422" spans="1:20" ht="45" hidden="1" x14ac:dyDescent="0.25">
      <c r="A2422">
        <v>2420</v>
      </c>
      <c r="B2422" s="22" t="s">
        <v>2421</v>
      </c>
      <c r="C2422" s="22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s="19" t="s">
        <v>8358</v>
      </c>
      <c r="O2422" s="11">
        <f t="shared" si="148"/>
        <v>15</v>
      </c>
      <c r="P2422" s="25">
        <f t="shared" si="149"/>
        <v>69.47</v>
      </c>
      <c r="Q2422" s="13" t="s">
        <v>8283</v>
      </c>
      <c r="R2422" t="s">
        <v>8284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22" t="s">
        <v>2422</v>
      </c>
      <c r="C2423" s="22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s="19" t="s">
        <v>8358</v>
      </c>
      <c r="O2423" s="11">
        <f t="shared" si="148"/>
        <v>0</v>
      </c>
      <c r="P2423" s="25">
        <f t="shared" si="149"/>
        <v>1</v>
      </c>
      <c r="Q2423" s="13" t="s">
        <v>8283</v>
      </c>
      <c r="R2423" t="s">
        <v>8284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22" t="s">
        <v>2423</v>
      </c>
      <c r="C2424" s="22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s="19" t="s">
        <v>8358</v>
      </c>
      <c r="O2424" s="11">
        <f t="shared" si="148"/>
        <v>0</v>
      </c>
      <c r="P2424" s="25">
        <f t="shared" si="149"/>
        <v>1</v>
      </c>
      <c r="Q2424" s="13" t="s">
        <v>8283</v>
      </c>
      <c r="R2424" t="s">
        <v>8284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22" t="s">
        <v>2424</v>
      </c>
      <c r="C2425" s="22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s="19" t="s">
        <v>8358</v>
      </c>
      <c r="O2425" s="11">
        <f t="shared" si="148"/>
        <v>0</v>
      </c>
      <c r="P2425" s="25">
        <f t="shared" si="149"/>
        <v>8</v>
      </c>
      <c r="Q2425" s="13" t="s">
        <v>8283</v>
      </c>
      <c r="R2425" t="s">
        <v>8284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22" t="s">
        <v>2425</v>
      </c>
      <c r="C2426" s="22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s="19" t="s">
        <v>8358</v>
      </c>
      <c r="O2426" s="11">
        <f t="shared" si="148"/>
        <v>1</v>
      </c>
      <c r="P2426" s="25">
        <f t="shared" si="149"/>
        <v>34.44</v>
      </c>
      <c r="Q2426" s="13" t="s">
        <v>8283</v>
      </c>
      <c r="R2426" t="s">
        <v>8284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22" t="s">
        <v>2426</v>
      </c>
      <c r="C2427" s="22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s="19" t="s">
        <v>8358</v>
      </c>
      <c r="O2427" s="11">
        <f t="shared" si="148"/>
        <v>0</v>
      </c>
      <c r="P2427" s="25">
        <f t="shared" si="149"/>
        <v>1</v>
      </c>
      <c r="Q2427" s="13" t="s">
        <v>8283</v>
      </c>
      <c r="R2427" t="s">
        <v>8284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22" t="s">
        <v>2427</v>
      </c>
      <c r="C2428" s="22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s="19" t="s">
        <v>8358</v>
      </c>
      <c r="O2428" s="11">
        <f t="shared" si="148"/>
        <v>0</v>
      </c>
      <c r="P2428" s="25">
        <f t="shared" si="149"/>
        <v>0</v>
      </c>
      <c r="Q2428" s="13" t="s">
        <v>8283</v>
      </c>
      <c r="R2428" t="s">
        <v>8284</v>
      </c>
      <c r="S2428" s="17">
        <f t="shared" si="150"/>
        <v>42164.170046296298</v>
      </c>
      <c r="T2428" s="17">
        <f t="shared" si="151"/>
        <v>42224.170046296298</v>
      </c>
    </row>
    <row r="2429" spans="1:20" ht="30" hidden="1" x14ac:dyDescent="0.25">
      <c r="A2429">
        <v>2427</v>
      </c>
      <c r="B2429" s="22" t="s">
        <v>2428</v>
      </c>
      <c r="C2429" s="22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s="19" t="s">
        <v>8358</v>
      </c>
      <c r="O2429" s="11">
        <f t="shared" si="148"/>
        <v>0</v>
      </c>
      <c r="P2429" s="25">
        <f t="shared" si="149"/>
        <v>1</v>
      </c>
      <c r="Q2429" s="13" t="s">
        <v>8283</v>
      </c>
      <c r="R2429" t="s">
        <v>8284</v>
      </c>
      <c r="S2429" s="17">
        <f t="shared" si="150"/>
        <v>42412.318668981483</v>
      </c>
      <c r="T2429" s="17">
        <f t="shared" si="151"/>
        <v>42452.277002314819</v>
      </c>
    </row>
    <row r="2430" spans="1:20" ht="45" hidden="1" x14ac:dyDescent="0.25">
      <c r="A2430">
        <v>2428</v>
      </c>
      <c r="B2430" s="22" t="s">
        <v>2429</v>
      </c>
      <c r="C2430" s="22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s="19" t="s">
        <v>8358</v>
      </c>
      <c r="O2430" s="11">
        <f t="shared" si="148"/>
        <v>0</v>
      </c>
      <c r="P2430" s="25">
        <f t="shared" si="149"/>
        <v>1</v>
      </c>
      <c r="Q2430" s="13" t="s">
        <v>8283</v>
      </c>
      <c r="R2430" t="s">
        <v>8284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22" t="s">
        <v>2430</v>
      </c>
      <c r="C2431" s="22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s="19" t="s">
        <v>8358</v>
      </c>
      <c r="O2431" s="11">
        <f t="shared" si="148"/>
        <v>1</v>
      </c>
      <c r="P2431" s="25">
        <f t="shared" si="149"/>
        <v>501.25</v>
      </c>
      <c r="Q2431" s="13" t="s">
        <v>8283</v>
      </c>
      <c r="R2431" t="s">
        <v>8284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22" t="s">
        <v>2431</v>
      </c>
      <c r="C2432" s="22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s="19" t="s">
        <v>8358</v>
      </c>
      <c r="O2432" s="11">
        <f t="shared" si="148"/>
        <v>1</v>
      </c>
      <c r="P2432" s="25">
        <f t="shared" si="149"/>
        <v>10.5</v>
      </c>
      <c r="Q2432" s="13" t="s">
        <v>8283</v>
      </c>
      <c r="R2432" t="s">
        <v>8284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22" t="s">
        <v>2432</v>
      </c>
      <c r="C2433" s="22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s="19" t="s">
        <v>8358</v>
      </c>
      <c r="O2433" s="11">
        <f t="shared" si="148"/>
        <v>0</v>
      </c>
      <c r="P2433" s="25">
        <f t="shared" si="149"/>
        <v>1</v>
      </c>
      <c r="Q2433" s="13" t="s">
        <v>8283</v>
      </c>
      <c r="R2433" t="s">
        <v>8284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22" t="s">
        <v>2433</v>
      </c>
      <c r="C2434" s="22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s="19" t="s">
        <v>8358</v>
      </c>
      <c r="O2434" s="11">
        <f t="shared" ref="O2434:O2497" si="152">ROUND(E2434/D2434*100,0)</f>
        <v>0</v>
      </c>
      <c r="P2434" s="25">
        <f t="shared" ref="P2434:P2497" si="153">IFERROR(ROUND(E2434/L2434,2),0)</f>
        <v>1</v>
      </c>
      <c r="Q2434" s="13" t="s">
        <v>8283</v>
      </c>
      <c r="R2434" t="s">
        <v>8284</v>
      </c>
      <c r="S2434" s="17">
        <f t="shared" ref="S2434:S2497" si="154">(J2434/86400)+DATE(1970,1,1)</f>
        <v>42041.218715277777</v>
      </c>
      <c r="T2434" s="17">
        <f t="shared" ref="T2434:T2497" si="155">(I2434/86400)+DATE(1970,1,1)</f>
        <v>42071.218715277777</v>
      </c>
    </row>
    <row r="2435" spans="1:20" ht="60" hidden="1" x14ac:dyDescent="0.25">
      <c r="A2435">
        <v>2433</v>
      </c>
      <c r="B2435" s="22" t="s">
        <v>2434</v>
      </c>
      <c r="C2435" s="22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s="19" t="s">
        <v>8358</v>
      </c>
      <c r="O2435" s="11">
        <f t="shared" si="152"/>
        <v>0</v>
      </c>
      <c r="P2435" s="25">
        <f t="shared" si="153"/>
        <v>0</v>
      </c>
      <c r="Q2435" s="13" t="s">
        <v>8283</v>
      </c>
      <c r="R2435" t="s">
        <v>8284</v>
      </c>
      <c r="S2435" s="17">
        <f t="shared" si="154"/>
        <v>42397.89980324074</v>
      </c>
      <c r="T2435" s="17">
        <f t="shared" si="155"/>
        <v>42427.89980324074</v>
      </c>
    </row>
    <row r="2436" spans="1:20" ht="60" hidden="1" x14ac:dyDescent="0.25">
      <c r="A2436">
        <v>2434</v>
      </c>
      <c r="B2436" s="22" t="s">
        <v>2435</v>
      </c>
      <c r="C2436" s="22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s="19" t="s">
        <v>8358</v>
      </c>
      <c r="O2436" s="11">
        <f t="shared" si="152"/>
        <v>0</v>
      </c>
      <c r="P2436" s="25">
        <f t="shared" si="153"/>
        <v>13</v>
      </c>
      <c r="Q2436" s="13" t="s">
        <v>8283</v>
      </c>
      <c r="R2436" t="s">
        <v>8284</v>
      </c>
      <c r="S2436" s="17">
        <f t="shared" si="154"/>
        <v>42180.186041666668</v>
      </c>
      <c r="T2436" s="17">
        <f t="shared" si="155"/>
        <v>42220.186041666668</v>
      </c>
    </row>
    <row r="2437" spans="1:20" ht="45" hidden="1" x14ac:dyDescent="0.25">
      <c r="A2437">
        <v>2435</v>
      </c>
      <c r="B2437" s="22" t="s">
        <v>2436</v>
      </c>
      <c r="C2437" s="22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s="19" t="s">
        <v>8358</v>
      </c>
      <c r="O2437" s="11">
        <f t="shared" si="152"/>
        <v>0</v>
      </c>
      <c r="P2437" s="25">
        <f t="shared" si="153"/>
        <v>306</v>
      </c>
      <c r="Q2437" s="13" t="s">
        <v>8283</v>
      </c>
      <c r="R2437" t="s">
        <v>8284</v>
      </c>
      <c r="S2437" s="17">
        <f t="shared" si="154"/>
        <v>42252.277615740742</v>
      </c>
      <c r="T2437" s="17">
        <f t="shared" si="155"/>
        <v>42282.277615740742</v>
      </c>
    </row>
    <row r="2438" spans="1:20" ht="60" hidden="1" x14ac:dyDescent="0.25">
      <c r="A2438">
        <v>2436</v>
      </c>
      <c r="B2438" s="22" t="s">
        <v>2437</v>
      </c>
      <c r="C2438" s="22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s="19" t="s">
        <v>8358</v>
      </c>
      <c r="O2438" s="11">
        <f t="shared" si="152"/>
        <v>0</v>
      </c>
      <c r="P2438" s="25">
        <f t="shared" si="153"/>
        <v>22.5</v>
      </c>
      <c r="Q2438" s="13" t="s">
        <v>8283</v>
      </c>
      <c r="R2438" t="s">
        <v>8284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22" t="s">
        <v>2438</v>
      </c>
      <c r="C2439" s="22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s="19" t="s">
        <v>8358</v>
      </c>
      <c r="O2439" s="11">
        <f t="shared" si="152"/>
        <v>0</v>
      </c>
      <c r="P2439" s="25">
        <f t="shared" si="153"/>
        <v>0</v>
      </c>
      <c r="Q2439" s="13" t="s">
        <v>8283</v>
      </c>
      <c r="R2439" t="s">
        <v>8284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22" t="s">
        <v>2439</v>
      </c>
      <c r="C2440" s="22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s="19" t="s">
        <v>8358</v>
      </c>
      <c r="O2440" s="11">
        <f t="shared" si="152"/>
        <v>0</v>
      </c>
      <c r="P2440" s="25">
        <f t="shared" si="153"/>
        <v>50</v>
      </c>
      <c r="Q2440" s="13" t="s">
        <v>8283</v>
      </c>
      <c r="R2440" t="s">
        <v>8284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22" t="s">
        <v>2440</v>
      </c>
      <c r="C2441" s="22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s="19" t="s">
        <v>8358</v>
      </c>
      <c r="O2441" s="11">
        <f t="shared" si="152"/>
        <v>0</v>
      </c>
      <c r="P2441" s="25">
        <f t="shared" si="153"/>
        <v>0</v>
      </c>
      <c r="Q2441" s="13" t="s">
        <v>8283</v>
      </c>
      <c r="R2441" t="s">
        <v>8284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22" t="s">
        <v>2441</v>
      </c>
      <c r="C2442" s="22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s="19" t="s">
        <v>8358</v>
      </c>
      <c r="O2442" s="11">
        <f t="shared" si="152"/>
        <v>0</v>
      </c>
      <c r="P2442" s="25">
        <f t="shared" si="153"/>
        <v>5</v>
      </c>
      <c r="Q2442" s="13" t="s">
        <v>8283</v>
      </c>
      <c r="R2442" t="s">
        <v>8284</v>
      </c>
      <c r="S2442" s="17">
        <f t="shared" si="154"/>
        <v>42383.899456018524</v>
      </c>
      <c r="T2442" s="17">
        <f t="shared" si="155"/>
        <v>42413.899456018524</v>
      </c>
    </row>
    <row r="2443" spans="1:20" ht="30" hidden="1" x14ac:dyDescent="0.25">
      <c r="A2443">
        <v>2441</v>
      </c>
      <c r="B2443" s="22" t="s">
        <v>2442</v>
      </c>
      <c r="C2443" s="22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s="19" t="s">
        <v>8372</v>
      </c>
      <c r="O2443" s="11">
        <f t="shared" si="152"/>
        <v>108</v>
      </c>
      <c r="P2443" s="25">
        <f t="shared" si="153"/>
        <v>74.23</v>
      </c>
      <c r="Q2443" s="13" t="s">
        <v>8283</v>
      </c>
      <c r="R2443" t="s">
        <v>8303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22" t="s">
        <v>2443</v>
      </c>
      <c r="C2444" s="22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s="19" t="s">
        <v>8372</v>
      </c>
      <c r="O2444" s="11">
        <f t="shared" si="152"/>
        <v>126</v>
      </c>
      <c r="P2444" s="25">
        <f t="shared" si="153"/>
        <v>81.25</v>
      </c>
      <c r="Q2444" s="13" t="s">
        <v>8283</v>
      </c>
      <c r="R2444" t="s">
        <v>8303</v>
      </c>
      <c r="S2444" s="17">
        <f t="shared" si="154"/>
        <v>42052.666990740741</v>
      </c>
      <c r="T2444" s="17">
        <f t="shared" si="155"/>
        <v>42082.625324074077</v>
      </c>
    </row>
    <row r="2445" spans="1:20" ht="60" hidden="1" x14ac:dyDescent="0.25">
      <c r="A2445">
        <v>2443</v>
      </c>
      <c r="B2445" s="22" t="s">
        <v>2444</v>
      </c>
      <c r="C2445" s="22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s="19" t="s">
        <v>8372</v>
      </c>
      <c r="O2445" s="11">
        <f t="shared" si="152"/>
        <v>203</v>
      </c>
      <c r="P2445" s="25">
        <f t="shared" si="153"/>
        <v>130.22999999999999</v>
      </c>
      <c r="Q2445" s="13" t="s">
        <v>8283</v>
      </c>
      <c r="R2445" t="s">
        <v>8303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22" t="s">
        <v>2445</v>
      </c>
      <c r="C2446" s="22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s="19" t="s">
        <v>8372</v>
      </c>
      <c r="O2446" s="11">
        <f t="shared" si="152"/>
        <v>109</v>
      </c>
      <c r="P2446" s="25">
        <f t="shared" si="153"/>
        <v>53.41</v>
      </c>
      <c r="Q2446" s="13" t="s">
        <v>8283</v>
      </c>
      <c r="R2446" t="s">
        <v>8303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22" t="s">
        <v>2446</v>
      </c>
      <c r="C2447" s="22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s="19" t="s">
        <v>8372</v>
      </c>
      <c r="O2447" s="11">
        <f t="shared" si="152"/>
        <v>173</v>
      </c>
      <c r="P2447" s="25">
        <f t="shared" si="153"/>
        <v>75.13</v>
      </c>
      <c r="Q2447" s="13" t="s">
        <v>8283</v>
      </c>
      <c r="R2447" t="s">
        <v>8303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22" t="s">
        <v>2447</v>
      </c>
      <c r="C2448" s="22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s="19" t="s">
        <v>8372</v>
      </c>
      <c r="O2448" s="11">
        <f t="shared" si="152"/>
        <v>168</v>
      </c>
      <c r="P2448" s="25">
        <f t="shared" si="153"/>
        <v>75.67</v>
      </c>
      <c r="Q2448" s="13" t="s">
        <v>8283</v>
      </c>
      <c r="R2448" t="s">
        <v>8303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22" t="s">
        <v>2448</v>
      </c>
      <c r="C2449" s="22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s="19" t="s">
        <v>8372</v>
      </c>
      <c r="O2449" s="11">
        <f t="shared" si="152"/>
        <v>427</v>
      </c>
      <c r="P2449" s="25">
        <f t="shared" si="153"/>
        <v>31.69</v>
      </c>
      <c r="Q2449" s="13" t="s">
        <v>8283</v>
      </c>
      <c r="R2449" t="s">
        <v>8303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22" t="s">
        <v>2449</v>
      </c>
      <c r="C2450" s="22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s="19" t="s">
        <v>8372</v>
      </c>
      <c r="O2450" s="11">
        <f t="shared" si="152"/>
        <v>108</v>
      </c>
      <c r="P2450" s="25">
        <f t="shared" si="153"/>
        <v>47.78</v>
      </c>
      <c r="Q2450" s="13" t="s">
        <v>8283</v>
      </c>
      <c r="R2450" t="s">
        <v>8303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22" t="s">
        <v>2450</v>
      </c>
      <c r="C2451" s="22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s="19" t="s">
        <v>8372</v>
      </c>
      <c r="O2451" s="11">
        <f t="shared" si="152"/>
        <v>108</v>
      </c>
      <c r="P2451" s="25">
        <f t="shared" si="153"/>
        <v>90</v>
      </c>
      <c r="Q2451" s="13" t="s">
        <v>8283</v>
      </c>
      <c r="R2451" t="s">
        <v>8303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22" t="s">
        <v>2451</v>
      </c>
      <c r="C2452" s="22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s="19" t="s">
        <v>8372</v>
      </c>
      <c r="O2452" s="11">
        <f t="shared" si="152"/>
        <v>102</v>
      </c>
      <c r="P2452" s="25">
        <f t="shared" si="153"/>
        <v>149.31</v>
      </c>
      <c r="Q2452" s="13" t="s">
        <v>8283</v>
      </c>
      <c r="R2452" t="s">
        <v>8303</v>
      </c>
      <c r="S2452" s="17">
        <f t="shared" si="154"/>
        <v>41902.07240740741</v>
      </c>
      <c r="T2452" s="17">
        <f t="shared" si="155"/>
        <v>41940.132638888885</v>
      </c>
    </row>
    <row r="2453" spans="1:20" ht="60" hidden="1" x14ac:dyDescent="0.25">
      <c r="A2453">
        <v>2451</v>
      </c>
      <c r="B2453" s="22" t="s">
        <v>2452</v>
      </c>
      <c r="C2453" s="22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s="19" t="s">
        <v>8372</v>
      </c>
      <c r="O2453" s="11">
        <f t="shared" si="152"/>
        <v>115</v>
      </c>
      <c r="P2453" s="25">
        <f t="shared" si="153"/>
        <v>62.07</v>
      </c>
      <c r="Q2453" s="13" t="s">
        <v>8283</v>
      </c>
      <c r="R2453" t="s">
        <v>8303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22" t="s">
        <v>2453</v>
      </c>
      <c r="C2454" s="22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s="19" t="s">
        <v>8372</v>
      </c>
      <c r="O2454" s="11">
        <f t="shared" si="152"/>
        <v>134</v>
      </c>
      <c r="P2454" s="25">
        <f t="shared" si="153"/>
        <v>53.4</v>
      </c>
      <c r="Q2454" s="13" t="s">
        <v>8283</v>
      </c>
      <c r="R2454" t="s">
        <v>8303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22" t="s">
        <v>2454</v>
      </c>
      <c r="C2455" s="22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s="19" t="s">
        <v>8372</v>
      </c>
      <c r="O2455" s="11">
        <f t="shared" si="152"/>
        <v>155</v>
      </c>
      <c r="P2455" s="25">
        <f t="shared" si="153"/>
        <v>69.27</v>
      </c>
      <c r="Q2455" s="13" t="s">
        <v>8283</v>
      </c>
      <c r="R2455" t="s">
        <v>8303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22" t="s">
        <v>2455</v>
      </c>
      <c r="C2456" s="22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s="19" t="s">
        <v>8372</v>
      </c>
      <c r="O2456" s="11">
        <f t="shared" si="152"/>
        <v>101</v>
      </c>
      <c r="P2456" s="25">
        <f t="shared" si="153"/>
        <v>271.51</v>
      </c>
      <c r="Q2456" s="13" t="s">
        <v>8283</v>
      </c>
      <c r="R2456" t="s">
        <v>8303</v>
      </c>
      <c r="S2456" s="17">
        <f t="shared" si="154"/>
        <v>42770.201481481483</v>
      </c>
      <c r="T2456" s="17">
        <f t="shared" si="155"/>
        <v>42805.201481481483</v>
      </c>
    </row>
    <row r="2457" spans="1:20" ht="45" hidden="1" x14ac:dyDescent="0.25">
      <c r="A2457">
        <v>2455</v>
      </c>
      <c r="B2457" s="22" t="s">
        <v>2456</v>
      </c>
      <c r="C2457" s="22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s="19" t="s">
        <v>8372</v>
      </c>
      <c r="O2457" s="11">
        <f t="shared" si="152"/>
        <v>182</v>
      </c>
      <c r="P2457" s="25">
        <f t="shared" si="153"/>
        <v>34.130000000000003</v>
      </c>
      <c r="Q2457" s="13" t="s">
        <v>8283</v>
      </c>
      <c r="R2457" t="s">
        <v>8303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22" t="s">
        <v>2457</v>
      </c>
      <c r="C2458" s="22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s="19" t="s">
        <v>8372</v>
      </c>
      <c r="O2458" s="11">
        <f t="shared" si="152"/>
        <v>181</v>
      </c>
      <c r="P2458" s="25">
        <f t="shared" si="153"/>
        <v>40.49</v>
      </c>
      <c r="Q2458" s="13" t="s">
        <v>8283</v>
      </c>
      <c r="R2458" t="s">
        <v>8303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22" t="s">
        <v>2458</v>
      </c>
      <c r="C2459" s="22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s="19" t="s">
        <v>8372</v>
      </c>
      <c r="O2459" s="11">
        <f t="shared" si="152"/>
        <v>102</v>
      </c>
      <c r="P2459" s="25">
        <f t="shared" si="153"/>
        <v>189.76</v>
      </c>
      <c r="Q2459" s="13" t="s">
        <v>8283</v>
      </c>
      <c r="R2459" t="s">
        <v>8303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22" t="s">
        <v>2459</v>
      </c>
      <c r="C2460" s="22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s="19" t="s">
        <v>8372</v>
      </c>
      <c r="O2460" s="11">
        <f t="shared" si="152"/>
        <v>110</v>
      </c>
      <c r="P2460" s="25">
        <f t="shared" si="153"/>
        <v>68.86</v>
      </c>
      <c r="Q2460" s="13" t="s">
        <v>8283</v>
      </c>
      <c r="R2460" t="s">
        <v>8303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22" t="s">
        <v>2460</v>
      </c>
      <c r="C2461" s="22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s="19" t="s">
        <v>8372</v>
      </c>
      <c r="O2461" s="11">
        <f t="shared" si="152"/>
        <v>102</v>
      </c>
      <c r="P2461" s="25">
        <f t="shared" si="153"/>
        <v>108.78</v>
      </c>
      <c r="Q2461" s="13" t="s">
        <v>8283</v>
      </c>
      <c r="R2461" t="s">
        <v>8303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22" t="s">
        <v>2461</v>
      </c>
      <c r="C2462" s="22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s="19" t="s">
        <v>8372</v>
      </c>
      <c r="O2462" s="11">
        <f t="shared" si="152"/>
        <v>101</v>
      </c>
      <c r="P2462" s="25">
        <f t="shared" si="153"/>
        <v>125.99</v>
      </c>
      <c r="Q2462" s="13" t="s">
        <v>8283</v>
      </c>
      <c r="R2462" t="s">
        <v>8303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22" t="s">
        <v>2462</v>
      </c>
      <c r="C2463" s="22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s="19" t="s">
        <v>8353</v>
      </c>
      <c r="O2463" s="11">
        <f t="shared" si="152"/>
        <v>104</v>
      </c>
      <c r="P2463" s="25">
        <f t="shared" si="153"/>
        <v>90.52</v>
      </c>
      <c r="Q2463" s="13" t="s">
        <v>8275</v>
      </c>
      <c r="R2463" t="s">
        <v>8277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22" t="s">
        <v>2463</v>
      </c>
      <c r="C2464" s="22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s="19" t="s">
        <v>8353</v>
      </c>
      <c r="O2464" s="11">
        <f t="shared" si="152"/>
        <v>111</v>
      </c>
      <c r="P2464" s="25">
        <f t="shared" si="153"/>
        <v>28.88</v>
      </c>
      <c r="Q2464" s="13" t="s">
        <v>8275</v>
      </c>
      <c r="R2464" t="s">
        <v>8277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22" t="s">
        <v>2464</v>
      </c>
      <c r="C2465" s="22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s="19" t="s">
        <v>8353</v>
      </c>
      <c r="O2465" s="11">
        <f t="shared" si="152"/>
        <v>116</v>
      </c>
      <c r="P2465" s="25">
        <f t="shared" si="153"/>
        <v>31</v>
      </c>
      <c r="Q2465" s="13" t="s">
        <v>8275</v>
      </c>
      <c r="R2465" t="s">
        <v>8277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22" t="s">
        <v>2465</v>
      </c>
      <c r="C2466" s="22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s="19" t="s">
        <v>8353</v>
      </c>
      <c r="O2466" s="11">
        <f t="shared" si="152"/>
        <v>111</v>
      </c>
      <c r="P2466" s="25">
        <f t="shared" si="153"/>
        <v>51.67</v>
      </c>
      <c r="Q2466" s="13" t="s">
        <v>8275</v>
      </c>
      <c r="R2466" t="s">
        <v>8277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22" t="s">
        <v>2466</v>
      </c>
      <c r="C2467" s="22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s="19" t="s">
        <v>8353</v>
      </c>
      <c r="O2467" s="11">
        <f t="shared" si="152"/>
        <v>180</v>
      </c>
      <c r="P2467" s="25">
        <f t="shared" si="153"/>
        <v>26.27</v>
      </c>
      <c r="Q2467" s="13" t="s">
        <v>8275</v>
      </c>
      <c r="R2467" t="s">
        <v>8277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22" t="s">
        <v>2467</v>
      </c>
      <c r="C2468" s="22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s="19" t="s">
        <v>8353</v>
      </c>
      <c r="O2468" s="11">
        <f t="shared" si="152"/>
        <v>100</v>
      </c>
      <c r="P2468" s="25">
        <f t="shared" si="153"/>
        <v>48.08</v>
      </c>
      <c r="Q2468" s="13" t="s">
        <v>8275</v>
      </c>
      <c r="R2468" t="s">
        <v>8277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22" t="s">
        <v>2468</v>
      </c>
      <c r="C2469" s="22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s="19" t="s">
        <v>8353</v>
      </c>
      <c r="O2469" s="11">
        <f t="shared" si="152"/>
        <v>119</v>
      </c>
      <c r="P2469" s="25">
        <f t="shared" si="153"/>
        <v>27.56</v>
      </c>
      <c r="Q2469" s="13" t="s">
        <v>8275</v>
      </c>
      <c r="R2469" t="s">
        <v>8277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22" t="s">
        <v>2469</v>
      </c>
      <c r="C2470" s="22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s="19" t="s">
        <v>8353</v>
      </c>
      <c r="O2470" s="11">
        <f t="shared" si="152"/>
        <v>107</v>
      </c>
      <c r="P2470" s="25">
        <f t="shared" si="153"/>
        <v>36.97</v>
      </c>
      <c r="Q2470" s="13" t="s">
        <v>8275</v>
      </c>
      <c r="R2470" t="s">
        <v>8277</v>
      </c>
      <c r="S2470" s="17">
        <f t="shared" si="154"/>
        <v>41174.154178240744</v>
      </c>
      <c r="T2470" s="17">
        <f t="shared" si="155"/>
        <v>41210.208333333336</v>
      </c>
    </row>
    <row r="2471" spans="1:20" ht="60" hidden="1" x14ac:dyDescent="0.25">
      <c r="A2471">
        <v>2469</v>
      </c>
      <c r="B2471" s="22" t="s">
        <v>2470</v>
      </c>
      <c r="C2471" s="22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s="19" t="s">
        <v>8353</v>
      </c>
      <c r="O2471" s="11">
        <f t="shared" si="152"/>
        <v>114</v>
      </c>
      <c r="P2471" s="25">
        <f t="shared" si="153"/>
        <v>29.02</v>
      </c>
      <c r="Q2471" s="13" t="s">
        <v>8275</v>
      </c>
      <c r="R2471" t="s">
        <v>8277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22" t="s">
        <v>2471</v>
      </c>
      <c r="C2472" s="22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s="19" t="s">
        <v>8353</v>
      </c>
      <c r="O2472" s="11">
        <f t="shared" si="152"/>
        <v>103</v>
      </c>
      <c r="P2472" s="25">
        <f t="shared" si="153"/>
        <v>28.66</v>
      </c>
      <c r="Q2472" s="13" t="s">
        <v>8275</v>
      </c>
      <c r="R2472" t="s">
        <v>8277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22" t="s">
        <v>2472</v>
      </c>
      <c r="C2473" s="22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s="19" t="s">
        <v>8353</v>
      </c>
      <c r="O2473" s="11">
        <f t="shared" si="152"/>
        <v>128</v>
      </c>
      <c r="P2473" s="25">
        <f t="shared" si="153"/>
        <v>37.65</v>
      </c>
      <c r="Q2473" s="13" t="s">
        <v>8275</v>
      </c>
      <c r="R2473" t="s">
        <v>8277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22" t="s">
        <v>2473</v>
      </c>
      <c r="C2474" s="22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s="19" t="s">
        <v>8353</v>
      </c>
      <c r="O2474" s="11">
        <f t="shared" si="152"/>
        <v>136</v>
      </c>
      <c r="P2474" s="25">
        <f t="shared" si="153"/>
        <v>97.9</v>
      </c>
      <c r="Q2474" s="13" t="s">
        <v>8275</v>
      </c>
      <c r="R2474" t="s">
        <v>8277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22" t="s">
        <v>2474</v>
      </c>
      <c r="C2475" s="22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s="19" t="s">
        <v>8353</v>
      </c>
      <c r="O2475" s="11">
        <f t="shared" si="152"/>
        <v>100</v>
      </c>
      <c r="P2475" s="25">
        <f t="shared" si="153"/>
        <v>42.55</v>
      </c>
      <c r="Q2475" s="13" t="s">
        <v>8275</v>
      </c>
      <c r="R2475" t="s">
        <v>8277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22" t="s">
        <v>2475</v>
      </c>
      <c r="C2476" s="22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s="19" t="s">
        <v>8353</v>
      </c>
      <c r="O2476" s="11">
        <f t="shared" si="152"/>
        <v>100</v>
      </c>
      <c r="P2476" s="25">
        <f t="shared" si="153"/>
        <v>131.58000000000001</v>
      </c>
      <c r="Q2476" s="13" t="s">
        <v>8275</v>
      </c>
      <c r="R2476" t="s">
        <v>8277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22" t="s">
        <v>2476</v>
      </c>
      <c r="C2477" s="22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s="19" t="s">
        <v>8353</v>
      </c>
      <c r="O2477" s="11">
        <f t="shared" si="152"/>
        <v>105</v>
      </c>
      <c r="P2477" s="25">
        <f t="shared" si="153"/>
        <v>32.32</v>
      </c>
      <c r="Q2477" s="13" t="s">
        <v>8275</v>
      </c>
      <c r="R2477" t="s">
        <v>8277</v>
      </c>
      <c r="S2477" s="17">
        <f t="shared" si="154"/>
        <v>40310.287673611107</v>
      </c>
      <c r="T2477" s="17">
        <f t="shared" si="155"/>
        <v>40369.916666666664</v>
      </c>
    </row>
    <row r="2478" spans="1:20" ht="45" hidden="1" x14ac:dyDescent="0.25">
      <c r="A2478">
        <v>2476</v>
      </c>
      <c r="B2478" s="22" t="s">
        <v>2477</v>
      </c>
      <c r="C2478" s="22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s="19" t="s">
        <v>8353</v>
      </c>
      <c r="O2478" s="11">
        <f t="shared" si="152"/>
        <v>105</v>
      </c>
      <c r="P2478" s="25">
        <f t="shared" si="153"/>
        <v>61.1</v>
      </c>
      <c r="Q2478" s="13" t="s">
        <v>8275</v>
      </c>
      <c r="R2478" t="s">
        <v>8277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22" t="s">
        <v>824</v>
      </c>
      <c r="C2479" s="22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s="19" t="s">
        <v>8353</v>
      </c>
      <c r="O2479" s="11">
        <f t="shared" si="152"/>
        <v>171</v>
      </c>
      <c r="P2479" s="25">
        <f t="shared" si="153"/>
        <v>31.34</v>
      </c>
      <c r="Q2479" s="13" t="s">
        <v>8275</v>
      </c>
      <c r="R2479" t="s">
        <v>8277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22" t="s">
        <v>2478</v>
      </c>
      <c r="C2480" s="22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s="19" t="s">
        <v>8353</v>
      </c>
      <c r="O2480" s="11">
        <f t="shared" si="152"/>
        <v>128</v>
      </c>
      <c r="P2480" s="25">
        <f t="shared" si="153"/>
        <v>129.11000000000001</v>
      </c>
      <c r="Q2480" s="13" t="s">
        <v>8275</v>
      </c>
      <c r="R2480" t="s">
        <v>8277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22" t="s">
        <v>2479</v>
      </c>
      <c r="C2481" s="22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s="19" t="s">
        <v>8353</v>
      </c>
      <c r="O2481" s="11">
        <f t="shared" si="152"/>
        <v>133</v>
      </c>
      <c r="P2481" s="25">
        <f t="shared" si="153"/>
        <v>25.02</v>
      </c>
      <c r="Q2481" s="13" t="s">
        <v>8275</v>
      </c>
      <c r="R2481" t="s">
        <v>8277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22" t="s">
        <v>2480</v>
      </c>
      <c r="C2482" s="22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s="19" t="s">
        <v>8353</v>
      </c>
      <c r="O2482" s="11">
        <f t="shared" si="152"/>
        <v>100</v>
      </c>
      <c r="P2482" s="25">
        <f t="shared" si="153"/>
        <v>250</v>
      </c>
      <c r="Q2482" s="13" t="s">
        <v>8275</v>
      </c>
      <c r="R2482" t="s">
        <v>8277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22" t="s">
        <v>2481</v>
      </c>
      <c r="C2483" s="22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s="19" t="s">
        <v>8353</v>
      </c>
      <c r="O2483" s="11">
        <f t="shared" si="152"/>
        <v>113</v>
      </c>
      <c r="P2483" s="25">
        <f t="shared" si="153"/>
        <v>47.54</v>
      </c>
      <c r="Q2483" s="13" t="s">
        <v>8275</v>
      </c>
      <c r="R2483" t="s">
        <v>8277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22" t="s">
        <v>2482</v>
      </c>
      <c r="C2484" s="22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s="19" t="s">
        <v>8353</v>
      </c>
      <c r="O2484" s="11">
        <f t="shared" si="152"/>
        <v>100</v>
      </c>
      <c r="P2484" s="25">
        <f t="shared" si="153"/>
        <v>40.04</v>
      </c>
      <c r="Q2484" s="13" t="s">
        <v>8275</v>
      </c>
      <c r="R2484" t="s">
        <v>8277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22" t="s">
        <v>2483</v>
      </c>
      <c r="C2485" s="22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s="19" t="s">
        <v>8353</v>
      </c>
      <c r="O2485" s="11">
        <f t="shared" si="152"/>
        <v>114</v>
      </c>
      <c r="P2485" s="25">
        <f t="shared" si="153"/>
        <v>65.84</v>
      </c>
      <c r="Q2485" s="13" t="s">
        <v>8275</v>
      </c>
      <c r="R2485" t="s">
        <v>8277</v>
      </c>
      <c r="S2485" s="17">
        <f t="shared" si="154"/>
        <v>40970.750034722223</v>
      </c>
      <c r="T2485" s="17">
        <f t="shared" si="155"/>
        <v>41030.708368055552</v>
      </c>
    </row>
    <row r="2486" spans="1:20" ht="60" hidden="1" x14ac:dyDescent="0.25">
      <c r="A2486">
        <v>2484</v>
      </c>
      <c r="B2486" s="22" t="s">
        <v>2484</v>
      </c>
      <c r="C2486" s="22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s="19" t="s">
        <v>8353</v>
      </c>
      <c r="O2486" s="11">
        <f t="shared" si="152"/>
        <v>119</v>
      </c>
      <c r="P2486" s="25">
        <f t="shared" si="153"/>
        <v>46.4</v>
      </c>
      <c r="Q2486" s="13" t="s">
        <v>8275</v>
      </c>
      <c r="R2486" t="s">
        <v>8277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22" t="s">
        <v>2485</v>
      </c>
      <c r="C2487" s="22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s="19" t="s">
        <v>8353</v>
      </c>
      <c r="O2487" s="11">
        <f t="shared" si="152"/>
        <v>103</v>
      </c>
      <c r="P2487" s="25">
        <f t="shared" si="153"/>
        <v>50.37</v>
      </c>
      <c r="Q2487" s="13" t="s">
        <v>8275</v>
      </c>
      <c r="R2487" t="s">
        <v>8277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22" t="s">
        <v>2486</v>
      </c>
      <c r="C2488" s="22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s="19" t="s">
        <v>8353</v>
      </c>
      <c r="O2488" s="11">
        <f t="shared" si="152"/>
        <v>266</v>
      </c>
      <c r="P2488" s="25">
        <f t="shared" si="153"/>
        <v>26.57</v>
      </c>
      <c r="Q2488" s="13" t="s">
        <v>8275</v>
      </c>
      <c r="R2488" t="s">
        <v>8277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22" t="s">
        <v>2487</v>
      </c>
      <c r="C2489" s="22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s="19" t="s">
        <v>8353</v>
      </c>
      <c r="O2489" s="11">
        <f t="shared" si="152"/>
        <v>100</v>
      </c>
      <c r="P2489" s="25">
        <f t="shared" si="153"/>
        <v>39.49</v>
      </c>
      <c r="Q2489" s="13" t="s">
        <v>8275</v>
      </c>
      <c r="R2489" t="s">
        <v>8277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22" t="s">
        <v>2488</v>
      </c>
      <c r="C2490" s="22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s="19" t="s">
        <v>8353</v>
      </c>
      <c r="O2490" s="11">
        <f t="shared" si="152"/>
        <v>107</v>
      </c>
      <c r="P2490" s="25">
        <f t="shared" si="153"/>
        <v>49.25</v>
      </c>
      <c r="Q2490" s="13" t="s">
        <v>8275</v>
      </c>
      <c r="R2490" t="s">
        <v>8277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22" t="s">
        <v>2489</v>
      </c>
      <c r="C2491" s="22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s="19" t="s">
        <v>8353</v>
      </c>
      <c r="O2491" s="11">
        <f t="shared" si="152"/>
        <v>134</v>
      </c>
      <c r="P2491" s="25">
        <f t="shared" si="153"/>
        <v>62.38</v>
      </c>
      <c r="Q2491" s="13" t="s">
        <v>8275</v>
      </c>
      <c r="R2491" t="s">
        <v>8277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22" t="s">
        <v>2490</v>
      </c>
      <c r="C2492" s="22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s="19" t="s">
        <v>8353</v>
      </c>
      <c r="O2492" s="11">
        <f t="shared" si="152"/>
        <v>121</v>
      </c>
      <c r="P2492" s="25">
        <f t="shared" si="153"/>
        <v>37.94</v>
      </c>
      <c r="Q2492" s="13" t="s">
        <v>8275</v>
      </c>
      <c r="R2492" t="s">
        <v>8277</v>
      </c>
      <c r="S2492" s="17">
        <f t="shared" si="154"/>
        <v>41023.227731481486</v>
      </c>
      <c r="T2492" s="17">
        <f t="shared" si="155"/>
        <v>41083.227731481486</v>
      </c>
    </row>
    <row r="2493" spans="1:20" ht="60" hidden="1" x14ac:dyDescent="0.25">
      <c r="A2493">
        <v>2491</v>
      </c>
      <c r="B2493" s="22" t="s">
        <v>2491</v>
      </c>
      <c r="C2493" s="22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s="19" t="s">
        <v>8353</v>
      </c>
      <c r="O2493" s="11">
        <f t="shared" si="152"/>
        <v>103</v>
      </c>
      <c r="P2493" s="25">
        <f t="shared" si="153"/>
        <v>51.6</v>
      </c>
      <c r="Q2493" s="13" t="s">
        <v>8275</v>
      </c>
      <c r="R2493" t="s">
        <v>8277</v>
      </c>
      <c r="S2493" s="17">
        <f t="shared" si="154"/>
        <v>40542.839282407411</v>
      </c>
      <c r="T2493" s="17">
        <f t="shared" si="155"/>
        <v>40559.077083333337</v>
      </c>
    </row>
    <row r="2494" spans="1:20" ht="30" hidden="1" x14ac:dyDescent="0.25">
      <c r="A2494">
        <v>2492</v>
      </c>
      <c r="B2494" s="22" t="s">
        <v>2492</v>
      </c>
      <c r="C2494" s="22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s="19" t="s">
        <v>8353</v>
      </c>
      <c r="O2494" s="11">
        <f t="shared" si="152"/>
        <v>125</v>
      </c>
      <c r="P2494" s="25">
        <f t="shared" si="153"/>
        <v>27.78</v>
      </c>
      <c r="Q2494" s="13" t="s">
        <v>8275</v>
      </c>
      <c r="R2494" t="s">
        <v>8277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22" t="s">
        <v>2493</v>
      </c>
      <c r="C2495" s="22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s="19" t="s">
        <v>8353</v>
      </c>
      <c r="O2495" s="11">
        <f t="shared" si="152"/>
        <v>129</v>
      </c>
      <c r="P2495" s="25">
        <f t="shared" si="153"/>
        <v>99.38</v>
      </c>
      <c r="Q2495" s="13" t="s">
        <v>8275</v>
      </c>
      <c r="R2495" t="s">
        <v>8277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22" t="s">
        <v>2494</v>
      </c>
      <c r="C2496" s="22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s="19" t="s">
        <v>8353</v>
      </c>
      <c r="O2496" s="11">
        <f t="shared" si="152"/>
        <v>101</v>
      </c>
      <c r="P2496" s="25">
        <f t="shared" si="153"/>
        <v>38.85</v>
      </c>
      <c r="Q2496" s="13" t="s">
        <v>8275</v>
      </c>
      <c r="R2496" t="s">
        <v>8277</v>
      </c>
      <c r="S2496" s="17">
        <f t="shared" si="154"/>
        <v>41022.645185185189</v>
      </c>
      <c r="T2496" s="17">
        <f t="shared" si="155"/>
        <v>41052.645185185189</v>
      </c>
    </row>
    <row r="2497" spans="1:20" ht="45" hidden="1" x14ac:dyDescent="0.25">
      <c r="A2497">
        <v>2495</v>
      </c>
      <c r="B2497" s="22" t="s">
        <v>2495</v>
      </c>
      <c r="C2497" s="22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s="19" t="s">
        <v>8353</v>
      </c>
      <c r="O2497" s="11">
        <f t="shared" si="152"/>
        <v>128</v>
      </c>
      <c r="P2497" s="25">
        <f t="shared" si="153"/>
        <v>45.55</v>
      </c>
      <c r="Q2497" s="13" t="s">
        <v>8275</v>
      </c>
      <c r="R2497" t="s">
        <v>8277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22" t="s">
        <v>2496</v>
      </c>
      <c r="C2498" s="22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s="19" t="s">
        <v>8353</v>
      </c>
      <c r="O2498" s="11">
        <f t="shared" ref="O2498:O2561" si="156">ROUND(E2498/D2498*100,0)</f>
        <v>100</v>
      </c>
      <c r="P2498" s="25">
        <f t="shared" ref="P2498:P2561" si="157">IFERROR(ROUND(E2498/L2498,2),0)</f>
        <v>600</v>
      </c>
      <c r="Q2498" s="13" t="s">
        <v>8275</v>
      </c>
      <c r="R2498" t="s">
        <v>8277</v>
      </c>
      <c r="S2498" s="17">
        <f t="shared" ref="S2498:S2561" si="158">(J2498/86400)+DATE(1970,1,1)</f>
        <v>41327.996435185181</v>
      </c>
      <c r="T2498" s="17">
        <f t="shared" ref="T2498:T2561" si="159">(I2498/86400)+DATE(1970,1,1)</f>
        <v>41362.954768518517</v>
      </c>
    </row>
    <row r="2499" spans="1:20" ht="45" hidden="1" x14ac:dyDescent="0.25">
      <c r="A2499">
        <v>2497</v>
      </c>
      <c r="B2499" s="22" t="s">
        <v>2497</v>
      </c>
      <c r="C2499" s="22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s="19" t="s">
        <v>8353</v>
      </c>
      <c r="O2499" s="11">
        <f t="shared" si="156"/>
        <v>113</v>
      </c>
      <c r="P2499" s="25">
        <f t="shared" si="157"/>
        <v>80.55</v>
      </c>
      <c r="Q2499" s="13" t="s">
        <v>8275</v>
      </c>
      <c r="R2499" t="s">
        <v>8277</v>
      </c>
      <c r="S2499" s="17">
        <f t="shared" si="158"/>
        <v>40730.878912037035</v>
      </c>
      <c r="T2499" s="17">
        <f t="shared" si="159"/>
        <v>40760.878912037035</v>
      </c>
    </row>
    <row r="2500" spans="1:20" ht="45" hidden="1" x14ac:dyDescent="0.25">
      <c r="A2500">
        <v>2498</v>
      </c>
      <c r="B2500" s="22" t="s">
        <v>2498</v>
      </c>
      <c r="C2500" s="22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s="19" t="s">
        <v>8353</v>
      </c>
      <c r="O2500" s="11">
        <f t="shared" si="156"/>
        <v>106</v>
      </c>
      <c r="P2500" s="25">
        <f t="shared" si="157"/>
        <v>52.8</v>
      </c>
      <c r="Q2500" s="13" t="s">
        <v>8275</v>
      </c>
      <c r="R2500" t="s">
        <v>8277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22" t="s">
        <v>2499</v>
      </c>
      <c r="C2501" s="22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s="19" t="s">
        <v>8353</v>
      </c>
      <c r="O2501" s="11">
        <f t="shared" si="156"/>
        <v>203</v>
      </c>
      <c r="P2501" s="25">
        <f t="shared" si="157"/>
        <v>47.68</v>
      </c>
      <c r="Q2501" s="13" t="s">
        <v>8275</v>
      </c>
      <c r="R2501" t="s">
        <v>8277</v>
      </c>
      <c r="S2501" s="17">
        <f t="shared" si="158"/>
        <v>41226.648576388892</v>
      </c>
      <c r="T2501" s="17">
        <f t="shared" si="159"/>
        <v>41274.75</v>
      </c>
    </row>
    <row r="2502" spans="1:20" ht="45" hidden="1" x14ac:dyDescent="0.25">
      <c r="A2502">
        <v>2500</v>
      </c>
      <c r="B2502" s="22" t="s">
        <v>2500</v>
      </c>
      <c r="C2502" s="22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s="19" t="s">
        <v>8353</v>
      </c>
      <c r="O2502" s="11">
        <f t="shared" si="156"/>
        <v>113</v>
      </c>
      <c r="P2502" s="25">
        <f t="shared" si="157"/>
        <v>23.45</v>
      </c>
      <c r="Q2502" s="13" t="s">
        <v>8275</v>
      </c>
      <c r="R2502" t="s">
        <v>8277</v>
      </c>
      <c r="S2502" s="17">
        <f t="shared" si="158"/>
        <v>41053.772858796292</v>
      </c>
      <c r="T2502" s="17">
        <f t="shared" si="159"/>
        <v>41083.772858796292</v>
      </c>
    </row>
    <row r="2503" spans="1:20" ht="60" hidden="1" x14ac:dyDescent="0.25">
      <c r="A2503">
        <v>2501</v>
      </c>
      <c r="B2503" s="22" t="s">
        <v>2501</v>
      </c>
      <c r="C2503" s="22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s="19" t="s">
        <v>8373</v>
      </c>
      <c r="O2503" s="11">
        <f t="shared" si="156"/>
        <v>3</v>
      </c>
      <c r="P2503" s="25">
        <f t="shared" si="157"/>
        <v>40.14</v>
      </c>
      <c r="Q2503" s="13" t="s">
        <v>8283</v>
      </c>
      <c r="R2503" t="s">
        <v>8294</v>
      </c>
      <c r="S2503" s="17">
        <f t="shared" si="158"/>
        <v>42244.776666666672</v>
      </c>
      <c r="T2503" s="17">
        <f t="shared" si="159"/>
        <v>42274.776666666672</v>
      </c>
    </row>
    <row r="2504" spans="1:20" ht="60" hidden="1" x14ac:dyDescent="0.25">
      <c r="A2504">
        <v>2502</v>
      </c>
      <c r="B2504" s="22" t="s">
        <v>2502</v>
      </c>
      <c r="C2504" s="22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s="19" t="s">
        <v>8373</v>
      </c>
      <c r="O2504" s="11">
        <f t="shared" si="156"/>
        <v>0</v>
      </c>
      <c r="P2504" s="25">
        <f t="shared" si="157"/>
        <v>17.2</v>
      </c>
      <c r="Q2504" s="13" t="s">
        <v>8283</v>
      </c>
      <c r="R2504" t="s">
        <v>8294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22" t="s">
        <v>2503</v>
      </c>
      <c r="C2505" s="22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s="19" t="s">
        <v>8373</v>
      </c>
      <c r="O2505" s="11">
        <f t="shared" si="156"/>
        <v>0</v>
      </c>
      <c r="P2505" s="25">
        <f t="shared" si="157"/>
        <v>0</v>
      </c>
      <c r="Q2505" s="13" t="s">
        <v>8283</v>
      </c>
      <c r="R2505" t="s">
        <v>8294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22" t="s">
        <v>2504</v>
      </c>
      <c r="C2506" s="22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s="19" t="s">
        <v>8373</v>
      </c>
      <c r="O2506" s="11">
        <f t="shared" si="156"/>
        <v>0</v>
      </c>
      <c r="P2506" s="25">
        <f t="shared" si="157"/>
        <v>0</v>
      </c>
      <c r="Q2506" s="13" t="s">
        <v>8283</v>
      </c>
      <c r="R2506" t="s">
        <v>8294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22" t="s">
        <v>2505</v>
      </c>
      <c r="C2507" s="22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s="19" t="s">
        <v>8373</v>
      </c>
      <c r="O2507" s="11">
        <f t="shared" si="156"/>
        <v>0</v>
      </c>
      <c r="P2507" s="25">
        <f t="shared" si="157"/>
        <v>0</v>
      </c>
      <c r="Q2507" s="13" t="s">
        <v>8283</v>
      </c>
      <c r="R2507" t="s">
        <v>8294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22" t="s">
        <v>2506</v>
      </c>
      <c r="C2508" s="22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s="19" t="s">
        <v>8373</v>
      </c>
      <c r="O2508" s="11">
        <f t="shared" si="156"/>
        <v>1</v>
      </c>
      <c r="P2508" s="25">
        <f t="shared" si="157"/>
        <v>15</v>
      </c>
      <c r="Q2508" s="13" t="s">
        <v>8283</v>
      </c>
      <c r="R2508" t="s">
        <v>8294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22" t="s">
        <v>2507</v>
      </c>
      <c r="C2509" s="22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s="19" t="s">
        <v>8373</v>
      </c>
      <c r="O2509" s="11">
        <f t="shared" si="156"/>
        <v>0</v>
      </c>
      <c r="P2509" s="25">
        <f t="shared" si="157"/>
        <v>0</v>
      </c>
      <c r="Q2509" s="13" t="s">
        <v>8283</v>
      </c>
      <c r="R2509" t="s">
        <v>8294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22" t="s">
        <v>2508</v>
      </c>
      <c r="C2510" s="22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s="19" t="s">
        <v>8373</v>
      </c>
      <c r="O2510" s="11">
        <f t="shared" si="156"/>
        <v>0</v>
      </c>
      <c r="P2510" s="25">
        <f t="shared" si="157"/>
        <v>0</v>
      </c>
      <c r="Q2510" s="13" t="s">
        <v>8283</v>
      </c>
      <c r="R2510" t="s">
        <v>8294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22" t="s">
        <v>2509</v>
      </c>
      <c r="C2511" s="22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s="19" t="s">
        <v>8373</v>
      </c>
      <c r="O2511" s="11">
        <f t="shared" si="156"/>
        <v>1</v>
      </c>
      <c r="P2511" s="25">
        <f t="shared" si="157"/>
        <v>35.71</v>
      </c>
      <c r="Q2511" s="13" t="s">
        <v>8283</v>
      </c>
      <c r="R2511" t="s">
        <v>8294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22" t="s">
        <v>2510</v>
      </c>
      <c r="C2512" s="22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s="19" t="s">
        <v>8373</v>
      </c>
      <c r="O2512" s="11">
        <f t="shared" si="156"/>
        <v>0</v>
      </c>
      <c r="P2512" s="25">
        <f t="shared" si="157"/>
        <v>37.5</v>
      </c>
      <c r="Q2512" s="13" t="s">
        <v>8283</v>
      </c>
      <c r="R2512" t="s">
        <v>8294</v>
      </c>
      <c r="S2512" s="17">
        <f t="shared" si="158"/>
        <v>42078.997361111113</v>
      </c>
      <c r="T2512" s="17">
        <f t="shared" si="159"/>
        <v>42138.997361111113</v>
      </c>
    </row>
    <row r="2513" spans="1:20" ht="45" hidden="1" x14ac:dyDescent="0.25">
      <c r="A2513">
        <v>2511</v>
      </c>
      <c r="B2513" s="22" t="s">
        <v>2511</v>
      </c>
      <c r="C2513" s="22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s="19" t="s">
        <v>8373</v>
      </c>
      <c r="O2513" s="11">
        <f t="shared" si="156"/>
        <v>0</v>
      </c>
      <c r="P2513" s="25">
        <f t="shared" si="157"/>
        <v>0</v>
      </c>
      <c r="Q2513" s="13" t="s">
        <v>8283</v>
      </c>
      <c r="R2513" t="s">
        <v>8294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22" t="s">
        <v>2512</v>
      </c>
      <c r="C2514" s="22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s="19" t="s">
        <v>8373</v>
      </c>
      <c r="O2514" s="11">
        <f t="shared" si="156"/>
        <v>0</v>
      </c>
      <c r="P2514" s="25">
        <f t="shared" si="157"/>
        <v>0</v>
      </c>
      <c r="Q2514" s="13" t="s">
        <v>8283</v>
      </c>
      <c r="R2514" t="s">
        <v>8294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22" t="s">
        <v>2513</v>
      </c>
      <c r="C2515" s="22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s="19" t="s">
        <v>8373</v>
      </c>
      <c r="O2515" s="11">
        <f t="shared" si="156"/>
        <v>0</v>
      </c>
      <c r="P2515" s="25">
        <f t="shared" si="157"/>
        <v>0</v>
      </c>
      <c r="Q2515" s="13" t="s">
        <v>8283</v>
      </c>
      <c r="R2515" t="s">
        <v>8294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22" t="s">
        <v>2514</v>
      </c>
      <c r="C2516" s="22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s="19" t="s">
        <v>8373</v>
      </c>
      <c r="O2516" s="11">
        <f t="shared" si="156"/>
        <v>2</v>
      </c>
      <c r="P2516" s="25">
        <f t="shared" si="157"/>
        <v>52.5</v>
      </c>
      <c r="Q2516" s="13" t="s">
        <v>8283</v>
      </c>
      <c r="R2516" t="s">
        <v>8294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22" t="s">
        <v>2515</v>
      </c>
      <c r="C2517" s="22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s="19" t="s">
        <v>8373</v>
      </c>
      <c r="O2517" s="11">
        <f t="shared" si="156"/>
        <v>19</v>
      </c>
      <c r="P2517" s="25">
        <f t="shared" si="157"/>
        <v>77.5</v>
      </c>
      <c r="Q2517" s="13" t="s">
        <v>8283</v>
      </c>
      <c r="R2517" t="s">
        <v>8294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22" t="s">
        <v>2516</v>
      </c>
      <c r="C2518" s="22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s="19" t="s">
        <v>8373</v>
      </c>
      <c r="O2518" s="11">
        <f t="shared" si="156"/>
        <v>0</v>
      </c>
      <c r="P2518" s="25">
        <f t="shared" si="157"/>
        <v>0</v>
      </c>
      <c r="Q2518" s="13" t="s">
        <v>8283</v>
      </c>
      <c r="R2518" t="s">
        <v>8294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22" t="s">
        <v>2517</v>
      </c>
      <c r="C2519" s="22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s="19" t="s">
        <v>8373</v>
      </c>
      <c r="O2519" s="11">
        <f t="shared" si="156"/>
        <v>10</v>
      </c>
      <c r="P2519" s="25">
        <f t="shared" si="157"/>
        <v>53.55</v>
      </c>
      <c r="Q2519" s="13" t="s">
        <v>8283</v>
      </c>
      <c r="R2519" t="s">
        <v>8294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22" t="s">
        <v>2518</v>
      </c>
      <c r="C2520" s="22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s="19" t="s">
        <v>8373</v>
      </c>
      <c r="O2520" s="11">
        <f t="shared" si="156"/>
        <v>0</v>
      </c>
      <c r="P2520" s="25">
        <f t="shared" si="157"/>
        <v>0</v>
      </c>
      <c r="Q2520" s="13" t="s">
        <v>8283</v>
      </c>
      <c r="R2520" t="s">
        <v>8294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22" t="s">
        <v>2519</v>
      </c>
      <c r="C2521" s="22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s="19" t="s">
        <v>8373</v>
      </c>
      <c r="O2521" s="11">
        <f t="shared" si="156"/>
        <v>0</v>
      </c>
      <c r="P2521" s="25">
        <f t="shared" si="157"/>
        <v>16.25</v>
      </c>
      <c r="Q2521" s="13" t="s">
        <v>8283</v>
      </c>
      <c r="R2521" t="s">
        <v>8294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22" t="s">
        <v>2520</v>
      </c>
      <c r="C2522" s="22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s="19" t="s">
        <v>8373</v>
      </c>
      <c r="O2522" s="11">
        <f t="shared" si="156"/>
        <v>0</v>
      </c>
      <c r="P2522" s="25">
        <f t="shared" si="157"/>
        <v>0</v>
      </c>
      <c r="Q2522" s="13" t="s">
        <v>8283</v>
      </c>
      <c r="R2522" t="s">
        <v>8294</v>
      </c>
      <c r="S2522" s="17">
        <f t="shared" si="158"/>
        <v>42612.600520833337</v>
      </c>
      <c r="T2522" s="17">
        <f t="shared" si="159"/>
        <v>42658.806250000001</v>
      </c>
    </row>
    <row r="2523" spans="1:20" ht="60" hidden="1" x14ac:dyDescent="0.25">
      <c r="A2523">
        <v>2521</v>
      </c>
      <c r="B2523" s="22" t="s">
        <v>2521</v>
      </c>
      <c r="C2523" s="22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s="19" t="s">
        <v>8374</v>
      </c>
      <c r="O2523" s="11">
        <f t="shared" si="156"/>
        <v>109</v>
      </c>
      <c r="P2523" s="25">
        <f t="shared" si="157"/>
        <v>103.68</v>
      </c>
      <c r="Q2523" s="13" t="s">
        <v>8275</v>
      </c>
      <c r="R2523" t="s">
        <v>8313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22" t="s">
        <v>2522</v>
      </c>
      <c r="C2524" s="22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s="19" t="s">
        <v>8374</v>
      </c>
      <c r="O2524" s="11">
        <f t="shared" si="156"/>
        <v>100</v>
      </c>
      <c r="P2524" s="25">
        <f t="shared" si="157"/>
        <v>185.19</v>
      </c>
      <c r="Q2524" s="13" t="s">
        <v>8275</v>
      </c>
      <c r="R2524" t="s">
        <v>8313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22" t="s">
        <v>2523</v>
      </c>
      <c r="C2525" s="22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s="19" t="s">
        <v>8374</v>
      </c>
      <c r="O2525" s="11">
        <f t="shared" si="156"/>
        <v>156</v>
      </c>
      <c r="P2525" s="25">
        <f t="shared" si="157"/>
        <v>54.15</v>
      </c>
      <c r="Q2525" s="13" t="s">
        <v>8275</v>
      </c>
      <c r="R2525" t="s">
        <v>8313</v>
      </c>
      <c r="S2525" s="17">
        <f t="shared" si="158"/>
        <v>41930.975601851853</v>
      </c>
      <c r="T2525" s="17">
        <f t="shared" si="159"/>
        <v>41961.017268518517</v>
      </c>
    </row>
    <row r="2526" spans="1:20" ht="45" hidden="1" x14ac:dyDescent="0.25">
      <c r="A2526">
        <v>2524</v>
      </c>
      <c r="B2526" s="22" t="s">
        <v>2524</v>
      </c>
      <c r="C2526" s="22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s="19" t="s">
        <v>8374</v>
      </c>
      <c r="O2526" s="11">
        <f t="shared" si="156"/>
        <v>102</v>
      </c>
      <c r="P2526" s="25">
        <f t="shared" si="157"/>
        <v>177.21</v>
      </c>
      <c r="Q2526" s="13" t="s">
        <v>8275</v>
      </c>
      <c r="R2526" t="s">
        <v>8313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22" t="s">
        <v>2525</v>
      </c>
      <c r="C2527" s="22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s="19" t="s">
        <v>8374</v>
      </c>
      <c r="O2527" s="11">
        <f t="shared" si="156"/>
        <v>100</v>
      </c>
      <c r="P2527" s="25">
        <f t="shared" si="157"/>
        <v>100.33</v>
      </c>
      <c r="Q2527" s="13" t="s">
        <v>8275</v>
      </c>
      <c r="R2527" t="s">
        <v>8313</v>
      </c>
      <c r="S2527" s="17">
        <f t="shared" si="158"/>
        <v>41058.844571759255</v>
      </c>
      <c r="T2527" s="17">
        <f t="shared" si="159"/>
        <v>41088.844571759255</v>
      </c>
    </row>
    <row r="2528" spans="1:20" ht="45" hidden="1" x14ac:dyDescent="0.25">
      <c r="A2528">
        <v>2526</v>
      </c>
      <c r="B2528" s="22" t="s">
        <v>2526</v>
      </c>
      <c r="C2528" s="22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s="19" t="s">
        <v>8374</v>
      </c>
      <c r="O2528" s="11">
        <f t="shared" si="156"/>
        <v>113</v>
      </c>
      <c r="P2528" s="25">
        <f t="shared" si="157"/>
        <v>136.91</v>
      </c>
      <c r="Q2528" s="13" t="s">
        <v>8275</v>
      </c>
      <c r="R2528" t="s">
        <v>8313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22" t="s">
        <v>2527</v>
      </c>
      <c r="C2529" s="22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s="19" t="s">
        <v>8374</v>
      </c>
      <c r="O2529" s="11">
        <f t="shared" si="156"/>
        <v>102</v>
      </c>
      <c r="P2529" s="25">
        <f t="shared" si="157"/>
        <v>57.54</v>
      </c>
      <c r="Q2529" s="13" t="s">
        <v>8275</v>
      </c>
      <c r="R2529" t="s">
        <v>8313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22" t="s">
        <v>2528</v>
      </c>
      <c r="C2530" s="22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s="19" t="s">
        <v>8374</v>
      </c>
      <c r="O2530" s="11">
        <f t="shared" si="156"/>
        <v>107</v>
      </c>
      <c r="P2530" s="25">
        <f t="shared" si="157"/>
        <v>52.96</v>
      </c>
      <c r="Q2530" s="13" t="s">
        <v>8275</v>
      </c>
      <c r="R2530" t="s">
        <v>8313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22" t="s">
        <v>2529</v>
      </c>
      <c r="C2531" s="22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s="19" t="s">
        <v>8374</v>
      </c>
      <c r="O2531" s="11">
        <f t="shared" si="156"/>
        <v>104</v>
      </c>
      <c r="P2531" s="25">
        <f t="shared" si="157"/>
        <v>82.33</v>
      </c>
      <c r="Q2531" s="13" t="s">
        <v>8275</v>
      </c>
      <c r="R2531" t="s">
        <v>8313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22" t="s">
        <v>2530</v>
      </c>
      <c r="C2532" s="22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s="19" t="s">
        <v>8374</v>
      </c>
      <c r="O2532" s="11">
        <f t="shared" si="156"/>
        <v>100</v>
      </c>
      <c r="P2532" s="25">
        <f t="shared" si="157"/>
        <v>135.41999999999999</v>
      </c>
      <c r="Q2532" s="13" t="s">
        <v>8275</v>
      </c>
      <c r="R2532" t="s">
        <v>8313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22" t="s">
        <v>2531</v>
      </c>
      <c r="C2533" s="22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s="19" t="s">
        <v>8374</v>
      </c>
      <c r="O2533" s="11">
        <f t="shared" si="156"/>
        <v>100</v>
      </c>
      <c r="P2533" s="25">
        <f t="shared" si="157"/>
        <v>74.069999999999993</v>
      </c>
      <c r="Q2533" s="13" t="s">
        <v>8275</v>
      </c>
      <c r="R2533" t="s">
        <v>8313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22" t="s">
        <v>2532</v>
      </c>
      <c r="C2534" s="22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s="19" t="s">
        <v>8374</v>
      </c>
      <c r="O2534" s="11">
        <f t="shared" si="156"/>
        <v>126</v>
      </c>
      <c r="P2534" s="25">
        <f t="shared" si="157"/>
        <v>84.08</v>
      </c>
      <c r="Q2534" s="13" t="s">
        <v>8275</v>
      </c>
      <c r="R2534" t="s">
        <v>8313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22" t="s">
        <v>2533</v>
      </c>
      <c r="C2535" s="22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s="19" t="s">
        <v>8374</v>
      </c>
      <c r="O2535" s="11">
        <f t="shared" si="156"/>
        <v>111</v>
      </c>
      <c r="P2535" s="25">
        <f t="shared" si="157"/>
        <v>61.03</v>
      </c>
      <c r="Q2535" s="13" t="s">
        <v>8275</v>
      </c>
      <c r="R2535" t="s">
        <v>8313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22" t="s">
        <v>2534</v>
      </c>
      <c r="C2536" s="22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s="19" t="s">
        <v>8374</v>
      </c>
      <c r="O2536" s="11">
        <f t="shared" si="156"/>
        <v>105</v>
      </c>
      <c r="P2536" s="25">
        <f t="shared" si="157"/>
        <v>150</v>
      </c>
      <c r="Q2536" s="13" t="s">
        <v>8275</v>
      </c>
      <c r="R2536" t="s">
        <v>8313</v>
      </c>
      <c r="S2536" s="17">
        <f t="shared" si="158"/>
        <v>40127.700370370367</v>
      </c>
      <c r="T2536" s="17">
        <f t="shared" si="159"/>
        <v>40179.25</v>
      </c>
    </row>
    <row r="2537" spans="1:20" hidden="1" x14ac:dyDescent="0.25">
      <c r="A2537">
        <v>2535</v>
      </c>
      <c r="B2537" s="22" t="s">
        <v>2535</v>
      </c>
      <c r="C2537" s="22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s="19" t="s">
        <v>8374</v>
      </c>
      <c r="O2537" s="11">
        <f t="shared" si="156"/>
        <v>104</v>
      </c>
      <c r="P2537" s="25">
        <f t="shared" si="157"/>
        <v>266.08999999999997</v>
      </c>
      <c r="Q2537" s="13" t="s">
        <v>8275</v>
      </c>
      <c r="R2537" t="s">
        <v>8313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22" t="s">
        <v>2536</v>
      </c>
      <c r="C2538" s="22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s="19" t="s">
        <v>8374</v>
      </c>
      <c r="O2538" s="11">
        <f t="shared" si="156"/>
        <v>116</v>
      </c>
      <c r="P2538" s="25">
        <f t="shared" si="157"/>
        <v>7.25</v>
      </c>
      <c r="Q2538" s="13" t="s">
        <v>8275</v>
      </c>
      <c r="R2538" t="s">
        <v>8313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22" t="s">
        <v>2537</v>
      </c>
      <c r="C2539" s="22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s="19" t="s">
        <v>8374</v>
      </c>
      <c r="O2539" s="11">
        <f t="shared" si="156"/>
        <v>110</v>
      </c>
      <c r="P2539" s="25">
        <f t="shared" si="157"/>
        <v>100</v>
      </c>
      <c r="Q2539" s="13" t="s">
        <v>8275</v>
      </c>
      <c r="R2539" t="s">
        <v>8313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22" t="s">
        <v>2538</v>
      </c>
      <c r="C2540" s="22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s="19" t="s">
        <v>8374</v>
      </c>
      <c r="O2540" s="11">
        <f t="shared" si="156"/>
        <v>113</v>
      </c>
      <c r="P2540" s="25">
        <f t="shared" si="157"/>
        <v>109.96</v>
      </c>
      <c r="Q2540" s="13" t="s">
        <v>8275</v>
      </c>
      <c r="R2540" t="s">
        <v>8313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22" t="s">
        <v>2539</v>
      </c>
      <c r="C2541" s="22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s="19" t="s">
        <v>8374</v>
      </c>
      <c r="O2541" s="11">
        <f t="shared" si="156"/>
        <v>100</v>
      </c>
      <c r="P2541" s="25">
        <f t="shared" si="157"/>
        <v>169.92</v>
      </c>
      <c r="Q2541" s="13" t="s">
        <v>8275</v>
      </c>
      <c r="R2541" t="s">
        <v>8313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22" t="s">
        <v>2540</v>
      </c>
      <c r="C2542" s="22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s="19" t="s">
        <v>8374</v>
      </c>
      <c r="O2542" s="11">
        <f t="shared" si="156"/>
        <v>103</v>
      </c>
      <c r="P2542" s="25">
        <f t="shared" si="157"/>
        <v>95.74</v>
      </c>
      <c r="Q2542" s="13" t="s">
        <v>8275</v>
      </c>
      <c r="R2542" t="s">
        <v>8313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22" t="s">
        <v>2541</v>
      </c>
      <c r="C2543" s="22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s="19" t="s">
        <v>8374</v>
      </c>
      <c r="O2543" s="11">
        <f t="shared" si="156"/>
        <v>107</v>
      </c>
      <c r="P2543" s="25">
        <f t="shared" si="157"/>
        <v>59.46</v>
      </c>
      <c r="Q2543" s="13" t="s">
        <v>8275</v>
      </c>
      <c r="R2543" t="s">
        <v>8313</v>
      </c>
      <c r="S2543" s="17">
        <f t="shared" si="158"/>
        <v>41483.449282407411</v>
      </c>
      <c r="T2543" s="17">
        <f t="shared" si="159"/>
        <v>41543.449282407411</v>
      </c>
    </row>
    <row r="2544" spans="1:20" ht="45" hidden="1" x14ac:dyDescent="0.25">
      <c r="A2544">
        <v>2542</v>
      </c>
      <c r="B2544" s="22" t="s">
        <v>2542</v>
      </c>
      <c r="C2544" s="22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s="19" t="s">
        <v>8374</v>
      </c>
      <c r="O2544" s="11">
        <f t="shared" si="156"/>
        <v>104</v>
      </c>
      <c r="P2544" s="25">
        <f t="shared" si="157"/>
        <v>55.77</v>
      </c>
      <c r="Q2544" s="13" t="s">
        <v>8275</v>
      </c>
      <c r="R2544" t="s">
        <v>8313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22" t="s">
        <v>2543</v>
      </c>
      <c r="C2545" s="22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s="19" t="s">
        <v>8374</v>
      </c>
      <c r="O2545" s="11">
        <f t="shared" si="156"/>
        <v>156</v>
      </c>
      <c r="P2545" s="25">
        <f t="shared" si="157"/>
        <v>30.08</v>
      </c>
      <c r="Q2545" s="13" t="s">
        <v>8275</v>
      </c>
      <c r="R2545" t="s">
        <v>8313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22" t="s">
        <v>2544</v>
      </c>
      <c r="C2546" s="22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s="19" t="s">
        <v>8374</v>
      </c>
      <c r="O2546" s="11">
        <f t="shared" si="156"/>
        <v>101</v>
      </c>
      <c r="P2546" s="25">
        <f t="shared" si="157"/>
        <v>88.44</v>
      </c>
      <c r="Q2546" s="13" t="s">
        <v>8275</v>
      </c>
      <c r="R2546" t="s">
        <v>8313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22" t="s">
        <v>2545</v>
      </c>
      <c r="C2547" s="22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s="19" t="s">
        <v>8374</v>
      </c>
      <c r="O2547" s="11">
        <f t="shared" si="156"/>
        <v>195</v>
      </c>
      <c r="P2547" s="25">
        <f t="shared" si="157"/>
        <v>64.03</v>
      </c>
      <c r="Q2547" s="13" t="s">
        <v>8275</v>
      </c>
      <c r="R2547" t="s">
        <v>8313</v>
      </c>
      <c r="S2547" s="17">
        <f t="shared" si="158"/>
        <v>42027.138171296298</v>
      </c>
      <c r="T2547" s="17">
        <f t="shared" si="159"/>
        <v>42062.020833333328</v>
      </c>
    </row>
    <row r="2548" spans="1:20" ht="45" hidden="1" x14ac:dyDescent="0.25">
      <c r="A2548">
        <v>2546</v>
      </c>
      <c r="B2548" s="22" t="s">
        <v>2546</v>
      </c>
      <c r="C2548" s="22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s="19" t="s">
        <v>8374</v>
      </c>
      <c r="O2548" s="11">
        <f t="shared" si="156"/>
        <v>112</v>
      </c>
      <c r="P2548" s="25">
        <f t="shared" si="157"/>
        <v>60.15</v>
      </c>
      <c r="Q2548" s="13" t="s">
        <v>8275</v>
      </c>
      <c r="R2548" t="s">
        <v>8313</v>
      </c>
      <c r="S2548" s="17">
        <f t="shared" si="158"/>
        <v>41524.858553240745</v>
      </c>
      <c r="T2548" s="17">
        <f t="shared" si="159"/>
        <v>41552.208333333336</v>
      </c>
    </row>
    <row r="2549" spans="1:20" ht="60" hidden="1" x14ac:dyDescent="0.25">
      <c r="A2549">
        <v>2547</v>
      </c>
      <c r="B2549" s="22" t="s">
        <v>2547</v>
      </c>
      <c r="C2549" s="22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s="19" t="s">
        <v>8374</v>
      </c>
      <c r="O2549" s="11">
        <f t="shared" si="156"/>
        <v>120</v>
      </c>
      <c r="P2549" s="25">
        <f t="shared" si="157"/>
        <v>49.19</v>
      </c>
      <c r="Q2549" s="13" t="s">
        <v>8275</v>
      </c>
      <c r="R2549" t="s">
        <v>8313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22" t="s">
        <v>2548</v>
      </c>
      <c r="C2550" s="22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s="19" t="s">
        <v>8374</v>
      </c>
      <c r="O2550" s="11">
        <f t="shared" si="156"/>
        <v>102</v>
      </c>
      <c r="P2550" s="25">
        <f t="shared" si="157"/>
        <v>165.16</v>
      </c>
      <c r="Q2550" s="13" t="s">
        <v>8275</v>
      </c>
      <c r="R2550" t="s">
        <v>8313</v>
      </c>
      <c r="S2550" s="17">
        <f t="shared" si="158"/>
        <v>42618.625428240739</v>
      </c>
      <c r="T2550" s="17">
        <f t="shared" si="159"/>
        <v>42643.185416666667</v>
      </c>
    </row>
    <row r="2551" spans="1:20" ht="45" hidden="1" x14ac:dyDescent="0.25">
      <c r="A2551">
        <v>2549</v>
      </c>
      <c r="B2551" s="22" t="s">
        <v>2549</v>
      </c>
      <c r="C2551" s="22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s="19" t="s">
        <v>8374</v>
      </c>
      <c r="O2551" s="11">
        <f t="shared" si="156"/>
        <v>103</v>
      </c>
      <c r="P2551" s="25">
        <f t="shared" si="157"/>
        <v>43.62</v>
      </c>
      <c r="Q2551" s="13" t="s">
        <v>8275</v>
      </c>
      <c r="R2551" t="s">
        <v>8313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22" t="s">
        <v>2550</v>
      </c>
      <c r="C2552" s="22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s="19" t="s">
        <v>8374</v>
      </c>
      <c r="O2552" s="11">
        <f t="shared" si="156"/>
        <v>101</v>
      </c>
      <c r="P2552" s="25">
        <f t="shared" si="157"/>
        <v>43.7</v>
      </c>
      <c r="Q2552" s="13" t="s">
        <v>8275</v>
      </c>
      <c r="R2552" t="s">
        <v>8313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22" t="s">
        <v>2551</v>
      </c>
      <c r="C2553" s="22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s="19" t="s">
        <v>8374</v>
      </c>
      <c r="O2553" s="11">
        <f t="shared" si="156"/>
        <v>103</v>
      </c>
      <c r="P2553" s="25">
        <f t="shared" si="157"/>
        <v>67.42</v>
      </c>
      <c r="Q2553" s="13" t="s">
        <v>8275</v>
      </c>
      <c r="R2553" t="s">
        <v>8313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22" t="s">
        <v>2552</v>
      </c>
      <c r="C2554" s="22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s="19" t="s">
        <v>8374</v>
      </c>
      <c r="O2554" s="11">
        <f t="shared" si="156"/>
        <v>107</v>
      </c>
      <c r="P2554" s="25">
        <f t="shared" si="157"/>
        <v>177.5</v>
      </c>
      <c r="Q2554" s="13" t="s">
        <v>8275</v>
      </c>
      <c r="R2554" t="s">
        <v>8313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22" t="s">
        <v>2553</v>
      </c>
      <c r="C2555" s="22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s="19" t="s">
        <v>8374</v>
      </c>
      <c r="O2555" s="11">
        <f t="shared" si="156"/>
        <v>156</v>
      </c>
      <c r="P2555" s="25">
        <f t="shared" si="157"/>
        <v>38.880000000000003</v>
      </c>
      <c r="Q2555" s="13" t="s">
        <v>8275</v>
      </c>
      <c r="R2555" t="s">
        <v>8313</v>
      </c>
      <c r="S2555" s="17">
        <f t="shared" si="158"/>
        <v>41113.199155092589</v>
      </c>
      <c r="T2555" s="17">
        <f t="shared" si="159"/>
        <v>41173.199155092589</v>
      </c>
    </row>
    <row r="2556" spans="1:20" ht="60" hidden="1" x14ac:dyDescent="0.25">
      <c r="A2556">
        <v>2554</v>
      </c>
      <c r="B2556" s="22" t="s">
        <v>2554</v>
      </c>
      <c r="C2556" s="22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s="19" t="s">
        <v>8374</v>
      </c>
      <c r="O2556" s="11">
        <f t="shared" si="156"/>
        <v>123</v>
      </c>
      <c r="P2556" s="25">
        <f t="shared" si="157"/>
        <v>54.99</v>
      </c>
      <c r="Q2556" s="13" t="s">
        <v>8275</v>
      </c>
      <c r="R2556" t="s">
        <v>8313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22" t="s">
        <v>2555</v>
      </c>
      <c r="C2557" s="22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s="19" t="s">
        <v>8374</v>
      </c>
      <c r="O2557" s="11">
        <f t="shared" si="156"/>
        <v>107</v>
      </c>
      <c r="P2557" s="25">
        <f t="shared" si="157"/>
        <v>61.34</v>
      </c>
      <c r="Q2557" s="13" t="s">
        <v>8275</v>
      </c>
      <c r="R2557" t="s">
        <v>8313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22" t="s">
        <v>2556</v>
      </c>
      <c r="C2558" s="22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s="19" t="s">
        <v>8374</v>
      </c>
      <c r="O2558" s="11">
        <f t="shared" si="156"/>
        <v>106</v>
      </c>
      <c r="P2558" s="25">
        <f t="shared" si="157"/>
        <v>23.12</v>
      </c>
      <c r="Q2558" s="13" t="s">
        <v>8275</v>
      </c>
      <c r="R2558" t="s">
        <v>8313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22" t="s">
        <v>2557</v>
      </c>
      <c r="C2559" s="22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s="19" t="s">
        <v>8374</v>
      </c>
      <c r="O2559" s="11">
        <f t="shared" si="156"/>
        <v>118</v>
      </c>
      <c r="P2559" s="25">
        <f t="shared" si="157"/>
        <v>29.61</v>
      </c>
      <c r="Q2559" s="13" t="s">
        <v>8275</v>
      </c>
      <c r="R2559" t="s">
        <v>8313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22" t="s">
        <v>2558</v>
      </c>
      <c r="C2560" s="22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s="19" t="s">
        <v>8374</v>
      </c>
      <c r="O2560" s="11">
        <f t="shared" si="156"/>
        <v>109</v>
      </c>
      <c r="P2560" s="25">
        <f t="shared" si="157"/>
        <v>75.61</v>
      </c>
      <c r="Q2560" s="13" t="s">
        <v>8275</v>
      </c>
      <c r="R2560" t="s">
        <v>8313</v>
      </c>
      <c r="S2560" s="17">
        <f t="shared" si="158"/>
        <v>42093.860023148147</v>
      </c>
      <c r="T2560" s="17">
        <f t="shared" si="159"/>
        <v>42125.582638888889</v>
      </c>
    </row>
    <row r="2561" spans="1:20" ht="60" hidden="1" x14ac:dyDescent="0.25">
      <c r="A2561">
        <v>2559</v>
      </c>
      <c r="B2561" s="22" t="s">
        <v>2559</v>
      </c>
      <c r="C2561" s="22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s="19" t="s">
        <v>8374</v>
      </c>
      <c r="O2561" s="11">
        <f t="shared" si="156"/>
        <v>111</v>
      </c>
      <c r="P2561" s="25">
        <f t="shared" si="157"/>
        <v>35.6</v>
      </c>
      <c r="Q2561" s="13" t="s">
        <v>8275</v>
      </c>
      <c r="R2561" t="s">
        <v>8313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22" t="s">
        <v>2560</v>
      </c>
      <c r="C2562" s="22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s="19" t="s">
        <v>8374</v>
      </c>
      <c r="O2562" s="11">
        <f t="shared" ref="O2562:O2625" si="160">ROUND(E2562/D2562*100,0)</f>
        <v>100</v>
      </c>
      <c r="P2562" s="25">
        <f t="shared" ref="P2562:P2625" si="161">IFERROR(ROUND(E2562/L2562,2),0)</f>
        <v>143</v>
      </c>
      <c r="Q2562" s="13" t="s">
        <v>8275</v>
      </c>
      <c r="R2562" t="s">
        <v>8313</v>
      </c>
      <c r="S2562" s="17">
        <f t="shared" ref="S2562:S2625" si="162">(J2562/86400)+DATE(1970,1,1)</f>
        <v>42039.951087962967</v>
      </c>
      <c r="T2562" s="17">
        <f t="shared" ref="T2562:T2625" si="163">(I2562/86400)+DATE(1970,1,1)</f>
        <v>42069.951087962967</v>
      </c>
    </row>
    <row r="2563" spans="1:20" ht="60" hidden="1" x14ac:dyDescent="0.25">
      <c r="A2563">
        <v>2561</v>
      </c>
      <c r="B2563" s="22" t="s">
        <v>2561</v>
      </c>
      <c r="C2563" s="22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s="19" t="s">
        <v>8358</v>
      </c>
      <c r="O2563" s="11">
        <f t="shared" si="160"/>
        <v>0</v>
      </c>
      <c r="P2563" s="25">
        <f t="shared" si="161"/>
        <v>0</v>
      </c>
      <c r="Q2563" s="13" t="s">
        <v>8283</v>
      </c>
      <c r="R2563" t="s">
        <v>8284</v>
      </c>
      <c r="S2563" s="17">
        <f t="shared" si="162"/>
        <v>42260.528807870374</v>
      </c>
      <c r="T2563" s="17">
        <f t="shared" si="163"/>
        <v>42290.528807870374</v>
      </c>
    </row>
    <row r="2564" spans="1:20" ht="60" hidden="1" x14ac:dyDescent="0.25">
      <c r="A2564">
        <v>2562</v>
      </c>
      <c r="B2564" s="22" t="s">
        <v>2562</v>
      </c>
      <c r="C2564" s="22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s="19" t="s">
        <v>8358</v>
      </c>
      <c r="O2564" s="11">
        <f t="shared" si="160"/>
        <v>1</v>
      </c>
      <c r="P2564" s="25">
        <f t="shared" si="161"/>
        <v>25</v>
      </c>
      <c r="Q2564" s="13" t="s">
        <v>8283</v>
      </c>
      <c r="R2564" t="s">
        <v>8284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22" t="s">
        <v>2563</v>
      </c>
      <c r="C2565" s="22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s="19" t="s">
        <v>8358</v>
      </c>
      <c r="O2565" s="11">
        <f t="shared" si="160"/>
        <v>0</v>
      </c>
      <c r="P2565" s="25">
        <f t="shared" si="161"/>
        <v>0</v>
      </c>
      <c r="Q2565" s="13" t="s">
        <v>8283</v>
      </c>
      <c r="R2565" t="s">
        <v>8284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22" t="s">
        <v>2564</v>
      </c>
      <c r="C2566" s="22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s="19" t="s">
        <v>8358</v>
      </c>
      <c r="O2566" s="11">
        <f t="shared" si="160"/>
        <v>0</v>
      </c>
      <c r="P2566" s="25">
        <f t="shared" si="161"/>
        <v>0</v>
      </c>
      <c r="Q2566" s="13" t="s">
        <v>8283</v>
      </c>
      <c r="R2566" t="s">
        <v>8284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22" t="s">
        <v>2565</v>
      </c>
      <c r="C2567" s="22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s="19" t="s">
        <v>8358</v>
      </c>
      <c r="O2567" s="11">
        <f t="shared" si="160"/>
        <v>1</v>
      </c>
      <c r="P2567" s="25">
        <f t="shared" si="161"/>
        <v>100</v>
      </c>
      <c r="Q2567" s="13" t="s">
        <v>8283</v>
      </c>
      <c r="R2567" t="s">
        <v>8284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22" t="s">
        <v>2566</v>
      </c>
      <c r="C2568" s="22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s="19" t="s">
        <v>8358</v>
      </c>
      <c r="O2568" s="11">
        <f t="shared" si="160"/>
        <v>0</v>
      </c>
      <c r="P2568" s="25">
        <f t="shared" si="161"/>
        <v>0</v>
      </c>
      <c r="Q2568" s="13" t="s">
        <v>8283</v>
      </c>
      <c r="R2568" t="s">
        <v>8284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22" t="s">
        <v>2567</v>
      </c>
      <c r="C2569" s="22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s="19" t="s">
        <v>8358</v>
      </c>
      <c r="O2569" s="11">
        <f t="shared" si="160"/>
        <v>0</v>
      </c>
      <c r="P2569" s="25">
        <f t="shared" si="161"/>
        <v>60</v>
      </c>
      <c r="Q2569" s="13" t="s">
        <v>8283</v>
      </c>
      <c r="R2569" t="s">
        <v>8284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22" t="s">
        <v>2568</v>
      </c>
      <c r="C2570" s="22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s="19" t="s">
        <v>8358</v>
      </c>
      <c r="O2570" s="11">
        <f t="shared" si="160"/>
        <v>1</v>
      </c>
      <c r="P2570" s="25">
        <f t="shared" si="161"/>
        <v>50</v>
      </c>
      <c r="Q2570" s="13" t="s">
        <v>8283</v>
      </c>
      <c r="R2570" t="s">
        <v>8284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22" t="s">
        <v>2569</v>
      </c>
      <c r="C2571" s="22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s="19" t="s">
        <v>8358</v>
      </c>
      <c r="O2571" s="11">
        <f t="shared" si="160"/>
        <v>2</v>
      </c>
      <c r="P2571" s="25">
        <f t="shared" si="161"/>
        <v>72.5</v>
      </c>
      <c r="Q2571" s="13" t="s">
        <v>8283</v>
      </c>
      <c r="R2571" t="s">
        <v>8284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22" t="s">
        <v>2570</v>
      </c>
      <c r="C2572" s="22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s="19" t="s">
        <v>8358</v>
      </c>
      <c r="O2572" s="11">
        <f t="shared" si="160"/>
        <v>1</v>
      </c>
      <c r="P2572" s="25">
        <f t="shared" si="161"/>
        <v>29.5</v>
      </c>
      <c r="Q2572" s="13" t="s">
        <v>8283</v>
      </c>
      <c r="R2572" t="s">
        <v>8284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22" t="s">
        <v>2571</v>
      </c>
      <c r="C2573" s="22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s="19" t="s">
        <v>8358</v>
      </c>
      <c r="O2573" s="11">
        <f t="shared" si="160"/>
        <v>0</v>
      </c>
      <c r="P2573" s="25">
        <f t="shared" si="161"/>
        <v>62.5</v>
      </c>
      <c r="Q2573" s="13" t="s">
        <v>8283</v>
      </c>
      <c r="R2573" t="s">
        <v>8284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22" t="s">
        <v>2572</v>
      </c>
      <c r="C2574" s="22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s="19" t="s">
        <v>8358</v>
      </c>
      <c r="O2574" s="11">
        <f t="shared" si="160"/>
        <v>0</v>
      </c>
      <c r="P2574" s="25">
        <f t="shared" si="161"/>
        <v>0</v>
      </c>
      <c r="Q2574" s="13" t="s">
        <v>8283</v>
      </c>
      <c r="R2574" t="s">
        <v>8284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22" t="s">
        <v>2573</v>
      </c>
      <c r="C2575" s="22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s="19" t="s">
        <v>8358</v>
      </c>
      <c r="O2575" s="11">
        <f t="shared" si="160"/>
        <v>0</v>
      </c>
      <c r="P2575" s="25">
        <f t="shared" si="161"/>
        <v>0</v>
      </c>
      <c r="Q2575" s="13" t="s">
        <v>8283</v>
      </c>
      <c r="R2575" t="s">
        <v>8284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22" t="s">
        <v>2574</v>
      </c>
      <c r="C2576" s="22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s="19" t="s">
        <v>8358</v>
      </c>
      <c r="O2576" s="11">
        <f t="shared" si="160"/>
        <v>0</v>
      </c>
      <c r="P2576" s="25">
        <f t="shared" si="161"/>
        <v>0</v>
      </c>
      <c r="Q2576" s="13" t="s">
        <v>8283</v>
      </c>
      <c r="R2576" t="s">
        <v>8284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22" t="s">
        <v>2575</v>
      </c>
      <c r="C2577" s="22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s="19" t="s">
        <v>8358</v>
      </c>
      <c r="O2577" s="11">
        <f t="shared" si="160"/>
        <v>0</v>
      </c>
      <c r="P2577" s="25">
        <f t="shared" si="161"/>
        <v>0</v>
      </c>
      <c r="Q2577" s="13" t="s">
        <v>8283</v>
      </c>
      <c r="R2577" t="s">
        <v>8284</v>
      </c>
      <c r="S2577" s="17">
        <f t="shared" si="162"/>
        <v>41986.108726851853</v>
      </c>
      <c r="T2577" s="17">
        <f t="shared" si="163"/>
        <v>42016.108726851853</v>
      </c>
    </row>
    <row r="2578" spans="1:20" ht="30" hidden="1" x14ac:dyDescent="0.25">
      <c r="A2578">
        <v>2576</v>
      </c>
      <c r="B2578" s="22" t="s">
        <v>2576</v>
      </c>
      <c r="C2578" s="22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s="19" t="s">
        <v>8358</v>
      </c>
      <c r="O2578" s="11">
        <f t="shared" si="160"/>
        <v>0</v>
      </c>
      <c r="P2578" s="25">
        <f t="shared" si="161"/>
        <v>0</v>
      </c>
      <c r="Q2578" s="13" t="s">
        <v>8283</v>
      </c>
      <c r="R2578" t="s">
        <v>8284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22" t="s">
        <v>2577</v>
      </c>
      <c r="C2579" s="22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s="19" t="s">
        <v>8358</v>
      </c>
      <c r="O2579" s="11">
        <f t="shared" si="160"/>
        <v>0</v>
      </c>
      <c r="P2579" s="25">
        <f t="shared" si="161"/>
        <v>0</v>
      </c>
      <c r="Q2579" s="13" t="s">
        <v>8283</v>
      </c>
      <c r="R2579" t="s">
        <v>8284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22" t="s">
        <v>2578</v>
      </c>
      <c r="C2580" s="22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s="19" t="s">
        <v>8358</v>
      </c>
      <c r="O2580" s="11">
        <f t="shared" si="160"/>
        <v>0</v>
      </c>
      <c r="P2580" s="25">
        <f t="shared" si="161"/>
        <v>0</v>
      </c>
      <c r="Q2580" s="13" t="s">
        <v>8283</v>
      </c>
      <c r="R2580" t="s">
        <v>8284</v>
      </c>
      <c r="S2580" s="17">
        <f t="shared" si="162"/>
        <v>42238.022905092592</v>
      </c>
      <c r="T2580" s="17">
        <f t="shared" si="163"/>
        <v>42286.708333333328</v>
      </c>
    </row>
    <row r="2581" spans="1:20" ht="45" hidden="1" x14ac:dyDescent="0.25">
      <c r="A2581">
        <v>2579</v>
      </c>
      <c r="B2581" s="22" t="s">
        <v>2579</v>
      </c>
      <c r="C2581" s="22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s="19" t="s">
        <v>8358</v>
      </c>
      <c r="O2581" s="11">
        <f t="shared" si="160"/>
        <v>0</v>
      </c>
      <c r="P2581" s="25">
        <f t="shared" si="161"/>
        <v>23.08</v>
      </c>
      <c r="Q2581" s="13" t="s">
        <v>8283</v>
      </c>
      <c r="R2581" t="s">
        <v>8284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22" t="s">
        <v>2580</v>
      </c>
      <c r="C2582" s="22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s="19" t="s">
        <v>8358</v>
      </c>
      <c r="O2582" s="11">
        <f t="shared" si="160"/>
        <v>1</v>
      </c>
      <c r="P2582" s="25">
        <f t="shared" si="161"/>
        <v>25.5</v>
      </c>
      <c r="Q2582" s="13" t="s">
        <v>8283</v>
      </c>
      <c r="R2582" t="s">
        <v>8284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22" t="s">
        <v>2581</v>
      </c>
      <c r="C2583" s="22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s="19" t="s">
        <v>8358</v>
      </c>
      <c r="O2583" s="11">
        <f t="shared" si="160"/>
        <v>11</v>
      </c>
      <c r="P2583" s="25">
        <f t="shared" si="161"/>
        <v>48.18</v>
      </c>
      <c r="Q2583" s="13" t="s">
        <v>8283</v>
      </c>
      <c r="R2583" t="s">
        <v>8284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22" t="s">
        <v>2582</v>
      </c>
      <c r="C2584" s="22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s="19" t="s">
        <v>8358</v>
      </c>
      <c r="O2584" s="11">
        <f t="shared" si="160"/>
        <v>0</v>
      </c>
      <c r="P2584" s="25">
        <f t="shared" si="161"/>
        <v>1</v>
      </c>
      <c r="Q2584" s="13" t="s">
        <v>8283</v>
      </c>
      <c r="R2584" t="s">
        <v>8284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22" t="s">
        <v>2583</v>
      </c>
      <c r="C2585" s="22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s="19" t="s">
        <v>8358</v>
      </c>
      <c r="O2585" s="11">
        <f t="shared" si="160"/>
        <v>1</v>
      </c>
      <c r="P2585" s="25">
        <f t="shared" si="161"/>
        <v>1</v>
      </c>
      <c r="Q2585" s="13" t="s">
        <v>8283</v>
      </c>
      <c r="R2585" t="s">
        <v>8284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22" t="s">
        <v>2584</v>
      </c>
      <c r="C2586" s="22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s="19" t="s">
        <v>8358</v>
      </c>
      <c r="O2586" s="11">
        <f t="shared" si="160"/>
        <v>0</v>
      </c>
      <c r="P2586" s="25">
        <f t="shared" si="161"/>
        <v>0</v>
      </c>
      <c r="Q2586" s="13" t="s">
        <v>8283</v>
      </c>
      <c r="R2586" t="s">
        <v>8284</v>
      </c>
      <c r="S2586" s="17">
        <f t="shared" si="162"/>
        <v>42140.173252314809</v>
      </c>
      <c r="T2586" s="17">
        <f t="shared" si="163"/>
        <v>42170.173252314809</v>
      </c>
    </row>
    <row r="2587" spans="1:20" ht="45" hidden="1" x14ac:dyDescent="0.25">
      <c r="A2587">
        <v>2585</v>
      </c>
      <c r="B2587" s="22" t="s">
        <v>2585</v>
      </c>
      <c r="C2587" s="22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s="19" t="s">
        <v>8358</v>
      </c>
      <c r="O2587" s="11">
        <f t="shared" si="160"/>
        <v>0</v>
      </c>
      <c r="P2587" s="25">
        <f t="shared" si="161"/>
        <v>50</v>
      </c>
      <c r="Q2587" s="13" t="s">
        <v>8283</v>
      </c>
      <c r="R2587" t="s">
        <v>8284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22" t="s">
        <v>2586</v>
      </c>
      <c r="C2588" s="22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s="19" t="s">
        <v>8358</v>
      </c>
      <c r="O2588" s="11">
        <f t="shared" si="160"/>
        <v>0</v>
      </c>
      <c r="P2588" s="25">
        <f t="shared" si="161"/>
        <v>5</v>
      </c>
      <c r="Q2588" s="13" t="s">
        <v>8283</v>
      </c>
      <c r="R2588" t="s">
        <v>8284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22" t="s">
        <v>2587</v>
      </c>
      <c r="C2589" s="22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s="19" t="s">
        <v>8358</v>
      </c>
      <c r="O2589" s="11">
        <f t="shared" si="160"/>
        <v>2</v>
      </c>
      <c r="P2589" s="25">
        <f t="shared" si="161"/>
        <v>202.83</v>
      </c>
      <c r="Q2589" s="13" t="s">
        <v>8283</v>
      </c>
      <c r="R2589" t="s">
        <v>8284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22" t="s">
        <v>2588</v>
      </c>
      <c r="C2590" s="22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s="19" t="s">
        <v>8358</v>
      </c>
      <c r="O2590" s="11">
        <f t="shared" si="160"/>
        <v>4</v>
      </c>
      <c r="P2590" s="25">
        <f t="shared" si="161"/>
        <v>29.13</v>
      </c>
      <c r="Q2590" s="13" t="s">
        <v>8283</v>
      </c>
      <c r="R2590" t="s">
        <v>8284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22" t="s">
        <v>2589</v>
      </c>
      <c r="C2591" s="22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s="19" t="s">
        <v>8358</v>
      </c>
      <c r="O2591" s="11">
        <f t="shared" si="160"/>
        <v>0</v>
      </c>
      <c r="P2591" s="25">
        <f t="shared" si="161"/>
        <v>5</v>
      </c>
      <c r="Q2591" s="13" t="s">
        <v>8283</v>
      </c>
      <c r="R2591" t="s">
        <v>8284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22" t="s">
        <v>2590</v>
      </c>
      <c r="C2592" s="22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s="19" t="s">
        <v>8358</v>
      </c>
      <c r="O2592" s="11">
        <f t="shared" si="160"/>
        <v>0</v>
      </c>
      <c r="P2592" s="25">
        <f t="shared" si="161"/>
        <v>0</v>
      </c>
      <c r="Q2592" s="13" t="s">
        <v>8283</v>
      </c>
      <c r="R2592" t="s">
        <v>8284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22" t="s">
        <v>2591</v>
      </c>
      <c r="C2593" s="22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s="19" t="s">
        <v>8358</v>
      </c>
      <c r="O2593" s="11">
        <f t="shared" si="160"/>
        <v>2</v>
      </c>
      <c r="P2593" s="25">
        <f t="shared" si="161"/>
        <v>13</v>
      </c>
      <c r="Q2593" s="13" t="s">
        <v>8283</v>
      </c>
      <c r="R2593" t="s">
        <v>8284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22" t="s">
        <v>2592</v>
      </c>
      <c r="C2594" s="22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s="19" t="s">
        <v>8358</v>
      </c>
      <c r="O2594" s="11">
        <f t="shared" si="160"/>
        <v>0</v>
      </c>
      <c r="P2594" s="25">
        <f t="shared" si="161"/>
        <v>50</v>
      </c>
      <c r="Q2594" s="13" t="s">
        <v>8283</v>
      </c>
      <c r="R2594" t="s">
        <v>8284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22" t="s">
        <v>2593</v>
      </c>
      <c r="C2595" s="22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s="19" t="s">
        <v>8358</v>
      </c>
      <c r="O2595" s="11">
        <f t="shared" si="160"/>
        <v>0</v>
      </c>
      <c r="P2595" s="25">
        <f t="shared" si="161"/>
        <v>0</v>
      </c>
      <c r="Q2595" s="13" t="s">
        <v>8283</v>
      </c>
      <c r="R2595" t="s">
        <v>8284</v>
      </c>
      <c r="S2595" s="17">
        <f t="shared" si="162"/>
        <v>42089.845208333332</v>
      </c>
      <c r="T2595" s="17">
        <f t="shared" si="163"/>
        <v>42119.845208333332</v>
      </c>
    </row>
    <row r="2596" spans="1:20" ht="45" hidden="1" x14ac:dyDescent="0.25">
      <c r="A2596">
        <v>2594</v>
      </c>
      <c r="B2596" s="22" t="s">
        <v>2594</v>
      </c>
      <c r="C2596" s="22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s="19" t="s">
        <v>8358</v>
      </c>
      <c r="O2596" s="11">
        <f t="shared" si="160"/>
        <v>0</v>
      </c>
      <c r="P2596" s="25">
        <f t="shared" si="161"/>
        <v>1</v>
      </c>
      <c r="Q2596" s="13" t="s">
        <v>8283</v>
      </c>
      <c r="R2596" t="s">
        <v>8284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22" t="s">
        <v>2595</v>
      </c>
      <c r="C2597" s="22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s="19" t="s">
        <v>8358</v>
      </c>
      <c r="O2597" s="11">
        <f t="shared" si="160"/>
        <v>12</v>
      </c>
      <c r="P2597" s="25">
        <f t="shared" si="161"/>
        <v>96.05</v>
      </c>
      <c r="Q2597" s="13" t="s">
        <v>8283</v>
      </c>
      <c r="R2597" t="s">
        <v>8284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22" t="s">
        <v>2596</v>
      </c>
      <c r="C2598" s="22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s="19" t="s">
        <v>8358</v>
      </c>
      <c r="O2598" s="11">
        <f t="shared" si="160"/>
        <v>24</v>
      </c>
      <c r="P2598" s="25">
        <f t="shared" si="161"/>
        <v>305.77999999999997</v>
      </c>
      <c r="Q2598" s="13" t="s">
        <v>8283</v>
      </c>
      <c r="R2598" t="s">
        <v>8284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22" t="s">
        <v>2597</v>
      </c>
      <c r="C2599" s="22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s="19" t="s">
        <v>8358</v>
      </c>
      <c r="O2599" s="11">
        <f t="shared" si="160"/>
        <v>6</v>
      </c>
      <c r="P2599" s="25">
        <f t="shared" si="161"/>
        <v>12.14</v>
      </c>
      <c r="Q2599" s="13" t="s">
        <v>8283</v>
      </c>
      <c r="R2599" t="s">
        <v>8284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22" t="s">
        <v>2598</v>
      </c>
      <c r="C2600" s="22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s="19" t="s">
        <v>8358</v>
      </c>
      <c r="O2600" s="11">
        <f t="shared" si="160"/>
        <v>39</v>
      </c>
      <c r="P2600" s="25">
        <f t="shared" si="161"/>
        <v>83.57</v>
      </c>
      <c r="Q2600" s="13" t="s">
        <v>8283</v>
      </c>
      <c r="R2600" t="s">
        <v>8284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22" t="s">
        <v>2599</v>
      </c>
      <c r="C2601" s="22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s="19" t="s">
        <v>8358</v>
      </c>
      <c r="O2601" s="11">
        <f t="shared" si="160"/>
        <v>1</v>
      </c>
      <c r="P2601" s="25">
        <f t="shared" si="161"/>
        <v>18</v>
      </c>
      <c r="Q2601" s="13" t="s">
        <v>8283</v>
      </c>
      <c r="R2601" t="s">
        <v>8284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22" t="s">
        <v>2600</v>
      </c>
      <c r="C2602" s="22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s="19" t="s">
        <v>8358</v>
      </c>
      <c r="O2602" s="11">
        <f t="shared" si="160"/>
        <v>7</v>
      </c>
      <c r="P2602" s="25">
        <f t="shared" si="161"/>
        <v>115.53</v>
      </c>
      <c r="Q2602" s="13" t="s">
        <v>8283</v>
      </c>
      <c r="R2602" t="s">
        <v>8284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22" t="s">
        <v>2601</v>
      </c>
      <c r="C2603" s="22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s="19" t="s">
        <v>8375</v>
      </c>
      <c r="O2603" s="11">
        <f t="shared" si="160"/>
        <v>661</v>
      </c>
      <c r="P2603" s="25">
        <f t="shared" si="161"/>
        <v>21.9</v>
      </c>
      <c r="Q2603" s="13" t="s">
        <v>8270</v>
      </c>
      <c r="R2603" t="s">
        <v>8295</v>
      </c>
      <c r="S2603" s="17">
        <f t="shared" si="162"/>
        <v>41150.902187500003</v>
      </c>
      <c r="T2603" s="17">
        <f t="shared" si="163"/>
        <v>41165.165972222225</v>
      </c>
    </row>
    <row r="2604" spans="1:20" ht="45" hidden="1" x14ac:dyDescent="0.25">
      <c r="A2604">
        <v>2602</v>
      </c>
      <c r="B2604" s="22" t="s">
        <v>2602</v>
      </c>
      <c r="C2604" s="22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s="19" t="s">
        <v>8375</v>
      </c>
      <c r="O2604" s="11">
        <f t="shared" si="160"/>
        <v>326</v>
      </c>
      <c r="P2604" s="25">
        <f t="shared" si="161"/>
        <v>80.02</v>
      </c>
      <c r="Q2604" s="13" t="s">
        <v>8270</v>
      </c>
      <c r="R2604" t="s">
        <v>8295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22" t="s">
        <v>2603</v>
      </c>
      <c r="C2605" s="22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s="19" t="s">
        <v>8375</v>
      </c>
      <c r="O2605" s="11">
        <f t="shared" si="160"/>
        <v>101</v>
      </c>
      <c r="P2605" s="25">
        <f t="shared" si="161"/>
        <v>35.520000000000003</v>
      </c>
      <c r="Q2605" s="13" t="s">
        <v>8270</v>
      </c>
      <c r="R2605" t="s">
        <v>8295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22" t="s">
        <v>2604</v>
      </c>
      <c r="C2606" s="22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s="19" t="s">
        <v>8375</v>
      </c>
      <c r="O2606" s="11">
        <f t="shared" si="160"/>
        <v>104</v>
      </c>
      <c r="P2606" s="25">
        <f t="shared" si="161"/>
        <v>64.930000000000007</v>
      </c>
      <c r="Q2606" s="13" t="s">
        <v>8270</v>
      </c>
      <c r="R2606" t="s">
        <v>8295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22" t="s">
        <v>2605</v>
      </c>
      <c r="C2607" s="22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s="19" t="s">
        <v>8375</v>
      </c>
      <c r="O2607" s="11">
        <f t="shared" si="160"/>
        <v>107</v>
      </c>
      <c r="P2607" s="25">
        <f t="shared" si="161"/>
        <v>60.97</v>
      </c>
      <c r="Q2607" s="13" t="s">
        <v>8270</v>
      </c>
      <c r="R2607" t="s">
        <v>8295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22" t="s">
        <v>2606</v>
      </c>
      <c r="C2608" s="22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s="19" t="s">
        <v>8375</v>
      </c>
      <c r="O2608" s="11">
        <f t="shared" si="160"/>
        <v>110</v>
      </c>
      <c r="P2608" s="25">
        <f t="shared" si="161"/>
        <v>31.44</v>
      </c>
      <c r="Q2608" s="13" t="s">
        <v>8270</v>
      </c>
      <c r="R2608" t="s">
        <v>8295</v>
      </c>
      <c r="S2608" s="17">
        <f t="shared" si="162"/>
        <v>41726.712754629625</v>
      </c>
      <c r="T2608" s="17">
        <f t="shared" si="163"/>
        <v>41758.712754629625</v>
      </c>
    </row>
    <row r="2609" spans="1:20" ht="60" hidden="1" x14ac:dyDescent="0.25">
      <c r="A2609">
        <v>2607</v>
      </c>
      <c r="B2609" s="22" t="s">
        <v>2607</v>
      </c>
      <c r="C2609" s="22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s="19" t="s">
        <v>8375</v>
      </c>
      <c r="O2609" s="11">
        <f t="shared" si="160"/>
        <v>408</v>
      </c>
      <c r="P2609" s="25">
        <f t="shared" si="161"/>
        <v>81.95</v>
      </c>
      <c r="Q2609" s="13" t="s">
        <v>8270</v>
      </c>
      <c r="R2609" t="s">
        <v>8295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22" t="s">
        <v>2608</v>
      </c>
      <c r="C2610" s="22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s="19" t="s">
        <v>8375</v>
      </c>
      <c r="O2610" s="11">
        <f t="shared" si="160"/>
        <v>224</v>
      </c>
      <c r="P2610" s="25">
        <f t="shared" si="161"/>
        <v>58.93</v>
      </c>
      <c r="Q2610" s="13" t="s">
        <v>8270</v>
      </c>
      <c r="R2610" t="s">
        <v>8295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22" t="s">
        <v>2609</v>
      </c>
      <c r="C2611" s="22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s="19" t="s">
        <v>8375</v>
      </c>
      <c r="O2611" s="11">
        <f t="shared" si="160"/>
        <v>304</v>
      </c>
      <c r="P2611" s="25">
        <f t="shared" si="161"/>
        <v>157.29</v>
      </c>
      <c r="Q2611" s="13" t="s">
        <v>8270</v>
      </c>
      <c r="R2611" t="s">
        <v>8295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22" t="s">
        <v>2610</v>
      </c>
      <c r="C2612" s="22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s="19" t="s">
        <v>8375</v>
      </c>
      <c r="O2612" s="11">
        <f t="shared" si="160"/>
        <v>141</v>
      </c>
      <c r="P2612" s="25">
        <f t="shared" si="161"/>
        <v>55.76</v>
      </c>
      <c r="Q2612" s="13" t="s">
        <v>8270</v>
      </c>
      <c r="R2612" t="s">
        <v>8295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22" t="s">
        <v>2611</v>
      </c>
      <c r="C2613" s="22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s="19" t="s">
        <v>8375</v>
      </c>
      <c r="O2613" s="11">
        <f t="shared" si="160"/>
        <v>2791</v>
      </c>
      <c r="P2613" s="25">
        <f t="shared" si="161"/>
        <v>83.8</v>
      </c>
      <c r="Q2613" s="13" t="s">
        <v>8270</v>
      </c>
      <c r="R2613" t="s">
        <v>8295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22" t="s">
        <v>2612</v>
      </c>
      <c r="C2614" s="22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s="19" t="s">
        <v>8375</v>
      </c>
      <c r="O2614" s="11">
        <f t="shared" si="160"/>
        <v>172</v>
      </c>
      <c r="P2614" s="25">
        <f t="shared" si="161"/>
        <v>58.42</v>
      </c>
      <c r="Q2614" s="13" t="s">
        <v>8270</v>
      </c>
      <c r="R2614" t="s">
        <v>8295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22" t="s">
        <v>2613</v>
      </c>
      <c r="C2615" s="22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s="19" t="s">
        <v>8375</v>
      </c>
      <c r="O2615" s="11">
        <f t="shared" si="160"/>
        <v>101</v>
      </c>
      <c r="P2615" s="25">
        <f t="shared" si="161"/>
        <v>270.57</v>
      </c>
      <c r="Q2615" s="13" t="s">
        <v>8270</v>
      </c>
      <c r="R2615" t="s">
        <v>8295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22" t="s">
        <v>2614</v>
      </c>
      <c r="C2616" s="22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s="19" t="s">
        <v>8375</v>
      </c>
      <c r="O2616" s="11">
        <f t="shared" si="160"/>
        <v>102</v>
      </c>
      <c r="P2616" s="25">
        <f t="shared" si="161"/>
        <v>107.1</v>
      </c>
      <c r="Q2616" s="13" t="s">
        <v>8270</v>
      </c>
      <c r="R2616" t="s">
        <v>8295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22" t="s">
        <v>2615</v>
      </c>
      <c r="C2617" s="22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s="19" t="s">
        <v>8375</v>
      </c>
      <c r="O2617" s="11">
        <f t="shared" si="160"/>
        <v>170</v>
      </c>
      <c r="P2617" s="25">
        <f t="shared" si="161"/>
        <v>47.18</v>
      </c>
      <c r="Q2617" s="13" t="s">
        <v>8270</v>
      </c>
      <c r="R2617" t="s">
        <v>8295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22" t="s">
        <v>2616</v>
      </c>
      <c r="C2618" s="22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s="19" t="s">
        <v>8375</v>
      </c>
      <c r="O2618" s="11">
        <f t="shared" si="160"/>
        <v>115</v>
      </c>
      <c r="P2618" s="25">
        <f t="shared" si="161"/>
        <v>120.31</v>
      </c>
      <c r="Q2618" s="13" t="s">
        <v>8270</v>
      </c>
      <c r="R2618" t="s">
        <v>8295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22" t="s">
        <v>2617</v>
      </c>
      <c r="C2619" s="22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s="19" t="s">
        <v>8375</v>
      </c>
      <c r="O2619" s="11">
        <f t="shared" si="160"/>
        <v>878</v>
      </c>
      <c r="P2619" s="25">
        <f t="shared" si="161"/>
        <v>27.6</v>
      </c>
      <c r="Q2619" s="13" t="s">
        <v>8270</v>
      </c>
      <c r="R2619" t="s">
        <v>8295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22" t="s">
        <v>2618</v>
      </c>
      <c r="C2620" s="22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s="19" t="s">
        <v>8375</v>
      </c>
      <c r="O2620" s="11">
        <f t="shared" si="160"/>
        <v>105</v>
      </c>
      <c r="P2620" s="25">
        <f t="shared" si="161"/>
        <v>205.3</v>
      </c>
      <c r="Q2620" s="13" t="s">
        <v>8270</v>
      </c>
      <c r="R2620" t="s">
        <v>8295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22" t="s">
        <v>2619</v>
      </c>
      <c r="C2621" s="22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s="19" t="s">
        <v>8375</v>
      </c>
      <c r="O2621" s="11">
        <f t="shared" si="160"/>
        <v>188</v>
      </c>
      <c r="P2621" s="25">
        <f t="shared" si="161"/>
        <v>35.549999999999997</v>
      </c>
      <c r="Q2621" s="13" t="s">
        <v>8270</v>
      </c>
      <c r="R2621" t="s">
        <v>8295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22" t="s">
        <v>2620</v>
      </c>
      <c r="C2622" s="22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s="19" t="s">
        <v>8375</v>
      </c>
      <c r="O2622" s="11">
        <f t="shared" si="160"/>
        <v>144</v>
      </c>
      <c r="P2622" s="25">
        <f t="shared" si="161"/>
        <v>74.64</v>
      </c>
      <c r="Q2622" s="13" t="s">
        <v>8270</v>
      </c>
      <c r="R2622" t="s">
        <v>8295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22" t="s">
        <v>2621</v>
      </c>
      <c r="C2623" s="22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s="19" t="s">
        <v>8375</v>
      </c>
      <c r="O2623" s="11">
        <f t="shared" si="160"/>
        <v>146</v>
      </c>
      <c r="P2623" s="25">
        <f t="shared" si="161"/>
        <v>47.06</v>
      </c>
      <c r="Q2623" s="13" t="s">
        <v>8270</v>
      </c>
      <c r="R2623" t="s">
        <v>8295</v>
      </c>
      <c r="S2623" s="17">
        <f t="shared" si="162"/>
        <v>42115.747546296298</v>
      </c>
      <c r="T2623" s="17">
        <f t="shared" si="163"/>
        <v>42145.747546296298</v>
      </c>
    </row>
    <row r="2624" spans="1:20" ht="60" hidden="1" x14ac:dyDescent="0.25">
      <c r="A2624">
        <v>2622</v>
      </c>
      <c r="B2624" s="22" t="s">
        <v>2622</v>
      </c>
      <c r="C2624" s="22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s="19" t="s">
        <v>8375</v>
      </c>
      <c r="O2624" s="11">
        <f t="shared" si="160"/>
        <v>131</v>
      </c>
      <c r="P2624" s="25">
        <f t="shared" si="161"/>
        <v>26.59</v>
      </c>
      <c r="Q2624" s="13" t="s">
        <v>8270</v>
      </c>
      <c r="R2624" t="s">
        <v>8295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22" t="s">
        <v>2623</v>
      </c>
      <c r="C2625" s="22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s="19" t="s">
        <v>8375</v>
      </c>
      <c r="O2625" s="11">
        <f t="shared" si="160"/>
        <v>114</v>
      </c>
      <c r="P2625" s="25">
        <f t="shared" si="161"/>
        <v>36.770000000000003</v>
      </c>
      <c r="Q2625" s="13" t="s">
        <v>8270</v>
      </c>
      <c r="R2625" t="s">
        <v>8295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22" t="s">
        <v>2624</v>
      </c>
      <c r="C2626" s="22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s="19" t="s">
        <v>8375</v>
      </c>
      <c r="O2626" s="11">
        <f t="shared" ref="O2626:O2689" si="164">ROUND(E2626/D2626*100,0)</f>
        <v>1379</v>
      </c>
      <c r="P2626" s="25">
        <f t="shared" ref="P2626:P2689" si="165">IFERROR(ROUND(E2626/L2626,2),0)</f>
        <v>31.82</v>
      </c>
      <c r="Q2626" s="13" t="s">
        <v>8270</v>
      </c>
      <c r="R2626" t="s">
        <v>8295</v>
      </c>
      <c r="S2626" s="17">
        <f t="shared" ref="S2626:S2689" si="166">(J2626/86400)+DATE(1970,1,1)</f>
        <v>41144.421550925923</v>
      </c>
      <c r="T2626" s="17">
        <f t="shared" ref="T2626:T2689" si="167">(I2626/86400)+DATE(1970,1,1)</f>
        <v>41165.421550925923</v>
      </c>
    </row>
    <row r="2627" spans="1:20" ht="60" hidden="1" x14ac:dyDescent="0.25">
      <c r="A2627">
        <v>2625</v>
      </c>
      <c r="B2627" s="22" t="s">
        <v>2625</v>
      </c>
      <c r="C2627" s="22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s="19" t="s">
        <v>8375</v>
      </c>
      <c r="O2627" s="11">
        <f t="shared" si="164"/>
        <v>956</v>
      </c>
      <c r="P2627" s="25">
        <f t="shared" si="165"/>
        <v>27.58</v>
      </c>
      <c r="Q2627" s="13" t="s">
        <v>8270</v>
      </c>
      <c r="R2627" t="s">
        <v>8295</v>
      </c>
      <c r="S2627" s="17">
        <f t="shared" si="166"/>
        <v>42658.810277777782</v>
      </c>
      <c r="T2627" s="17">
        <f t="shared" si="167"/>
        <v>42683.851944444439</v>
      </c>
    </row>
    <row r="2628" spans="1:20" ht="45" hidden="1" x14ac:dyDescent="0.25">
      <c r="A2628">
        <v>2626</v>
      </c>
      <c r="B2628" s="22" t="s">
        <v>2626</v>
      </c>
      <c r="C2628" s="22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s="19" t="s">
        <v>8375</v>
      </c>
      <c r="O2628" s="11">
        <f t="shared" si="164"/>
        <v>112</v>
      </c>
      <c r="P2628" s="25">
        <f t="shared" si="165"/>
        <v>56</v>
      </c>
      <c r="Q2628" s="13" t="s">
        <v>8270</v>
      </c>
      <c r="R2628" t="s">
        <v>8295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22" t="s">
        <v>2627</v>
      </c>
      <c r="C2629" s="22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s="19" t="s">
        <v>8375</v>
      </c>
      <c r="O2629" s="11">
        <f t="shared" si="164"/>
        <v>647</v>
      </c>
      <c r="P2629" s="25">
        <f t="shared" si="165"/>
        <v>21.56</v>
      </c>
      <c r="Q2629" s="13" t="s">
        <v>8270</v>
      </c>
      <c r="R2629" t="s">
        <v>8295</v>
      </c>
      <c r="S2629" s="17">
        <f t="shared" si="166"/>
        <v>42304.829409722224</v>
      </c>
      <c r="T2629" s="17">
        <f t="shared" si="167"/>
        <v>42334.871076388888</v>
      </c>
    </row>
    <row r="2630" spans="1:20" ht="45" hidden="1" x14ac:dyDescent="0.25">
      <c r="A2630">
        <v>2628</v>
      </c>
      <c r="B2630" s="22" t="s">
        <v>2628</v>
      </c>
      <c r="C2630" s="22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s="19" t="s">
        <v>8375</v>
      </c>
      <c r="O2630" s="11">
        <f t="shared" si="164"/>
        <v>110</v>
      </c>
      <c r="P2630" s="25">
        <f t="shared" si="165"/>
        <v>44.1</v>
      </c>
      <c r="Q2630" s="13" t="s">
        <v>8270</v>
      </c>
      <c r="R2630" t="s">
        <v>8295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22" t="s">
        <v>2629</v>
      </c>
      <c r="C2631" s="22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s="19" t="s">
        <v>8375</v>
      </c>
      <c r="O2631" s="11">
        <f t="shared" si="164"/>
        <v>128</v>
      </c>
      <c r="P2631" s="25">
        <f t="shared" si="165"/>
        <v>63.87</v>
      </c>
      <c r="Q2631" s="13" t="s">
        <v>8270</v>
      </c>
      <c r="R2631" t="s">
        <v>8295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22" t="s">
        <v>2630</v>
      </c>
      <c r="C2632" s="22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s="19" t="s">
        <v>8375</v>
      </c>
      <c r="O2632" s="11">
        <f t="shared" si="164"/>
        <v>158</v>
      </c>
      <c r="P2632" s="25">
        <f t="shared" si="165"/>
        <v>38.99</v>
      </c>
      <c r="Q2632" s="13" t="s">
        <v>8270</v>
      </c>
      <c r="R2632" t="s">
        <v>8295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22" t="s">
        <v>2631</v>
      </c>
      <c r="C2633" s="22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s="19" t="s">
        <v>8375</v>
      </c>
      <c r="O2633" s="11">
        <f t="shared" si="164"/>
        <v>115</v>
      </c>
      <c r="P2633" s="25">
        <f t="shared" si="165"/>
        <v>80.19</v>
      </c>
      <c r="Q2633" s="13" t="s">
        <v>8270</v>
      </c>
      <c r="R2633" t="s">
        <v>8295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22" t="s">
        <v>2632</v>
      </c>
      <c r="C2634" s="22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s="19" t="s">
        <v>8375</v>
      </c>
      <c r="O2634" s="11">
        <f t="shared" si="164"/>
        <v>137</v>
      </c>
      <c r="P2634" s="25">
        <f t="shared" si="165"/>
        <v>34.9</v>
      </c>
      <c r="Q2634" s="13" t="s">
        <v>8270</v>
      </c>
      <c r="R2634" t="s">
        <v>8295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22" t="s">
        <v>2633</v>
      </c>
      <c r="C2635" s="22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s="19" t="s">
        <v>8375</v>
      </c>
      <c r="O2635" s="11">
        <f t="shared" si="164"/>
        <v>355</v>
      </c>
      <c r="P2635" s="25">
        <f t="shared" si="165"/>
        <v>89.1</v>
      </c>
      <c r="Q2635" s="13" t="s">
        <v>8270</v>
      </c>
      <c r="R2635" t="s">
        <v>8295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22" t="s">
        <v>2634</v>
      </c>
      <c r="C2636" s="22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s="19" t="s">
        <v>8375</v>
      </c>
      <c r="O2636" s="11">
        <f t="shared" si="164"/>
        <v>106</v>
      </c>
      <c r="P2636" s="25">
        <f t="shared" si="165"/>
        <v>39.44</v>
      </c>
      <c r="Q2636" s="13" t="s">
        <v>8270</v>
      </c>
      <c r="R2636" t="s">
        <v>8295</v>
      </c>
      <c r="S2636" s="17">
        <f t="shared" si="166"/>
        <v>42612.656493055554</v>
      </c>
      <c r="T2636" s="17">
        <f t="shared" si="167"/>
        <v>42642.656493055554</v>
      </c>
    </row>
    <row r="2637" spans="1:20" ht="60" hidden="1" x14ac:dyDescent="0.25">
      <c r="A2637">
        <v>2635</v>
      </c>
      <c r="B2637" s="22" t="s">
        <v>2635</v>
      </c>
      <c r="C2637" s="22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s="19" t="s">
        <v>8375</v>
      </c>
      <c r="O2637" s="11">
        <f t="shared" si="164"/>
        <v>100</v>
      </c>
      <c r="P2637" s="25">
        <f t="shared" si="165"/>
        <v>136.9</v>
      </c>
      <c r="Q2637" s="13" t="s">
        <v>8270</v>
      </c>
      <c r="R2637" t="s">
        <v>8295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22" t="s">
        <v>2636</v>
      </c>
      <c r="C2638" s="22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s="19" t="s">
        <v>8375</v>
      </c>
      <c r="O2638" s="11">
        <f t="shared" si="164"/>
        <v>187</v>
      </c>
      <c r="P2638" s="25">
        <f t="shared" si="165"/>
        <v>37.46</v>
      </c>
      <c r="Q2638" s="13" t="s">
        <v>8270</v>
      </c>
      <c r="R2638" t="s">
        <v>8295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22" t="s">
        <v>2637</v>
      </c>
      <c r="C2639" s="22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s="19" t="s">
        <v>8375</v>
      </c>
      <c r="O2639" s="11">
        <f t="shared" si="164"/>
        <v>166</v>
      </c>
      <c r="P2639" s="25">
        <f t="shared" si="165"/>
        <v>31.96</v>
      </c>
      <c r="Q2639" s="13" t="s">
        <v>8270</v>
      </c>
      <c r="R2639" t="s">
        <v>8295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22" t="s">
        <v>2638</v>
      </c>
      <c r="C2640" s="22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s="19" t="s">
        <v>8375</v>
      </c>
      <c r="O2640" s="11">
        <f t="shared" si="164"/>
        <v>102</v>
      </c>
      <c r="P2640" s="25">
        <f t="shared" si="165"/>
        <v>25.21</v>
      </c>
      <c r="Q2640" s="13" t="s">
        <v>8270</v>
      </c>
      <c r="R2640" t="s">
        <v>8295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22" t="s">
        <v>2639</v>
      </c>
      <c r="C2641" s="22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s="19" t="s">
        <v>8375</v>
      </c>
      <c r="O2641" s="11">
        <f t="shared" si="164"/>
        <v>164</v>
      </c>
      <c r="P2641" s="25">
        <f t="shared" si="165"/>
        <v>10.039999999999999</v>
      </c>
      <c r="Q2641" s="13" t="s">
        <v>8270</v>
      </c>
      <c r="R2641" t="s">
        <v>8295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22" t="s">
        <v>2640</v>
      </c>
      <c r="C2642" s="22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s="19" t="s">
        <v>8375</v>
      </c>
      <c r="O2642" s="11">
        <f t="shared" si="164"/>
        <v>106</v>
      </c>
      <c r="P2642" s="25">
        <f t="shared" si="165"/>
        <v>45.94</v>
      </c>
      <c r="Q2642" s="13" t="s">
        <v>8270</v>
      </c>
      <c r="R2642" t="s">
        <v>8295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22" t="s">
        <v>2641</v>
      </c>
      <c r="C2643" s="22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s="19" t="s">
        <v>8375</v>
      </c>
      <c r="O2643" s="11">
        <f t="shared" si="164"/>
        <v>1</v>
      </c>
      <c r="P2643" s="25">
        <f t="shared" si="165"/>
        <v>15</v>
      </c>
      <c r="Q2643" s="13" t="s">
        <v>8270</v>
      </c>
      <c r="R2643" t="s">
        <v>8295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22" t="s">
        <v>2642</v>
      </c>
      <c r="C2644" s="22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s="19" t="s">
        <v>8375</v>
      </c>
      <c r="O2644" s="11">
        <f t="shared" si="164"/>
        <v>0</v>
      </c>
      <c r="P2644" s="25">
        <f t="shared" si="165"/>
        <v>0</v>
      </c>
      <c r="Q2644" s="13" t="s">
        <v>8270</v>
      </c>
      <c r="R2644" t="s">
        <v>8295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22" t="s">
        <v>2643</v>
      </c>
      <c r="C2645" s="22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s="19" t="s">
        <v>8375</v>
      </c>
      <c r="O2645" s="11">
        <f t="shared" si="164"/>
        <v>34</v>
      </c>
      <c r="P2645" s="25">
        <f t="shared" si="165"/>
        <v>223.58</v>
      </c>
      <c r="Q2645" s="13" t="s">
        <v>8270</v>
      </c>
      <c r="R2645" t="s">
        <v>8295</v>
      </c>
      <c r="S2645" s="17">
        <f t="shared" si="166"/>
        <v>42689.582349537042</v>
      </c>
      <c r="T2645" s="17">
        <f t="shared" si="167"/>
        <v>42725.332638888889</v>
      </c>
    </row>
    <row r="2646" spans="1:20" ht="45" hidden="1" x14ac:dyDescent="0.25">
      <c r="A2646">
        <v>2644</v>
      </c>
      <c r="B2646" s="22" t="s">
        <v>2644</v>
      </c>
      <c r="C2646" s="22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s="19" t="s">
        <v>8375</v>
      </c>
      <c r="O2646" s="11">
        <f t="shared" si="164"/>
        <v>2</v>
      </c>
      <c r="P2646" s="25">
        <f t="shared" si="165"/>
        <v>39.479999999999997</v>
      </c>
      <c r="Q2646" s="13" t="s">
        <v>8270</v>
      </c>
      <c r="R2646" t="s">
        <v>8295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22" t="s">
        <v>2645</v>
      </c>
      <c r="C2647" s="22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s="19" t="s">
        <v>8375</v>
      </c>
      <c r="O2647" s="11">
        <f t="shared" si="164"/>
        <v>11</v>
      </c>
      <c r="P2647" s="25">
        <f t="shared" si="165"/>
        <v>91.3</v>
      </c>
      <c r="Q2647" s="13" t="s">
        <v>8270</v>
      </c>
      <c r="R2647" t="s">
        <v>8295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22" t="s">
        <v>2646</v>
      </c>
      <c r="C2648" s="22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s="19" t="s">
        <v>8375</v>
      </c>
      <c r="O2648" s="11">
        <f t="shared" si="164"/>
        <v>8</v>
      </c>
      <c r="P2648" s="25">
        <f t="shared" si="165"/>
        <v>78.67</v>
      </c>
      <c r="Q2648" s="13" t="s">
        <v>8270</v>
      </c>
      <c r="R2648" t="s">
        <v>8295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22" t="s">
        <v>2647</v>
      </c>
      <c r="C2649" s="22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s="19" t="s">
        <v>8375</v>
      </c>
      <c r="O2649" s="11">
        <f t="shared" si="164"/>
        <v>1</v>
      </c>
      <c r="P2649" s="25">
        <f t="shared" si="165"/>
        <v>12</v>
      </c>
      <c r="Q2649" s="13" t="s">
        <v>8270</v>
      </c>
      <c r="R2649" t="s">
        <v>8295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22" t="s">
        <v>2648</v>
      </c>
      <c r="C2650" s="22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s="19" t="s">
        <v>8375</v>
      </c>
      <c r="O2650" s="11">
        <f t="shared" si="164"/>
        <v>1</v>
      </c>
      <c r="P2650" s="25">
        <f t="shared" si="165"/>
        <v>17.670000000000002</v>
      </c>
      <c r="Q2650" s="13" t="s">
        <v>8270</v>
      </c>
      <c r="R2650" t="s">
        <v>8295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22" t="s">
        <v>2649</v>
      </c>
      <c r="C2651" s="22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s="19" t="s">
        <v>8375</v>
      </c>
      <c r="O2651" s="11">
        <f t="shared" si="164"/>
        <v>0</v>
      </c>
      <c r="P2651" s="25">
        <f t="shared" si="165"/>
        <v>41.33</v>
      </c>
      <c r="Q2651" s="13" t="s">
        <v>8270</v>
      </c>
      <c r="R2651" t="s">
        <v>8295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22" t="s">
        <v>2650</v>
      </c>
      <c r="C2652" s="22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s="19" t="s">
        <v>8375</v>
      </c>
      <c r="O2652" s="11">
        <f t="shared" si="164"/>
        <v>1</v>
      </c>
      <c r="P2652" s="25">
        <f t="shared" si="165"/>
        <v>71.599999999999994</v>
      </c>
      <c r="Q2652" s="13" t="s">
        <v>8270</v>
      </c>
      <c r="R2652" t="s">
        <v>8295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22" t="s">
        <v>2651</v>
      </c>
      <c r="C2653" s="22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s="19" t="s">
        <v>8375</v>
      </c>
      <c r="O2653" s="11">
        <f t="shared" si="164"/>
        <v>2</v>
      </c>
      <c r="P2653" s="25">
        <f t="shared" si="165"/>
        <v>307.82</v>
      </c>
      <c r="Q2653" s="13" t="s">
        <v>8270</v>
      </c>
      <c r="R2653" t="s">
        <v>8295</v>
      </c>
      <c r="S2653" s="17">
        <f t="shared" si="166"/>
        <v>42327.805659722224</v>
      </c>
      <c r="T2653" s="17">
        <f t="shared" si="167"/>
        <v>42355.805659722224</v>
      </c>
    </row>
    <row r="2654" spans="1:20" ht="60" hidden="1" x14ac:dyDescent="0.25">
      <c r="A2654">
        <v>2652</v>
      </c>
      <c r="B2654" s="22" t="s">
        <v>2652</v>
      </c>
      <c r="C2654" s="22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s="19" t="s">
        <v>8375</v>
      </c>
      <c r="O2654" s="11">
        <f t="shared" si="164"/>
        <v>1</v>
      </c>
      <c r="P2654" s="25">
        <f t="shared" si="165"/>
        <v>80.45</v>
      </c>
      <c r="Q2654" s="13" t="s">
        <v>8270</v>
      </c>
      <c r="R2654" t="s">
        <v>8295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22" t="s">
        <v>2653</v>
      </c>
      <c r="C2655" s="22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s="19" t="s">
        <v>8375</v>
      </c>
      <c r="O2655" s="11">
        <f t="shared" si="164"/>
        <v>12</v>
      </c>
      <c r="P2655" s="25">
        <f t="shared" si="165"/>
        <v>83.94</v>
      </c>
      <c r="Q2655" s="13" t="s">
        <v>8270</v>
      </c>
      <c r="R2655" t="s">
        <v>8295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22" t="s">
        <v>2654</v>
      </c>
      <c r="C2656" s="22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s="19" t="s">
        <v>8375</v>
      </c>
      <c r="O2656" s="11">
        <f t="shared" si="164"/>
        <v>0</v>
      </c>
      <c r="P2656" s="25">
        <f t="shared" si="165"/>
        <v>8.5</v>
      </c>
      <c r="Q2656" s="13" t="s">
        <v>8270</v>
      </c>
      <c r="R2656" t="s">
        <v>8295</v>
      </c>
      <c r="S2656" s="17">
        <f t="shared" si="166"/>
        <v>42055.600995370369</v>
      </c>
      <c r="T2656" s="17">
        <f t="shared" si="167"/>
        <v>42115.559328703705</v>
      </c>
    </row>
    <row r="2657" spans="1:20" hidden="1" x14ac:dyDescent="0.25">
      <c r="A2657">
        <v>2655</v>
      </c>
      <c r="B2657" s="22" t="s">
        <v>2655</v>
      </c>
      <c r="C2657" s="22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s="19" t="s">
        <v>8375</v>
      </c>
      <c r="O2657" s="11">
        <f t="shared" si="164"/>
        <v>21</v>
      </c>
      <c r="P2657" s="25">
        <f t="shared" si="165"/>
        <v>73.37</v>
      </c>
      <c r="Q2657" s="13" t="s">
        <v>8270</v>
      </c>
      <c r="R2657" t="s">
        <v>8295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22" t="s">
        <v>2656</v>
      </c>
      <c r="C2658" s="22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s="19" t="s">
        <v>8375</v>
      </c>
      <c r="O2658" s="11">
        <f t="shared" si="164"/>
        <v>11</v>
      </c>
      <c r="P2658" s="25">
        <f t="shared" si="165"/>
        <v>112.86</v>
      </c>
      <c r="Q2658" s="13" t="s">
        <v>8270</v>
      </c>
      <c r="R2658" t="s">
        <v>8295</v>
      </c>
      <c r="S2658" s="17">
        <f t="shared" si="166"/>
        <v>42767.688518518524</v>
      </c>
      <c r="T2658" s="17">
        <f t="shared" si="167"/>
        <v>42806.791666666672</v>
      </c>
    </row>
    <row r="2659" spans="1:20" ht="60" hidden="1" x14ac:dyDescent="0.25">
      <c r="A2659">
        <v>2657</v>
      </c>
      <c r="B2659" s="22" t="s">
        <v>2657</v>
      </c>
      <c r="C2659" s="22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s="19" t="s">
        <v>8375</v>
      </c>
      <c r="O2659" s="11">
        <f t="shared" si="164"/>
        <v>19</v>
      </c>
      <c r="P2659" s="25">
        <f t="shared" si="165"/>
        <v>95.28</v>
      </c>
      <c r="Q2659" s="13" t="s">
        <v>8270</v>
      </c>
      <c r="R2659" t="s">
        <v>8295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22" t="s">
        <v>2658</v>
      </c>
      <c r="C2660" s="22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s="19" t="s">
        <v>8375</v>
      </c>
      <c r="O2660" s="11">
        <f t="shared" si="164"/>
        <v>0</v>
      </c>
      <c r="P2660" s="25">
        <f t="shared" si="165"/>
        <v>22.75</v>
      </c>
      <c r="Q2660" s="13" t="s">
        <v>8270</v>
      </c>
      <c r="R2660" t="s">
        <v>8295</v>
      </c>
      <c r="S2660" s="17">
        <f t="shared" si="166"/>
        <v>42551.884189814809</v>
      </c>
      <c r="T2660" s="17">
        <f t="shared" si="167"/>
        <v>42581.884189814809</v>
      </c>
    </row>
    <row r="2661" spans="1:20" hidden="1" x14ac:dyDescent="0.25">
      <c r="A2661">
        <v>2659</v>
      </c>
      <c r="B2661" s="22" t="s">
        <v>2659</v>
      </c>
      <c r="C2661" s="22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s="19" t="s">
        <v>8375</v>
      </c>
      <c r="O2661" s="11">
        <f t="shared" si="164"/>
        <v>3</v>
      </c>
      <c r="P2661" s="25">
        <f t="shared" si="165"/>
        <v>133.30000000000001</v>
      </c>
      <c r="Q2661" s="13" t="s">
        <v>8270</v>
      </c>
      <c r="R2661" t="s">
        <v>8295</v>
      </c>
      <c r="S2661" s="17">
        <f t="shared" si="166"/>
        <v>42082.069560185184</v>
      </c>
      <c r="T2661" s="17">
        <f t="shared" si="167"/>
        <v>42112.069560185184</v>
      </c>
    </row>
    <row r="2662" spans="1:20" ht="60" hidden="1" x14ac:dyDescent="0.25">
      <c r="A2662">
        <v>2660</v>
      </c>
      <c r="B2662" s="22" t="s">
        <v>2660</v>
      </c>
      <c r="C2662" s="22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s="19" t="s">
        <v>8375</v>
      </c>
      <c r="O2662" s="11">
        <f t="shared" si="164"/>
        <v>0</v>
      </c>
      <c r="P2662" s="25">
        <f t="shared" si="165"/>
        <v>3.8</v>
      </c>
      <c r="Q2662" s="13" t="s">
        <v>8270</v>
      </c>
      <c r="R2662" t="s">
        <v>8295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22" t="s">
        <v>2661</v>
      </c>
      <c r="C2663" s="22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s="19" t="s">
        <v>8376</v>
      </c>
      <c r="O2663" s="11">
        <f t="shared" si="164"/>
        <v>103</v>
      </c>
      <c r="P2663" s="25">
        <f t="shared" si="165"/>
        <v>85.75</v>
      </c>
      <c r="Q2663" s="13" t="s">
        <v>8270</v>
      </c>
      <c r="R2663" t="s">
        <v>8302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22" t="s">
        <v>2662</v>
      </c>
      <c r="C2664" s="22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s="19" t="s">
        <v>8376</v>
      </c>
      <c r="O2664" s="11">
        <f t="shared" si="164"/>
        <v>107</v>
      </c>
      <c r="P2664" s="25">
        <f t="shared" si="165"/>
        <v>267</v>
      </c>
      <c r="Q2664" s="13" t="s">
        <v>8270</v>
      </c>
      <c r="R2664" t="s">
        <v>8302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22" t="s">
        <v>2663</v>
      </c>
      <c r="C2665" s="22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s="19" t="s">
        <v>8376</v>
      </c>
      <c r="O2665" s="11">
        <f t="shared" si="164"/>
        <v>105</v>
      </c>
      <c r="P2665" s="25">
        <f t="shared" si="165"/>
        <v>373.56</v>
      </c>
      <c r="Q2665" s="13" t="s">
        <v>8270</v>
      </c>
      <c r="R2665" t="s">
        <v>8302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22" t="s">
        <v>2664</v>
      </c>
      <c r="C2666" s="22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s="19" t="s">
        <v>8376</v>
      </c>
      <c r="O2666" s="11">
        <f t="shared" si="164"/>
        <v>103</v>
      </c>
      <c r="P2666" s="25">
        <f t="shared" si="165"/>
        <v>174.04</v>
      </c>
      <c r="Q2666" s="13" t="s">
        <v>8270</v>
      </c>
      <c r="R2666" t="s">
        <v>8302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22" t="s">
        <v>2665</v>
      </c>
      <c r="C2667" s="22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s="19" t="s">
        <v>8376</v>
      </c>
      <c r="O2667" s="11">
        <f t="shared" si="164"/>
        <v>123</v>
      </c>
      <c r="P2667" s="25">
        <f t="shared" si="165"/>
        <v>93.7</v>
      </c>
      <c r="Q2667" s="13" t="s">
        <v>8270</v>
      </c>
      <c r="R2667" t="s">
        <v>8302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22" t="s">
        <v>2666</v>
      </c>
      <c r="C2668" s="22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s="19" t="s">
        <v>8376</v>
      </c>
      <c r="O2668" s="11">
        <f t="shared" si="164"/>
        <v>159</v>
      </c>
      <c r="P2668" s="25">
        <f t="shared" si="165"/>
        <v>77.33</v>
      </c>
      <c r="Q2668" s="13" t="s">
        <v>8270</v>
      </c>
      <c r="R2668" t="s">
        <v>8302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22" t="s">
        <v>2667</v>
      </c>
      <c r="C2669" s="22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s="19" t="s">
        <v>8376</v>
      </c>
      <c r="O2669" s="11">
        <f t="shared" si="164"/>
        <v>111</v>
      </c>
      <c r="P2669" s="25">
        <f t="shared" si="165"/>
        <v>92.22</v>
      </c>
      <c r="Q2669" s="13" t="s">
        <v>8270</v>
      </c>
      <c r="R2669" t="s">
        <v>8302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22" t="s">
        <v>2668</v>
      </c>
      <c r="C2670" s="22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s="19" t="s">
        <v>8376</v>
      </c>
      <c r="O2670" s="11">
        <f t="shared" si="164"/>
        <v>171</v>
      </c>
      <c r="P2670" s="25">
        <f t="shared" si="165"/>
        <v>60.96</v>
      </c>
      <c r="Q2670" s="13" t="s">
        <v>8270</v>
      </c>
      <c r="R2670" t="s">
        <v>8302</v>
      </c>
      <c r="S2670" s="17">
        <f t="shared" si="166"/>
        <v>42275.58871527778</v>
      </c>
      <c r="T2670" s="17">
        <f t="shared" si="167"/>
        <v>42317.60555555555</v>
      </c>
    </row>
    <row r="2671" spans="1:20" ht="60" hidden="1" x14ac:dyDescent="0.25">
      <c r="A2671">
        <v>2669</v>
      </c>
      <c r="B2671" s="22" t="s">
        <v>2669</v>
      </c>
      <c r="C2671" s="22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s="19" t="s">
        <v>8376</v>
      </c>
      <c r="O2671" s="11">
        <f t="shared" si="164"/>
        <v>125</v>
      </c>
      <c r="P2671" s="25">
        <f t="shared" si="165"/>
        <v>91</v>
      </c>
      <c r="Q2671" s="13" t="s">
        <v>8270</v>
      </c>
      <c r="R2671" t="s">
        <v>8302</v>
      </c>
      <c r="S2671" s="17">
        <f t="shared" si="166"/>
        <v>42319.035833333328</v>
      </c>
      <c r="T2671" s="17">
        <f t="shared" si="167"/>
        <v>42379.035833333328</v>
      </c>
    </row>
    <row r="2672" spans="1:20" ht="60" hidden="1" x14ac:dyDescent="0.25">
      <c r="A2672">
        <v>2670</v>
      </c>
      <c r="B2672" s="22" t="s">
        <v>2670</v>
      </c>
      <c r="C2672" s="22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s="19" t="s">
        <v>8376</v>
      </c>
      <c r="O2672" s="11">
        <f t="shared" si="164"/>
        <v>6</v>
      </c>
      <c r="P2672" s="25">
        <f t="shared" si="165"/>
        <v>41.58</v>
      </c>
      <c r="Q2672" s="13" t="s">
        <v>8270</v>
      </c>
      <c r="R2672" t="s">
        <v>8302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22" t="s">
        <v>2671</v>
      </c>
      <c r="C2673" s="22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s="19" t="s">
        <v>8376</v>
      </c>
      <c r="O2673" s="11">
        <f t="shared" si="164"/>
        <v>11</v>
      </c>
      <c r="P2673" s="25">
        <f t="shared" si="165"/>
        <v>33.76</v>
      </c>
      <c r="Q2673" s="13" t="s">
        <v>8270</v>
      </c>
      <c r="R2673" t="s">
        <v>8302</v>
      </c>
      <c r="S2673" s="17">
        <f t="shared" si="166"/>
        <v>41962.749027777776</v>
      </c>
      <c r="T2673" s="17">
        <f t="shared" si="167"/>
        <v>41992.818055555559</v>
      </c>
    </row>
    <row r="2674" spans="1:20" ht="60" hidden="1" x14ac:dyDescent="0.25">
      <c r="A2674">
        <v>2672</v>
      </c>
      <c r="B2674" s="22" t="s">
        <v>2672</v>
      </c>
      <c r="C2674" s="22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s="19" t="s">
        <v>8376</v>
      </c>
      <c r="O2674" s="11">
        <f t="shared" si="164"/>
        <v>33</v>
      </c>
      <c r="P2674" s="25">
        <f t="shared" si="165"/>
        <v>70.62</v>
      </c>
      <c r="Q2674" s="13" t="s">
        <v>8270</v>
      </c>
      <c r="R2674" t="s">
        <v>8302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22" t="s">
        <v>2673</v>
      </c>
      <c r="C2675" s="22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s="19" t="s">
        <v>8376</v>
      </c>
      <c r="O2675" s="11">
        <f t="shared" si="164"/>
        <v>28</v>
      </c>
      <c r="P2675" s="25">
        <f t="shared" si="165"/>
        <v>167.15</v>
      </c>
      <c r="Q2675" s="13" t="s">
        <v>8270</v>
      </c>
      <c r="R2675" t="s">
        <v>8302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22" t="s">
        <v>2674</v>
      </c>
      <c r="C2676" s="22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s="19" t="s">
        <v>8376</v>
      </c>
      <c r="O2676" s="11">
        <f t="shared" si="164"/>
        <v>63</v>
      </c>
      <c r="P2676" s="25">
        <f t="shared" si="165"/>
        <v>128.62</v>
      </c>
      <c r="Q2676" s="13" t="s">
        <v>8270</v>
      </c>
      <c r="R2676" t="s">
        <v>8302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22" t="s">
        <v>2675</v>
      </c>
      <c r="C2677" s="22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s="19" t="s">
        <v>8376</v>
      </c>
      <c r="O2677" s="11">
        <f t="shared" si="164"/>
        <v>8</v>
      </c>
      <c r="P2677" s="25">
        <f t="shared" si="165"/>
        <v>65.41</v>
      </c>
      <c r="Q2677" s="13" t="s">
        <v>8270</v>
      </c>
      <c r="R2677" t="s">
        <v>8302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22" t="s">
        <v>2676</v>
      </c>
      <c r="C2678" s="22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s="19" t="s">
        <v>8376</v>
      </c>
      <c r="O2678" s="11">
        <f t="shared" si="164"/>
        <v>50</v>
      </c>
      <c r="P2678" s="25">
        <f t="shared" si="165"/>
        <v>117.56</v>
      </c>
      <c r="Q2678" s="13" t="s">
        <v>8270</v>
      </c>
      <c r="R2678" t="s">
        <v>8302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22" t="s">
        <v>2677</v>
      </c>
      <c r="C2679" s="22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s="19" t="s">
        <v>8376</v>
      </c>
      <c r="O2679" s="11">
        <f t="shared" si="164"/>
        <v>18</v>
      </c>
      <c r="P2679" s="25">
        <f t="shared" si="165"/>
        <v>126.48</v>
      </c>
      <c r="Q2679" s="13" t="s">
        <v>8270</v>
      </c>
      <c r="R2679" t="s">
        <v>8302</v>
      </c>
      <c r="S2679" s="17">
        <f t="shared" si="166"/>
        <v>41793.029432870375</v>
      </c>
      <c r="T2679" s="17">
        <f t="shared" si="167"/>
        <v>41823.029432870375</v>
      </c>
    </row>
    <row r="2680" spans="1:20" ht="60" hidden="1" x14ac:dyDescent="0.25">
      <c r="A2680">
        <v>2678</v>
      </c>
      <c r="B2680" s="22" t="s">
        <v>2678</v>
      </c>
      <c r="C2680" s="22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s="19" t="s">
        <v>8376</v>
      </c>
      <c r="O2680" s="11">
        <f t="shared" si="164"/>
        <v>0</v>
      </c>
      <c r="P2680" s="25">
        <f t="shared" si="165"/>
        <v>550</v>
      </c>
      <c r="Q2680" s="13" t="s">
        <v>8270</v>
      </c>
      <c r="R2680" t="s">
        <v>8302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22" t="s">
        <v>2679</v>
      </c>
      <c r="C2681" s="22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s="19" t="s">
        <v>8376</v>
      </c>
      <c r="O2681" s="11">
        <f t="shared" si="164"/>
        <v>0</v>
      </c>
      <c r="P2681" s="25">
        <f t="shared" si="165"/>
        <v>44</v>
      </c>
      <c r="Q2681" s="13" t="s">
        <v>8270</v>
      </c>
      <c r="R2681" t="s">
        <v>8302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22" t="s">
        <v>2680</v>
      </c>
      <c r="C2682" s="22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s="19" t="s">
        <v>8376</v>
      </c>
      <c r="O2682" s="11">
        <f t="shared" si="164"/>
        <v>1</v>
      </c>
      <c r="P2682" s="25">
        <f t="shared" si="165"/>
        <v>69</v>
      </c>
      <c r="Q2682" s="13" t="s">
        <v>8270</v>
      </c>
      <c r="R2682" t="s">
        <v>8302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22" t="s">
        <v>2681</v>
      </c>
      <c r="C2683" s="22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s="19" t="s">
        <v>8358</v>
      </c>
      <c r="O2683" s="11">
        <f t="shared" si="164"/>
        <v>1</v>
      </c>
      <c r="P2683" s="25">
        <f t="shared" si="165"/>
        <v>27.5</v>
      </c>
      <c r="Q2683" s="13" t="s">
        <v>8283</v>
      </c>
      <c r="R2683" t="s">
        <v>8284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22" t="s">
        <v>2682</v>
      </c>
      <c r="C2684" s="22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s="19" t="s">
        <v>8358</v>
      </c>
      <c r="O2684" s="11">
        <f t="shared" si="164"/>
        <v>28</v>
      </c>
      <c r="P2684" s="25">
        <f t="shared" si="165"/>
        <v>84.9</v>
      </c>
      <c r="Q2684" s="13" t="s">
        <v>8283</v>
      </c>
      <c r="R2684" t="s">
        <v>8284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22" t="s">
        <v>2683</v>
      </c>
      <c r="C2685" s="22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s="19" t="s">
        <v>8358</v>
      </c>
      <c r="O2685" s="11">
        <f t="shared" si="164"/>
        <v>0</v>
      </c>
      <c r="P2685" s="25">
        <f t="shared" si="165"/>
        <v>12</v>
      </c>
      <c r="Q2685" s="13" t="s">
        <v>8283</v>
      </c>
      <c r="R2685" t="s">
        <v>8284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22" t="s">
        <v>2684</v>
      </c>
      <c r="C2686" s="22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s="19" t="s">
        <v>8358</v>
      </c>
      <c r="O2686" s="11">
        <f t="shared" si="164"/>
        <v>1</v>
      </c>
      <c r="P2686" s="25">
        <f t="shared" si="165"/>
        <v>200</v>
      </c>
      <c r="Q2686" s="13" t="s">
        <v>8283</v>
      </c>
      <c r="R2686" t="s">
        <v>8284</v>
      </c>
      <c r="S2686" s="17">
        <f t="shared" si="166"/>
        <v>41820.914641203708</v>
      </c>
      <c r="T2686" s="17">
        <f t="shared" si="167"/>
        <v>41860.914641203708</v>
      </c>
    </row>
    <row r="2687" spans="1:20" ht="60" hidden="1" x14ac:dyDescent="0.25">
      <c r="A2687">
        <v>2685</v>
      </c>
      <c r="B2687" s="22" t="s">
        <v>2685</v>
      </c>
      <c r="C2687" s="22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s="19" t="s">
        <v>8358</v>
      </c>
      <c r="O2687" s="11">
        <f t="shared" si="164"/>
        <v>0</v>
      </c>
      <c r="P2687" s="25">
        <f t="shared" si="165"/>
        <v>10</v>
      </c>
      <c r="Q2687" s="13" t="s">
        <v>8283</v>
      </c>
      <c r="R2687" t="s">
        <v>8284</v>
      </c>
      <c r="S2687" s="17">
        <f t="shared" si="166"/>
        <v>42061.69594907407</v>
      </c>
      <c r="T2687" s="17">
        <f t="shared" si="167"/>
        <v>42121.654282407406</v>
      </c>
    </row>
    <row r="2688" spans="1:20" ht="60" hidden="1" x14ac:dyDescent="0.25">
      <c r="A2688">
        <v>2686</v>
      </c>
      <c r="B2688" s="22" t="s">
        <v>2686</v>
      </c>
      <c r="C2688" s="22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s="19" t="s">
        <v>8358</v>
      </c>
      <c r="O2688" s="11">
        <f t="shared" si="164"/>
        <v>0</v>
      </c>
      <c r="P2688" s="25">
        <f t="shared" si="165"/>
        <v>0</v>
      </c>
      <c r="Q2688" s="13" t="s">
        <v>8283</v>
      </c>
      <c r="R2688" t="s">
        <v>8284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22" t="s">
        <v>2687</v>
      </c>
      <c r="C2689" s="22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s="19" t="s">
        <v>8358</v>
      </c>
      <c r="O2689" s="11">
        <f t="shared" si="164"/>
        <v>0</v>
      </c>
      <c r="P2689" s="25">
        <f t="shared" si="165"/>
        <v>0</v>
      </c>
      <c r="Q2689" s="13" t="s">
        <v>8283</v>
      </c>
      <c r="R2689" t="s">
        <v>8284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22" t="s">
        <v>2688</v>
      </c>
      <c r="C2690" s="22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s="19" t="s">
        <v>8358</v>
      </c>
      <c r="O2690" s="11">
        <f t="shared" ref="O2690:O2753" si="168">ROUND(E2690/D2690*100,0)</f>
        <v>0</v>
      </c>
      <c r="P2690" s="25">
        <f t="shared" ref="P2690:P2753" si="169">IFERROR(ROUND(E2690/L2690,2),0)</f>
        <v>5.29</v>
      </c>
      <c r="Q2690" s="13" t="s">
        <v>8283</v>
      </c>
      <c r="R2690" t="s">
        <v>8284</v>
      </c>
      <c r="S2690" s="17">
        <f t="shared" ref="S2690:S2753" si="170">(J2690/86400)+DATE(1970,1,1)</f>
        <v>42028.11886574074</v>
      </c>
      <c r="T2690" s="17">
        <f t="shared" ref="T2690:T2753" si="171">(I2690/86400)+DATE(1970,1,1)</f>
        <v>42059.125</v>
      </c>
    </row>
    <row r="2691" spans="1:20" ht="60" hidden="1" x14ac:dyDescent="0.25">
      <c r="A2691">
        <v>2689</v>
      </c>
      <c r="B2691" s="22" t="s">
        <v>2689</v>
      </c>
      <c r="C2691" s="22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s="19" t="s">
        <v>8358</v>
      </c>
      <c r="O2691" s="11">
        <f t="shared" si="168"/>
        <v>0</v>
      </c>
      <c r="P2691" s="25">
        <f t="shared" si="169"/>
        <v>1</v>
      </c>
      <c r="Q2691" s="13" t="s">
        <v>8283</v>
      </c>
      <c r="R2691" t="s">
        <v>8284</v>
      </c>
      <c r="S2691" s="17">
        <f t="shared" si="170"/>
        <v>42551.961689814816</v>
      </c>
      <c r="T2691" s="17">
        <f t="shared" si="171"/>
        <v>42581.961689814816</v>
      </c>
    </row>
    <row r="2692" spans="1:20" ht="60" hidden="1" x14ac:dyDescent="0.25">
      <c r="A2692">
        <v>2690</v>
      </c>
      <c r="B2692" s="22" t="s">
        <v>2690</v>
      </c>
      <c r="C2692" s="22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s="19" t="s">
        <v>8358</v>
      </c>
      <c r="O2692" s="11">
        <f t="shared" si="168"/>
        <v>11</v>
      </c>
      <c r="P2692" s="25">
        <f t="shared" si="169"/>
        <v>72.760000000000005</v>
      </c>
      <c r="Q2692" s="13" t="s">
        <v>8283</v>
      </c>
      <c r="R2692" t="s">
        <v>8284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22" t="s">
        <v>2691</v>
      </c>
      <c r="C2693" s="22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s="19" t="s">
        <v>8358</v>
      </c>
      <c r="O2693" s="11">
        <f t="shared" si="168"/>
        <v>0</v>
      </c>
      <c r="P2693" s="25">
        <f t="shared" si="169"/>
        <v>17.5</v>
      </c>
      <c r="Q2693" s="13" t="s">
        <v>8283</v>
      </c>
      <c r="R2693" t="s">
        <v>8284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22" t="s">
        <v>2692</v>
      </c>
      <c r="C2694" s="22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s="19" t="s">
        <v>8358</v>
      </c>
      <c r="O2694" s="11">
        <f t="shared" si="168"/>
        <v>1</v>
      </c>
      <c r="P2694" s="25">
        <f t="shared" si="169"/>
        <v>25</v>
      </c>
      <c r="Q2694" s="13" t="s">
        <v>8283</v>
      </c>
      <c r="R2694" t="s">
        <v>8284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22" t="s">
        <v>2693</v>
      </c>
      <c r="C2695" s="22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s="19" t="s">
        <v>8358</v>
      </c>
      <c r="O2695" s="11">
        <f t="shared" si="168"/>
        <v>1</v>
      </c>
      <c r="P2695" s="25">
        <f t="shared" si="169"/>
        <v>13.33</v>
      </c>
      <c r="Q2695" s="13" t="s">
        <v>8283</v>
      </c>
      <c r="R2695" t="s">
        <v>8284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22" t="s">
        <v>2694</v>
      </c>
      <c r="C2696" s="22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s="19" t="s">
        <v>8358</v>
      </c>
      <c r="O2696" s="11">
        <f t="shared" si="168"/>
        <v>0</v>
      </c>
      <c r="P2696" s="25">
        <f t="shared" si="169"/>
        <v>1</v>
      </c>
      <c r="Q2696" s="13" t="s">
        <v>8283</v>
      </c>
      <c r="R2696" t="s">
        <v>8284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22" t="s">
        <v>2695</v>
      </c>
      <c r="C2697" s="22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s="19" t="s">
        <v>8358</v>
      </c>
      <c r="O2697" s="11">
        <f t="shared" si="168"/>
        <v>0</v>
      </c>
      <c r="P2697" s="25">
        <f t="shared" si="169"/>
        <v>23.67</v>
      </c>
      <c r="Q2697" s="13" t="s">
        <v>8283</v>
      </c>
      <c r="R2697" t="s">
        <v>8284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22" t="s">
        <v>2696</v>
      </c>
      <c r="C2698" s="22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s="19" t="s">
        <v>8358</v>
      </c>
      <c r="O2698" s="11">
        <f t="shared" si="168"/>
        <v>6</v>
      </c>
      <c r="P2698" s="25">
        <f t="shared" si="169"/>
        <v>89.21</v>
      </c>
      <c r="Q2698" s="13" t="s">
        <v>8283</v>
      </c>
      <c r="R2698" t="s">
        <v>8284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22" t="s">
        <v>2697</v>
      </c>
      <c r="C2699" s="22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s="19" t="s">
        <v>8358</v>
      </c>
      <c r="O2699" s="11">
        <f t="shared" si="168"/>
        <v>26</v>
      </c>
      <c r="P2699" s="25">
        <f t="shared" si="169"/>
        <v>116.56</v>
      </c>
      <c r="Q2699" s="13" t="s">
        <v>8283</v>
      </c>
      <c r="R2699" t="s">
        <v>8284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22" t="s">
        <v>2698</v>
      </c>
      <c r="C2700" s="22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s="19" t="s">
        <v>8358</v>
      </c>
      <c r="O2700" s="11">
        <f t="shared" si="168"/>
        <v>0</v>
      </c>
      <c r="P2700" s="25">
        <f t="shared" si="169"/>
        <v>13.01</v>
      </c>
      <c r="Q2700" s="13" t="s">
        <v>8283</v>
      </c>
      <c r="R2700" t="s">
        <v>8284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22" t="s">
        <v>2699</v>
      </c>
      <c r="C2701" s="22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s="19" t="s">
        <v>8358</v>
      </c>
      <c r="O2701" s="11">
        <f t="shared" si="168"/>
        <v>0</v>
      </c>
      <c r="P2701" s="25">
        <f t="shared" si="169"/>
        <v>0</v>
      </c>
      <c r="Q2701" s="13" t="s">
        <v>8283</v>
      </c>
      <c r="R2701" t="s">
        <v>8284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22" t="s">
        <v>2700</v>
      </c>
      <c r="C2702" s="22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s="19" t="s">
        <v>8358</v>
      </c>
      <c r="O2702" s="11">
        <f t="shared" si="168"/>
        <v>1</v>
      </c>
      <c r="P2702" s="25">
        <f t="shared" si="169"/>
        <v>17.5</v>
      </c>
      <c r="Q2702" s="13" t="s">
        <v>8283</v>
      </c>
      <c r="R2702" t="s">
        <v>8284</v>
      </c>
      <c r="S2702" s="17">
        <f t="shared" si="170"/>
        <v>41870.874675925923</v>
      </c>
      <c r="T2702" s="17">
        <f t="shared" si="171"/>
        <v>41900.874675925923</v>
      </c>
    </row>
    <row r="2703" spans="1:20" ht="60" hidden="1" x14ac:dyDescent="0.25">
      <c r="A2703">
        <v>2701</v>
      </c>
      <c r="B2703" s="22" t="s">
        <v>2701</v>
      </c>
      <c r="C2703" s="22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s="19" t="s">
        <v>8377</v>
      </c>
      <c r="O2703" s="11">
        <f t="shared" si="168"/>
        <v>46</v>
      </c>
      <c r="P2703" s="25">
        <f t="shared" si="169"/>
        <v>34.130000000000003</v>
      </c>
      <c r="Q2703" s="13" t="s">
        <v>8297</v>
      </c>
      <c r="R2703" t="s">
        <v>8299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22" t="s">
        <v>2702</v>
      </c>
      <c r="C2704" s="22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s="19" t="s">
        <v>8377</v>
      </c>
      <c r="O2704" s="11">
        <f t="shared" si="168"/>
        <v>34</v>
      </c>
      <c r="P2704" s="25">
        <f t="shared" si="169"/>
        <v>132.35</v>
      </c>
      <c r="Q2704" s="13" t="s">
        <v>8297</v>
      </c>
      <c r="R2704" t="s">
        <v>8299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22" t="s">
        <v>2703</v>
      </c>
      <c r="C2705" s="22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s="19" t="s">
        <v>8377</v>
      </c>
      <c r="O2705" s="11">
        <f t="shared" si="168"/>
        <v>104</v>
      </c>
      <c r="P2705" s="25">
        <f t="shared" si="169"/>
        <v>922.22</v>
      </c>
      <c r="Q2705" s="13" t="s">
        <v>8297</v>
      </c>
      <c r="R2705" t="s">
        <v>8299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22" t="s">
        <v>2704</v>
      </c>
      <c r="C2706" s="22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s="19" t="s">
        <v>8377</v>
      </c>
      <c r="O2706" s="11">
        <f t="shared" si="168"/>
        <v>6</v>
      </c>
      <c r="P2706" s="25">
        <f t="shared" si="169"/>
        <v>163.57</v>
      </c>
      <c r="Q2706" s="13" t="s">
        <v>8297</v>
      </c>
      <c r="R2706" t="s">
        <v>8299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22" t="s">
        <v>2705</v>
      </c>
      <c r="C2707" s="22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s="19" t="s">
        <v>8377</v>
      </c>
      <c r="O2707" s="11">
        <f t="shared" si="168"/>
        <v>11</v>
      </c>
      <c r="P2707" s="25">
        <f t="shared" si="169"/>
        <v>217.38</v>
      </c>
      <c r="Q2707" s="13" t="s">
        <v>8297</v>
      </c>
      <c r="R2707" t="s">
        <v>8299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22" t="s">
        <v>2706</v>
      </c>
      <c r="C2708" s="22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s="19" t="s">
        <v>8377</v>
      </c>
      <c r="O2708" s="11">
        <f t="shared" si="168"/>
        <v>112</v>
      </c>
      <c r="P2708" s="25">
        <f t="shared" si="169"/>
        <v>149.44</v>
      </c>
      <c r="Q2708" s="13" t="s">
        <v>8297</v>
      </c>
      <c r="R2708" t="s">
        <v>8299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22" t="s">
        <v>2707</v>
      </c>
      <c r="C2709" s="22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s="19" t="s">
        <v>8377</v>
      </c>
      <c r="O2709" s="11">
        <f t="shared" si="168"/>
        <v>351</v>
      </c>
      <c r="P2709" s="25">
        <f t="shared" si="169"/>
        <v>71.239999999999995</v>
      </c>
      <c r="Q2709" s="13" t="s">
        <v>8297</v>
      </c>
      <c r="R2709" t="s">
        <v>8299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22" t="s">
        <v>2708</v>
      </c>
      <c r="C2710" s="22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s="19" t="s">
        <v>8377</v>
      </c>
      <c r="O2710" s="11">
        <f t="shared" si="168"/>
        <v>233</v>
      </c>
      <c r="P2710" s="25">
        <f t="shared" si="169"/>
        <v>44.46</v>
      </c>
      <c r="Q2710" s="13" t="s">
        <v>8297</v>
      </c>
      <c r="R2710" t="s">
        <v>8299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22" t="s">
        <v>2709</v>
      </c>
      <c r="C2711" s="22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s="19" t="s">
        <v>8377</v>
      </c>
      <c r="O2711" s="11">
        <f t="shared" si="168"/>
        <v>102</v>
      </c>
      <c r="P2711" s="25">
        <f t="shared" si="169"/>
        <v>164.94</v>
      </c>
      <c r="Q2711" s="13" t="s">
        <v>8297</v>
      </c>
      <c r="R2711" t="s">
        <v>8299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22" t="s">
        <v>2710</v>
      </c>
      <c r="C2712" s="22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s="19" t="s">
        <v>8377</v>
      </c>
      <c r="O2712" s="11">
        <f t="shared" si="168"/>
        <v>154</v>
      </c>
      <c r="P2712" s="25">
        <f t="shared" si="169"/>
        <v>84.87</v>
      </c>
      <c r="Q2712" s="13" t="s">
        <v>8297</v>
      </c>
      <c r="R2712" t="s">
        <v>8299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22" t="s">
        <v>2711</v>
      </c>
      <c r="C2713" s="22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s="19" t="s">
        <v>8377</v>
      </c>
      <c r="O2713" s="11">
        <f t="shared" si="168"/>
        <v>101</v>
      </c>
      <c r="P2713" s="25">
        <f t="shared" si="169"/>
        <v>53.95</v>
      </c>
      <c r="Q2713" s="13" t="s">
        <v>8297</v>
      </c>
      <c r="R2713" t="s">
        <v>8299</v>
      </c>
      <c r="S2713" s="17">
        <f t="shared" si="170"/>
        <v>41780.745254629626</v>
      </c>
      <c r="T2713" s="17">
        <f t="shared" si="171"/>
        <v>41810.917361111111</v>
      </c>
    </row>
    <row r="2714" spans="1:20" ht="60" hidden="1" x14ac:dyDescent="0.25">
      <c r="A2714">
        <v>2712</v>
      </c>
      <c r="B2714" s="22" t="s">
        <v>2712</v>
      </c>
      <c r="C2714" s="22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s="19" t="s">
        <v>8377</v>
      </c>
      <c r="O2714" s="11">
        <f t="shared" si="168"/>
        <v>131</v>
      </c>
      <c r="P2714" s="25">
        <f t="shared" si="169"/>
        <v>50.53</v>
      </c>
      <c r="Q2714" s="13" t="s">
        <v>8297</v>
      </c>
      <c r="R2714" t="s">
        <v>8299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22" t="s">
        <v>2713</v>
      </c>
      <c r="C2715" s="22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s="19" t="s">
        <v>8377</v>
      </c>
      <c r="O2715" s="11">
        <f t="shared" si="168"/>
        <v>102</v>
      </c>
      <c r="P2715" s="25">
        <f t="shared" si="169"/>
        <v>108</v>
      </c>
      <c r="Q2715" s="13" t="s">
        <v>8297</v>
      </c>
      <c r="R2715" t="s">
        <v>8299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22" t="s">
        <v>2714</v>
      </c>
      <c r="C2716" s="22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s="19" t="s">
        <v>8377</v>
      </c>
      <c r="O2716" s="11">
        <f t="shared" si="168"/>
        <v>116</v>
      </c>
      <c r="P2716" s="25">
        <f t="shared" si="169"/>
        <v>95.37</v>
      </c>
      <c r="Q2716" s="13" t="s">
        <v>8297</v>
      </c>
      <c r="R2716" t="s">
        <v>8299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22" t="s">
        <v>2715</v>
      </c>
      <c r="C2717" s="22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s="19" t="s">
        <v>8377</v>
      </c>
      <c r="O2717" s="11">
        <f t="shared" si="168"/>
        <v>265</v>
      </c>
      <c r="P2717" s="25">
        <f t="shared" si="169"/>
        <v>57.63</v>
      </c>
      <c r="Q2717" s="13" t="s">
        <v>8297</v>
      </c>
      <c r="R2717" t="s">
        <v>8299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22" t="s">
        <v>2716</v>
      </c>
      <c r="C2718" s="22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s="19" t="s">
        <v>8377</v>
      </c>
      <c r="O2718" s="11">
        <f t="shared" si="168"/>
        <v>120</v>
      </c>
      <c r="P2718" s="25">
        <f t="shared" si="169"/>
        <v>64.16</v>
      </c>
      <c r="Q2718" s="13" t="s">
        <v>8297</v>
      </c>
      <c r="R2718" t="s">
        <v>8299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22" t="s">
        <v>2717</v>
      </c>
      <c r="C2719" s="22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s="19" t="s">
        <v>8377</v>
      </c>
      <c r="O2719" s="11">
        <f t="shared" si="168"/>
        <v>120</v>
      </c>
      <c r="P2719" s="25">
        <f t="shared" si="169"/>
        <v>92.39</v>
      </c>
      <c r="Q2719" s="13" t="s">
        <v>8297</v>
      </c>
      <c r="R2719" t="s">
        <v>8299</v>
      </c>
      <c r="S2719" s="17">
        <f t="shared" si="170"/>
        <v>41934.914918981478</v>
      </c>
      <c r="T2719" s="17">
        <f t="shared" si="171"/>
        <v>41979.956585648149</v>
      </c>
    </row>
    <row r="2720" spans="1:20" ht="60" hidden="1" x14ac:dyDescent="0.25">
      <c r="A2720">
        <v>2718</v>
      </c>
      <c r="B2720" s="22" t="s">
        <v>2718</v>
      </c>
      <c r="C2720" s="22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s="19" t="s">
        <v>8377</v>
      </c>
      <c r="O2720" s="11">
        <f t="shared" si="168"/>
        <v>104</v>
      </c>
      <c r="P2720" s="25">
        <f t="shared" si="169"/>
        <v>125.98</v>
      </c>
      <c r="Q2720" s="13" t="s">
        <v>8297</v>
      </c>
      <c r="R2720" t="s">
        <v>8299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22" t="s">
        <v>2719</v>
      </c>
      <c r="C2721" s="22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s="19" t="s">
        <v>8377</v>
      </c>
      <c r="O2721" s="11">
        <f t="shared" si="168"/>
        <v>109</v>
      </c>
      <c r="P2721" s="25">
        <f t="shared" si="169"/>
        <v>94.64</v>
      </c>
      <c r="Q2721" s="13" t="s">
        <v>8297</v>
      </c>
      <c r="R2721" t="s">
        <v>8299</v>
      </c>
      <c r="S2721" s="17">
        <f t="shared" si="170"/>
        <v>42418.031180555554</v>
      </c>
      <c r="T2721" s="17">
        <f t="shared" si="171"/>
        <v>42477.98951388889</v>
      </c>
    </row>
    <row r="2722" spans="1:20" ht="45" hidden="1" x14ac:dyDescent="0.25">
      <c r="A2722">
        <v>2720</v>
      </c>
      <c r="B2722" s="22" t="s">
        <v>2720</v>
      </c>
      <c r="C2722" s="22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s="19" t="s">
        <v>8377</v>
      </c>
      <c r="O2722" s="11">
        <f t="shared" si="168"/>
        <v>118</v>
      </c>
      <c r="P2722" s="25">
        <f t="shared" si="169"/>
        <v>170.7</v>
      </c>
      <c r="Q2722" s="13" t="s">
        <v>8297</v>
      </c>
      <c r="R2722" t="s">
        <v>8299</v>
      </c>
      <c r="S2722" s="17">
        <f t="shared" si="170"/>
        <v>42655.465891203705</v>
      </c>
      <c r="T2722" s="17">
        <f t="shared" si="171"/>
        <v>42685.507557870369</v>
      </c>
    </row>
    <row r="2723" spans="1:20" ht="60" hidden="1" x14ac:dyDescent="0.25">
      <c r="A2723">
        <v>2721</v>
      </c>
      <c r="B2723" s="22" t="s">
        <v>2721</v>
      </c>
      <c r="C2723" s="22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s="19" t="s">
        <v>8369</v>
      </c>
      <c r="O2723" s="11">
        <f t="shared" si="168"/>
        <v>1462</v>
      </c>
      <c r="P2723" s="25">
        <f t="shared" si="169"/>
        <v>40.76</v>
      </c>
      <c r="Q2723" s="13" t="s">
        <v>8270</v>
      </c>
      <c r="R2723" t="s">
        <v>8314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22" t="s">
        <v>2722</v>
      </c>
      <c r="C2724" s="22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s="19" t="s">
        <v>8369</v>
      </c>
      <c r="O2724" s="11">
        <f t="shared" si="168"/>
        <v>253</v>
      </c>
      <c r="P2724" s="25">
        <f t="shared" si="169"/>
        <v>68.25</v>
      </c>
      <c r="Q2724" s="13" t="s">
        <v>8270</v>
      </c>
      <c r="R2724" t="s">
        <v>8314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22" t="s">
        <v>2723</v>
      </c>
      <c r="C2725" s="22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s="19" t="s">
        <v>8369</v>
      </c>
      <c r="O2725" s="11">
        <f t="shared" si="168"/>
        <v>140</v>
      </c>
      <c r="P2725" s="25">
        <f t="shared" si="169"/>
        <v>95.49</v>
      </c>
      <c r="Q2725" s="13" t="s">
        <v>8270</v>
      </c>
      <c r="R2725" t="s">
        <v>8314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22" t="s">
        <v>2724</v>
      </c>
      <c r="C2726" s="22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s="19" t="s">
        <v>8369</v>
      </c>
      <c r="O2726" s="11">
        <f t="shared" si="168"/>
        <v>297</v>
      </c>
      <c r="P2726" s="25">
        <f t="shared" si="169"/>
        <v>7.19</v>
      </c>
      <c r="Q2726" s="13" t="s">
        <v>8270</v>
      </c>
      <c r="R2726" t="s">
        <v>8314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22" t="s">
        <v>2725</v>
      </c>
      <c r="C2727" s="22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s="19" t="s">
        <v>8369</v>
      </c>
      <c r="O2727" s="11">
        <f t="shared" si="168"/>
        <v>145</v>
      </c>
      <c r="P2727" s="25">
        <f t="shared" si="169"/>
        <v>511.65</v>
      </c>
      <c r="Q2727" s="13" t="s">
        <v>8270</v>
      </c>
      <c r="R2727" t="s">
        <v>8314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22" t="s">
        <v>2726</v>
      </c>
      <c r="C2728" s="22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s="19" t="s">
        <v>8369</v>
      </c>
      <c r="O2728" s="11">
        <f t="shared" si="168"/>
        <v>106</v>
      </c>
      <c r="P2728" s="25">
        <f t="shared" si="169"/>
        <v>261.75</v>
      </c>
      <c r="Q2728" s="13" t="s">
        <v>8270</v>
      </c>
      <c r="R2728" t="s">
        <v>8314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22" t="s">
        <v>2727</v>
      </c>
      <c r="C2729" s="22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s="19" t="s">
        <v>8369</v>
      </c>
      <c r="O2729" s="11">
        <f t="shared" si="168"/>
        <v>493</v>
      </c>
      <c r="P2729" s="25">
        <f t="shared" si="169"/>
        <v>69.760000000000005</v>
      </c>
      <c r="Q2729" s="13" t="s">
        <v>8270</v>
      </c>
      <c r="R2729" t="s">
        <v>8314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22" t="s">
        <v>2728</v>
      </c>
      <c r="C2730" s="22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s="19" t="s">
        <v>8369</v>
      </c>
      <c r="O2730" s="11">
        <f t="shared" si="168"/>
        <v>202</v>
      </c>
      <c r="P2730" s="25">
        <f t="shared" si="169"/>
        <v>77.23</v>
      </c>
      <c r="Q2730" s="13" t="s">
        <v>8270</v>
      </c>
      <c r="R2730" t="s">
        <v>8314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22" t="s">
        <v>2729</v>
      </c>
      <c r="C2731" s="22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s="19" t="s">
        <v>8369</v>
      </c>
      <c r="O2731" s="11">
        <f t="shared" si="168"/>
        <v>104</v>
      </c>
      <c r="P2731" s="25">
        <f t="shared" si="169"/>
        <v>340.57</v>
      </c>
      <c r="Q2731" s="13" t="s">
        <v>8270</v>
      </c>
      <c r="R2731" t="s">
        <v>8314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22" t="s">
        <v>2730</v>
      </c>
      <c r="C2732" s="22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s="19" t="s">
        <v>8369</v>
      </c>
      <c r="O2732" s="11">
        <f t="shared" si="168"/>
        <v>170</v>
      </c>
      <c r="P2732" s="25">
        <f t="shared" si="169"/>
        <v>67.42</v>
      </c>
      <c r="Q2732" s="13" t="s">
        <v>8270</v>
      </c>
      <c r="R2732" t="s">
        <v>8314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22" t="s">
        <v>2731</v>
      </c>
      <c r="C2733" s="22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s="19" t="s">
        <v>8369</v>
      </c>
      <c r="O2733" s="11">
        <f t="shared" si="168"/>
        <v>104</v>
      </c>
      <c r="P2733" s="25">
        <f t="shared" si="169"/>
        <v>845.7</v>
      </c>
      <c r="Q2733" s="13" t="s">
        <v>8270</v>
      </c>
      <c r="R2733" t="s">
        <v>8314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22" t="s">
        <v>2732</v>
      </c>
      <c r="C2734" s="22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s="19" t="s">
        <v>8369</v>
      </c>
      <c r="O2734" s="11">
        <f t="shared" si="168"/>
        <v>118</v>
      </c>
      <c r="P2734" s="25">
        <f t="shared" si="169"/>
        <v>97.19</v>
      </c>
      <c r="Q2734" s="13" t="s">
        <v>8270</v>
      </c>
      <c r="R2734" t="s">
        <v>8314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22" t="s">
        <v>2733</v>
      </c>
      <c r="C2735" s="22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s="19" t="s">
        <v>8369</v>
      </c>
      <c r="O2735" s="11">
        <f t="shared" si="168"/>
        <v>108</v>
      </c>
      <c r="P2735" s="25">
        <f t="shared" si="169"/>
        <v>451.84</v>
      </c>
      <c r="Q2735" s="13" t="s">
        <v>8270</v>
      </c>
      <c r="R2735" t="s">
        <v>8314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22" t="s">
        <v>2734</v>
      </c>
      <c r="C2736" s="22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s="19" t="s">
        <v>8369</v>
      </c>
      <c r="O2736" s="11">
        <f t="shared" si="168"/>
        <v>2260300</v>
      </c>
      <c r="P2736" s="25">
        <f t="shared" si="169"/>
        <v>138.66999999999999</v>
      </c>
      <c r="Q2736" s="13" t="s">
        <v>8270</v>
      </c>
      <c r="R2736" t="s">
        <v>8314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22" t="s">
        <v>2735</v>
      </c>
      <c r="C2737" s="22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s="19" t="s">
        <v>8369</v>
      </c>
      <c r="O2737" s="11">
        <f t="shared" si="168"/>
        <v>978</v>
      </c>
      <c r="P2737" s="25">
        <f t="shared" si="169"/>
        <v>21.64</v>
      </c>
      <c r="Q2737" s="13" t="s">
        <v>8270</v>
      </c>
      <c r="R2737" t="s">
        <v>8314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22" t="s">
        <v>2736</v>
      </c>
      <c r="C2738" s="22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s="19" t="s">
        <v>8369</v>
      </c>
      <c r="O2738" s="11">
        <f t="shared" si="168"/>
        <v>123</v>
      </c>
      <c r="P2738" s="25">
        <f t="shared" si="169"/>
        <v>169.52</v>
      </c>
      <c r="Q2738" s="13" t="s">
        <v>8270</v>
      </c>
      <c r="R2738" t="s">
        <v>8314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22" t="s">
        <v>2737</v>
      </c>
      <c r="C2739" s="22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s="19" t="s">
        <v>8369</v>
      </c>
      <c r="O2739" s="11">
        <f t="shared" si="168"/>
        <v>246</v>
      </c>
      <c r="P2739" s="25">
        <f t="shared" si="169"/>
        <v>161.88</v>
      </c>
      <c r="Q2739" s="13" t="s">
        <v>8270</v>
      </c>
      <c r="R2739" t="s">
        <v>8314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22" t="s">
        <v>2738</v>
      </c>
      <c r="C2740" s="22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s="19" t="s">
        <v>8369</v>
      </c>
      <c r="O2740" s="11">
        <f t="shared" si="168"/>
        <v>148</v>
      </c>
      <c r="P2740" s="25">
        <f t="shared" si="169"/>
        <v>493.13</v>
      </c>
      <c r="Q2740" s="13" t="s">
        <v>8270</v>
      </c>
      <c r="R2740" t="s">
        <v>8314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22" t="s">
        <v>2739</v>
      </c>
      <c r="C2741" s="22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s="19" t="s">
        <v>8369</v>
      </c>
      <c r="O2741" s="11">
        <f t="shared" si="168"/>
        <v>384</v>
      </c>
      <c r="P2741" s="25">
        <f t="shared" si="169"/>
        <v>22.12</v>
      </c>
      <c r="Q2741" s="13" t="s">
        <v>8270</v>
      </c>
      <c r="R2741" t="s">
        <v>8314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22" t="s">
        <v>2740</v>
      </c>
      <c r="C2742" s="22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s="19" t="s">
        <v>8369</v>
      </c>
      <c r="O2742" s="11">
        <f t="shared" si="168"/>
        <v>103</v>
      </c>
      <c r="P2742" s="25">
        <f t="shared" si="169"/>
        <v>18.239999999999998</v>
      </c>
      <c r="Q2742" s="13" t="s">
        <v>8270</v>
      </c>
      <c r="R2742" t="s">
        <v>8314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22" t="s">
        <v>2741</v>
      </c>
      <c r="C2743" s="22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s="19" t="s">
        <v>8378</v>
      </c>
      <c r="O2743" s="11">
        <f t="shared" si="168"/>
        <v>0</v>
      </c>
      <c r="P2743" s="25">
        <f t="shared" si="169"/>
        <v>8.75</v>
      </c>
      <c r="Q2743" s="13" t="s">
        <v>8273</v>
      </c>
      <c r="R2743" t="s">
        <v>8296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22" t="s">
        <v>2742</v>
      </c>
      <c r="C2744" s="22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s="19" t="s">
        <v>8378</v>
      </c>
      <c r="O2744" s="11">
        <f t="shared" si="168"/>
        <v>29</v>
      </c>
      <c r="P2744" s="25">
        <f t="shared" si="169"/>
        <v>40.61</v>
      </c>
      <c r="Q2744" s="13" t="s">
        <v>8273</v>
      </c>
      <c r="R2744" t="s">
        <v>8296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22" t="s">
        <v>2743</v>
      </c>
      <c r="C2745" s="22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s="19" t="s">
        <v>8378</v>
      </c>
      <c r="O2745" s="11">
        <f t="shared" si="168"/>
        <v>0</v>
      </c>
      <c r="P2745" s="25">
        <f t="shared" si="169"/>
        <v>0</v>
      </c>
      <c r="Q2745" s="13" t="s">
        <v>8273</v>
      </c>
      <c r="R2745" t="s">
        <v>8296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22" t="s">
        <v>2744</v>
      </c>
      <c r="C2746" s="22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s="19" t="s">
        <v>8378</v>
      </c>
      <c r="O2746" s="11">
        <f t="shared" si="168"/>
        <v>5</v>
      </c>
      <c r="P2746" s="25">
        <f t="shared" si="169"/>
        <v>37.950000000000003</v>
      </c>
      <c r="Q2746" s="13" t="s">
        <v>8273</v>
      </c>
      <c r="R2746" t="s">
        <v>8296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22" t="s">
        <v>2745</v>
      </c>
      <c r="C2747" s="22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s="19" t="s">
        <v>8378</v>
      </c>
      <c r="O2747" s="11">
        <f t="shared" si="168"/>
        <v>22</v>
      </c>
      <c r="P2747" s="25">
        <f t="shared" si="169"/>
        <v>35.729999999999997</v>
      </c>
      <c r="Q2747" s="13" t="s">
        <v>8273</v>
      </c>
      <c r="R2747" t="s">
        <v>8296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22" t="s">
        <v>2746</v>
      </c>
      <c r="C2748" s="22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s="19" t="s">
        <v>8378</v>
      </c>
      <c r="O2748" s="11">
        <f t="shared" si="168"/>
        <v>27</v>
      </c>
      <c r="P2748" s="25">
        <f t="shared" si="169"/>
        <v>42.16</v>
      </c>
      <c r="Q2748" s="13" t="s">
        <v>8273</v>
      </c>
      <c r="R2748" t="s">
        <v>8296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22" t="s">
        <v>2747</v>
      </c>
      <c r="C2749" s="22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s="19" t="s">
        <v>8378</v>
      </c>
      <c r="O2749" s="11">
        <f t="shared" si="168"/>
        <v>28</v>
      </c>
      <c r="P2749" s="25">
        <f t="shared" si="169"/>
        <v>35</v>
      </c>
      <c r="Q2749" s="13" t="s">
        <v>8273</v>
      </c>
      <c r="R2749" t="s">
        <v>8296</v>
      </c>
      <c r="S2749" s="17">
        <f t="shared" si="170"/>
        <v>41044.648113425923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22" t="s">
        <v>2748</v>
      </c>
      <c r="C2750" s="22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s="19" t="s">
        <v>8378</v>
      </c>
      <c r="O2750" s="11">
        <f t="shared" si="168"/>
        <v>1</v>
      </c>
      <c r="P2750" s="25">
        <f t="shared" si="169"/>
        <v>13.25</v>
      </c>
      <c r="Q2750" s="13" t="s">
        <v>8273</v>
      </c>
      <c r="R2750" t="s">
        <v>8296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22" t="s">
        <v>2749</v>
      </c>
      <c r="C2751" s="22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s="19" t="s">
        <v>8378</v>
      </c>
      <c r="O2751" s="11">
        <f t="shared" si="168"/>
        <v>1</v>
      </c>
      <c r="P2751" s="25">
        <f t="shared" si="169"/>
        <v>55</v>
      </c>
      <c r="Q2751" s="13" t="s">
        <v>8273</v>
      </c>
      <c r="R2751" t="s">
        <v>8296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22" t="s">
        <v>2750</v>
      </c>
      <c r="C2752" s="22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s="19" t="s">
        <v>8378</v>
      </c>
      <c r="O2752" s="11">
        <f t="shared" si="168"/>
        <v>0</v>
      </c>
      <c r="P2752" s="25">
        <f t="shared" si="169"/>
        <v>0</v>
      </c>
      <c r="Q2752" s="13" t="s">
        <v>8273</v>
      </c>
      <c r="R2752" t="s">
        <v>8296</v>
      </c>
      <c r="S2752" s="17">
        <f t="shared" si="170"/>
        <v>41078.899826388893</v>
      </c>
      <c r="T2752" s="17">
        <f t="shared" si="171"/>
        <v>41090.833333333336</v>
      </c>
    </row>
    <row r="2753" spans="1:20" ht="60" hidden="1" x14ac:dyDescent="0.25">
      <c r="A2753">
        <v>2751</v>
      </c>
      <c r="B2753" s="22" t="s">
        <v>2751</v>
      </c>
      <c r="C2753" s="22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s="19" t="s">
        <v>8378</v>
      </c>
      <c r="O2753" s="11">
        <f t="shared" si="168"/>
        <v>0</v>
      </c>
      <c r="P2753" s="25">
        <f t="shared" si="169"/>
        <v>0</v>
      </c>
      <c r="Q2753" s="13" t="s">
        <v>8273</v>
      </c>
      <c r="R2753" t="s">
        <v>8296</v>
      </c>
      <c r="S2753" s="17">
        <f t="shared" si="170"/>
        <v>41747.887060185181</v>
      </c>
      <c r="T2753" s="17">
        <f t="shared" si="171"/>
        <v>41807.887060185181</v>
      </c>
    </row>
    <row r="2754" spans="1:20" ht="60" hidden="1" x14ac:dyDescent="0.25">
      <c r="A2754">
        <v>2752</v>
      </c>
      <c r="B2754" s="22" t="s">
        <v>2752</v>
      </c>
      <c r="C2754" s="22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s="19" t="s">
        <v>8378</v>
      </c>
      <c r="O2754" s="11">
        <f t="shared" ref="O2754:O2817" si="172">ROUND(E2754/D2754*100,0)</f>
        <v>11</v>
      </c>
      <c r="P2754" s="25">
        <f t="shared" ref="P2754:P2817" si="173">IFERROR(ROUND(E2754/L2754,2),0)</f>
        <v>39.29</v>
      </c>
      <c r="Q2754" s="13" t="s">
        <v>8273</v>
      </c>
      <c r="R2754" t="s">
        <v>8296</v>
      </c>
      <c r="S2754" s="17">
        <f t="shared" ref="S2754:S2817" si="174">(J2754/86400)+DATE(1970,1,1)</f>
        <v>40855.765092592592</v>
      </c>
      <c r="T2754" s="17">
        <f t="shared" ref="T2754:T2817" si="175">(I2754/86400)+DATE(1970,1,1)</f>
        <v>40895.765092592592</v>
      </c>
    </row>
    <row r="2755" spans="1:20" ht="45" hidden="1" x14ac:dyDescent="0.25">
      <c r="A2755">
        <v>2753</v>
      </c>
      <c r="B2755" s="22" t="s">
        <v>2753</v>
      </c>
      <c r="C2755" s="22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s="19" t="s">
        <v>8378</v>
      </c>
      <c r="O2755" s="11">
        <f t="shared" si="172"/>
        <v>19</v>
      </c>
      <c r="P2755" s="25">
        <f t="shared" si="173"/>
        <v>47.5</v>
      </c>
      <c r="Q2755" s="13" t="s">
        <v>8273</v>
      </c>
      <c r="R2755" t="s">
        <v>8296</v>
      </c>
      <c r="S2755" s="17">
        <f t="shared" si="174"/>
        <v>41117.900729166664</v>
      </c>
      <c r="T2755" s="17">
        <f t="shared" si="175"/>
        <v>41147.900729166664</v>
      </c>
    </row>
    <row r="2756" spans="1:20" ht="45" hidden="1" x14ac:dyDescent="0.25">
      <c r="A2756">
        <v>2754</v>
      </c>
      <c r="B2756" s="22" t="s">
        <v>2754</v>
      </c>
      <c r="C2756" s="22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s="19" t="s">
        <v>8378</v>
      </c>
      <c r="O2756" s="11">
        <f t="shared" si="172"/>
        <v>0</v>
      </c>
      <c r="P2756" s="25">
        <f t="shared" si="173"/>
        <v>0</v>
      </c>
      <c r="Q2756" s="13" t="s">
        <v>8273</v>
      </c>
      <c r="R2756" t="s">
        <v>8296</v>
      </c>
      <c r="S2756" s="17">
        <f t="shared" si="174"/>
        <v>41863.636006944442</v>
      </c>
      <c r="T2756" s="17">
        <f t="shared" si="175"/>
        <v>41893.636006944442</v>
      </c>
    </row>
    <row r="2757" spans="1:20" ht="45" hidden="1" x14ac:dyDescent="0.25">
      <c r="A2757">
        <v>2755</v>
      </c>
      <c r="B2757" s="22" t="s">
        <v>2755</v>
      </c>
      <c r="C2757" s="22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s="19" t="s">
        <v>8378</v>
      </c>
      <c r="O2757" s="11">
        <f t="shared" si="172"/>
        <v>52</v>
      </c>
      <c r="P2757" s="25">
        <f t="shared" si="173"/>
        <v>17.329999999999998</v>
      </c>
      <c r="Q2757" s="13" t="s">
        <v>8273</v>
      </c>
      <c r="R2757" t="s">
        <v>8296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22" t="s">
        <v>2756</v>
      </c>
      <c r="C2758" s="22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s="19" t="s">
        <v>8378</v>
      </c>
      <c r="O2758" s="11">
        <f t="shared" si="172"/>
        <v>10</v>
      </c>
      <c r="P2758" s="25">
        <f t="shared" si="173"/>
        <v>31.76</v>
      </c>
      <c r="Q2758" s="13" t="s">
        <v>8273</v>
      </c>
      <c r="R2758" t="s">
        <v>8296</v>
      </c>
      <c r="S2758" s="17">
        <f t="shared" si="174"/>
        <v>41620.900474537033</v>
      </c>
      <c r="T2758" s="17">
        <f t="shared" si="175"/>
        <v>41650.900474537033</v>
      </c>
    </row>
    <row r="2759" spans="1:20" ht="30" hidden="1" x14ac:dyDescent="0.25">
      <c r="A2759">
        <v>2757</v>
      </c>
      <c r="B2759" s="22" t="s">
        <v>2757</v>
      </c>
      <c r="C2759" s="22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s="19" t="s">
        <v>8378</v>
      </c>
      <c r="O2759" s="11">
        <f t="shared" si="172"/>
        <v>1</v>
      </c>
      <c r="P2759" s="25">
        <f t="shared" si="173"/>
        <v>5</v>
      </c>
      <c r="Q2759" s="13" t="s">
        <v>8273</v>
      </c>
      <c r="R2759" t="s">
        <v>8296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22" t="s">
        <v>2758</v>
      </c>
      <c r="C2760" s="22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s="19" t="s">
        <v>8378</v>
      </c>
      <c r="O2760" s="11">
        <f t="shared" si="172"/>
        <v>12</v>
      </c>
      <c r="P2760" s="25">
        <f t="shared" si="173"/>
        <v>39</v>
      </c>
      <c r="Q2760" s="13" t="s">
        <v>8273</v>
      </c>
      <c r="R2760" t="s">
        <v>8296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22" t="s">
        <v>2759</v>
      </c>
      <c r="C2761" s="22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s="19" t="s">
        <v>8378</v>
      </c>
      <c r="O2761" s="11">
        <f t="shared" si="172"/>
        <v>11</v>
      </c>
      <c r="P2761" s="25">
        <f t="shared" si="173"/>
        <v>52.5</v>
      </c>
      <c r="Q2761" s="13" t="s">
        <v>8273</v>
      </c>
      <c r="R2761" t="s">
        <v>8296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22" t="s">
        <v>2760</v>
      </c>
      <c r="C2762" s="22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s="19" t="s">
        <v>8378</v>
      </c>
      <c r="O2762" s="11">
        <f t="shared" si="172"/>
        <v>0</v>
      </c>
      <c r="P2762" s="25">
        <f t="shared" si="173"/>
        <v>0</v>
      </c>
      <c r="Q2762" s="13" t="s">
        <v>8273</v>
      </c>
      <c r="R2762" t="s">
        <v>8296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22" t="s">
        <v>2761</v>
      </c>
      <c r="C2763" s="22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s="19" t="s">
        <v>8378</v>
      </c>
      <c r="O2763" s="11">
        <f t="shared" si="172"/>
        <v>1</v>
      </c>
      <c r="P2763" s="25">
        <f t="shared" si="173"/>
        <v>9</v>
      </c>
      <c r="Q2763" s="13" t="s">
        <v>8273</v>
      </c>
      <c r="R2763" t="s">
        <v>8296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22" t="s">
        <v>2762</v>
      </c>
      <c r="C2764" s="22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s="19" t="s">
        <v>8378</v>
      </c>
      <c r="O2764" s="11">
        <f t="shared" si="172"/>
        <v>1</v>
      </c>
      <c r="P2764" s="25">
        <f t="shared" si="173"/>
        <v>25</v>
      </c>
      <c r="Q2764" s="13" t="s">
        <v>8273</v>
      </c>
      <c r="R2764" t="s">
        <v>8296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22" t="s">
        <v>2763</v>
      </c>
      <c r="C2765" s="22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s="19" t="s">
        <v>8378</v>
      </c>
      <c r="O2765" s="11">
        <f t="shared" si="172"/>
        <v>0</v>
      </c>
      <c r="P2765" s="25">
        <f t="shared" si="173"/>
        <v>30</v>
      </c>
      <c r="Q2765" s="13" t="s">
        <v>8273</v>
      </c>
      <c r="R2765" t="s">
        <v>8296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22" t="s">
        <v>2764</v>
      </c>
      <c r="C2766" s="22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s="19" t="s">
        <v>8378</v>
      </c>
      <c r="O2766" s="11">
        <f t="shared" si="172"/>
        <v>1</v>
      </c>
      <c r="P2766" s="25">
        <f t="shared" si="173"/>
        <v>11.25</v>
      </c>
      <c r="Q2766" s="13" t="s">
        <v>8273</v>
      </c>
      <c r="R2766" t="s">
        <v>8296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22" t="s">
        <v>2765</v>
      </c>
      <c r="C2767" s="22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s="19" t="s">
        <v>8378</v>
      </c>
      <c r="O2767" s="11">
        <f t="shared" si="172"/>
        <v>0</v>
      </c>
      <c r="P2767" s="25">
        <f t="shared" si="173"/>
        <v>0</v>
      </c>
      <c r="Q2767" s="13" t="s">
        <v>8273</v>
      </c>
      <c r="R2767" t="s">
        <v>8296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22" t="s">
        <v>2766</v>
      </c>
      <c r="C2768" s="22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s="19" t="s">
        <v>8378</v>
      </c>
      <c r="O2768" s="11">
        <f t="shared" si="172"/>
        <v>2</v>
      </c>
      <c r="P2768" s="25">
        <f t="shared" si="173"/>
        <v>25</v>
      </c>
      <c r="Q2768" s="13" t="s">
        <v>8273</v>
      </c>
      <c r="R2768" t="s">
        <v>8296</v>
      </c>
      <c r="S2768" s="17">
        <f t="shared" si="174"/>
        <v>40736.668032407411</v>
      </c>
      <c r="T2768" s="17">
        <f t="shared" si="175"/>
        <v>40766.668032407411</v>
      </c>
    </row>
    <row r="2769" spans="1:20" ht="45" hidden="1" x14ac:dyDescent="0.25">
      <c r="A2769">
        <v>2767</v>
      </c>
      <c r="B2769" s="22" t="s">
        <v>2767</v>
      </c>
      <c r="C2769" s="22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s="19" t="s">
        <v>8378</v>
      </c>
      <c r="O2769" s="11">
        <f t="shared" si="172"/>
        <v>1</v>
      </c>
      <c r="P2769" s="25">
        <f t="shared" si="173"/>
        <v>11.33</v>
      </c>
      <c r="Q2769" s="13" t="s">
        <v>8273</v>
      </c>
      <c r="R2769" t="s">
        <v>8296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22" t="s">
        <v>2768</v>
      </c>
      <c r="C2770" s="22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s="19" t="s">
        <v>8378</v>
      </c>
      <c r="O2770" s="11">
        <f t="shared" si="172"/>
        <v>14</v>
      </c>
      <c r="P2770" s="25">
        <f t="shared" si="173"/>
        <v>29.47</v>
      </c>
      <c r="Q2770" s="13" t="s">
        <v>8273</v>
      </c>
      <c r="R2770" t="s">
        <v>8296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22" t="s">
        <v>2769</v>
      </c>
      <c r="C2771" s="22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s="19" t="s">
        <v>8378</v>
      </c>
      <c r="O2771" s="11">
        <f t="shared" si="172"/>
        <v>0</v>
      </c>
      <c r="P2771" s="25">
        <f t="shared" si="173"/>
        <v>1</v>
      </c>
      <c r="Q2771" s="13" t="s">
        <v>8273</v>
      </c>
      <c r="R2771" t="s">
        <v>8296</v>
      </c>
      <c r="S2771" s="17">
        <f t="shared" si="174"/>
        <v>41745.826273148152</v>
      </c>
      <c r="T2771" s="17">
        <f t="shared" si="175"/>
        <v>41795.826273148152</v>
      </c>
    </row>
    <row r="2772" spans="1:20" ht="60" hidden="1" x14ac:dyDescent="0.25">
      <c r="A2772">
        <v>2770</v>
      </c>
      <c r="B2772" s="22" t="s">
        <v>2770</v>
      </c>
      <c r="C2772" s="22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s="19" t="s">
        <v>8378</v>
      </c>
      <c r="O2772" s="11">
        <f t="shared" si="172"/>
        <v>10</v>
      </c>
      <c r="P2772" s="25">
        <f t="shared" si="173"/>
        <v>63.1</v>
      </c>
      <c r="Q2772" s="13" t="s">
        <v>8273</v>
      </c>
      <c r="R2772" t="s">
        <v>8296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22" t="s">
        <v>2771</v>
      </c>
      <c r="C2773" s="22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s="19" t="s">
        <v>8378</v>
      </c>
      <c r="O2773" s="11">
        <f t="shared" si="172"/>
        <v>0</v>
      </c>
      <c r="P2773" s="25">
        <f t="shared" si="173"/>
        <v>0</v>
      </c>
      <c r="Q2773" s="13" t="s">
        <v>8273</v>
      </c>
      <c r="R2773" t="s">
        <v>8296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22" t="s">
        <v>2772</v>
      </c>
      <c r="C2774" s="22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s="19" t="s">
        <v>8378</v>
      </c>
      <c r="O2774" s="11">
        <f t="shared" si="172"/>
        <v>0</v>
      </c>
      <c r="P2774" s="25">
        <f t="shared" si="173"/>
        <v>0</v>
      </c>
      <c r="Q2774" s="13" t="s">
        <v>8273</v>
      </c>
      <c r="R2774" t="s">
        <v>8296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22" t="s">
        <v>2773</v>
      </c>
      <c r="C2775" s="22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s="19" t="s">
        <v>8378</v>
      </c>
      <c r="O2775" s="11">
        <f t="shared" si="172"/>
        <v>0</v>
      </c>
      <c r="P2775" s="25">
        <f t="shared" si="173"/>
        <v>1</v>
      </c>
      <c r="Q2775" s="13" t="s">
        <v>8273</v>
      </c>
      <c r="R2775" t="s">
        <v>8296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22" t="s">
        <v>2774</v>
      </c>
      <c r="C2776" s="22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s="19" t="s">
        <v>8378</v>
      </c>
      <c r="O2776" s="11">
        <f t="shared" si="172"/>
        <v>14</v>
      </c>
      <c r="P2776" s="25">
        <f t="shared" si="173"/>
        <v>43.85</v>
      </c>
      <c r="Q2776" s="13" t="s">
        <v>8273</v>
      </c>
      <c r="R2776" t="s">
        <v>8296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22" t="s">
        <v>2775</v>
      </c>
      <c r="C2777" s="22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s="19" t="s">
        <v>8378</v>
      </c>
      <c r="O2777" s="11">
        <f t="shared" si="172"/>
        <v>3</v>
      </c>
      <c r="P2777" s="25">
        <f t="shared" si="173"/>
        <v>75</v>
      </c>
      <c r="Q2777" s="13" t="s">
        <v>8273</v>
      </c>
      <c r="R2777" t="s">
        <v>8296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22" t="s">
        <v>2776</v>
      </c>
      <c r="C2778" s="22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s="19" t="s">
        <v>8378</v>
      </c>
      <c r="O2778" s="11">
        <f t="shared" si="172"/>
        <v>8</v>
      </c>
      <c r="P2778" s="25">
        <f t="shared" si="173"/>
        <v>45.97</v>
      </c>
      <c r="Q2778" s="13" t="s">
        <v>8273</v>
      </c>
      <c r="R2778" t="s">
        <v>8296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22" t="s">
        <v>2777</v>
      </c>
      <c r="C2779" s="22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s="19" t="s">
        <v>8378</v>
      </c>
      <c r="O2779" s="11">
        <f t="shared" si="172"/>
        <v>0</v>
      </c>
      <c r="P2779" s="25">
        <f t="shared" si="173"/>
        <v>10</v>
      </c>
      <c r="Q2779" s="13" t="s">
        <v>8273</v>
      </c>
      <c r="R2779" t="s">
        <v>8296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22" t="s">
        <v>2778</v>
      </c>
      <c r="C2780" s="22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s="19" t="s">
        <v>8378</v>
      </c>
      <c r="O2780" s="11">
        <f t="shared" si="172"/>
        <v>26</v>
      </c>
      <c r="P2780" s="25">
        <f t="shared" si="173"/>
        <v>93.67</v>
      </c>
      <c r="Q2780" s="13" t="s">
        <v>8273</v>
      </c>
      <c r="R2780" t="s">
        <v>8296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22" t="s">
        <v>2779</v>
      </c>
      <c r="C2781" s="22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s="19" t="s">
        <v>8378</v>
      </c>
      <c r="O2781" s="11">
        <f t="shared" si="172"/>
        <v>2</v>
      </c>
      <c r="P2781" s="25">
        <f t="shared" si="173"/>
        <v>53</v>
      </c>
      <c r="Q2781" s="13" t="s">
        <v>8273</v>
      </c>
      <c r="R2781" t="s">
        <v>8296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22" t="s">
        <v>2780</v>
      </c>
      <c r="C2782" s="22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s="19" t="s">
        <v>8378</v>
      </c>
      <c r="O2782" s="11">
        <f t="shared" si="172"/>
        <v>0</v>
      </c>
      <c r="P2782" s="25">
        <f t="shared" si="173"/>
        <v>0</v>
      </c>
      <c r="Q2782" s="13" t="s">
        <v>8273</v>
      </c>
      <c r="R2782" t="s">
        <v>8296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22" t="s">
        <v>2781</v>
      </c>
      <c r="C2783" s="22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s="19" t="s">
        <v>8345</v>
      </c>
      <c r="O2783" s="11">
        <f t="shared" si="172"/>
        <v>105</v>
      </c>
      <c r="P2783" s="25">
        <f t="shared" si="173"/>
        <v>47</v>
      </c>
      <c r="Q2783" s="13" t="s">
        <v>8297</v>
      </c>
      <c r="R2783" t="s">
        <v>8298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22" t="s">
        <v>2782</v>
      </c>
      <c r="C2784" s="22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s="19" t="s">
        <v>8345</v>
      </c>
      <c r="O2784" s="11">
        <f t="shared" si="172"/>
        <v>120</v>
      </c>
      <c r="P2784" s="25">
        <f t="shared" si="173"/>
        <v>66.67</v>
      </c>
      <c r="Q2784" s="13" t="s">
        <v>8297</v>
      </c>
      <c r="R2784" t="s">
        <v>8298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22" t="s">
        <v>2783</v>
      </c>
      <c r="C2785" s="22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s="19" t="s">
        <v>8345</v>
      </c>
      <c r="O2785" s="11">
        <f t="shared" si="172"/>
        <v>115</v>
      </c>
      <c r="P2785" s="25">
        <f t="shared" si="173"/>
        <v>18.77</v>
      </c>
      <c r="Q2785" s="13" t="s">
        <v>8297</v>
      </c>
      <c r="R2785" t="s">
        <v>8298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22" t="s">
        <v>2784</v>
      </c>
      <c r="C2786" s="22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s="19" t="s">
        <v>8345</v>
      </c>
      <c r="O2786" s="11">
        <f t="shared" si="172"/>
        <v>119</v>
      </c>
      <c r="P2786" s="25">
        <f t="shared" si="173"/>
        <v>66.11</v>
      </c>
      <c r="Q2786" s="13" t="s">
        <v>8297</v>
      </c>
      <c r="R2786" t="s">
        <v>8298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22" t="s">
        <v>2785</v>
      </c>
      <c r="C2787" s="22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s="19" t="s">
        <v>8345</v>
      </c>
      <c r="O2787" s="11">
        <f t="shared" si="172"/>
        <v>105</v>
      </c>
      <c r="P2787" s="25">
        <f t="shared" si="173"/>
        <v>36.86</v>
      </c>
      <c r="Q2787" s="13" t="s">
        <v>8297</v>
      </c>
      <c r="R2787" t="s">
        <v>8298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22" t="s">
        <v>2786</v>
      </c>
      <c r="C2788" s="22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s="19" t="s">
        <v>8345</v>
      </c>
      <c r="O2788" s="11">
        <f t="shared" si="172"/>
        <v>118</v>
      </c>
      <c r="P2788" s="25">
        <f t="shared" si="173"/>
        <v>39.81</v>
      </c>
      <c r="Q2788" s="13" t="s">
        <v>8297</v>
      </c>
      <c r="R2788" t="s">
        <v>8298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22" t="s">
        <v>2787</v>
      </c>
      <c r="C2789" s="22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s="19" t="s">
        <v>8345</v>
      </c>
      <c r="O2789" s="11">
        <f t="shared" si="172"/>
        <v>120</v>
      </c>
      <c r="P2789" s="25">
        <f t="shared" si="173"/>
        <v>31.5</v>
      </c>
      <c r="Q2789" s="13" t="s">
        <v>8297</v>
      </c>
      <c r="R2789" t="s">
        <v>8298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22" t="s">
        <v>2788</v>
      </c>
      <c r="C2790" s="22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s="19" t="s">
        <v>8345</v>
      </c>
      <c r="O2790" s="11">
        <f t="shared" si="172"/>
        <v>103</v>
      </c>
      <c r="P2790" s="25">
        <f t="shared" si="173"/>
        <v>102.5</v>
      </c>
      <c r="Q2790" s="13" t="s">
        <v>8297</v>
      </c>
      <c r="R2790" t="s">
        <v>8298</v>
      </c>
      <c r="S2790" s="17">
        <f t="shared" si="174"/>
        <v>42550.701886574076</v>
      </c>
      <c r="T2790" s="17">
        <f t="shared" si="175"/>
        <v>42580.701886574076</v>
      </c>
    </row>
    <row r="2791" spans="1:20" ht="30" hidden="1" x14ac:dyDescent="0.25">
      <c r="A2791">
        <v>2789</v>
      </c>
      <c r="B2791" s="22" t="s">
        <v>2789</v>
      </c>
      <c r="C2791" s="22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s="19" t="s">
        <v>8345</v>
      </c>
      <c r="O2791" s="11">
        <f t="shared" si="172"/>
        <v>101</v>
      </c>
      <c r="P2791" s="25">
        <f t="shared" si="173"/>
        <v>126.46</v>
      </c>
      <c r="Q2791" s="13" t="s">
        <v>8297</v>
      </c>
      <c r="R2791" t="s">
        <v>8298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22" t="s">
        <v>2790</v>
      </c>
      <c r="C2792" s="22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s="19" t="s">
        <v>8345</v>
      </c>
      <c r="O2792" s="11">
        <f t="shared" si="172"/>
        <v>105</v>
      </c>
      <c r="P2792" s="25">
        <f t="shared" si="173"/>
        <v>47.88</v>
      </c>
      <c r="Q2792" s="13" t="s">
        <v>8297</v>
      </c>
      <c r="R2792" t="s">
        <v>8298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22" t="s">
        <v>2791</v>
      </c>
      <c r="C2793" s="22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s="19" t="s">
        <v>8345</v>
      </c>
      <c r="O2793" s="11">
        <f t="shared" si="172"/>
        <v>103</v>
      </c>
      <c r="P2793" s="25">
        <f t="shared" si="173"/>
        <v>73.209999999999994</v>
      </c>
      <c r="Q2793" s="13" t="s">
        <v>8297</v>
      </c>
      <c r="R2793" t="s">
        <v>8298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22" t="s">
        <v>2792</v>
      </c>
      <c r="C2794" s="22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s="19" t="s">
        <v>8345</v>
      </c>
      <c r="O2794" s="11">
        <f t="shared" si="172"/>
        <v>108</v>
      </c>
      <c r="P2794" s="25">
        <f t="shared" si="173"/>
        <v>89.67</v>
      </c>
      <c r="Q2794" s="13" t="s">
        <v>8297</v>
      </c>
      <c r="R2794" t="s">
        <v>8298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22" t="s">
        <v>2793</v>
      </c>
      <c r="C2795" s="22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s="19" t="s">
        <v>8345</v>
      </c>
      <c r="O2795" s="11">
        <f t="shared" si="172"/>
        <v>111</v>
      </c>
      <c r="P2795" s="25">
        <f t="shared" si="173"/>
        <v>151.46</v>
      </c>
      <c r="Q2795" s="13" t="s">
        <v>8297</v>
      </c>
      <c r="R2795" t="s">
        <v>8298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22" t="s">
        <v>2794</v>
      </c>
      <c r="C2796" s="22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s="19" t="s">
        <v>8345</v>
      </c>
      <c r="O2796" s="11">
        <f t="shared" si="172"/>
        <v>150</v>
      </c>
      <c r="P2796" s="25">
        <f t="shared" si="173"/>
        <v>25</v>
      </c>
      <c r="Q2796" s="13" t="s">
        <v>8297</v>
      </c>
      <c r="R2796" t="s">
        <v>8298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22" t="s">
        <v>2795</v>
      </c>
      <c r="C2797" s="22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s="19" t="s">
        <v>8345</v>
      </c>
      <c r="O2797" s="11">
        <f t="shared" si="172"/>
        <v>104</v>
      </c>
      <c r="P2797" s="25">
        <f t="shared" si="173"/>
        <v>36.5</v>
      </c>
      <c r="Q2797" s="13" t="s">
        <v>8297</v>
      </c>
      <c r="R2797" t="s">
        <v>8298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22" t="s">
        <v>2796</v>
      </c>
      <c r="C2798" s="22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s="19" t="s">
        <v>8345</v>
      </c>
      <c r="O2798" s="11">
        <f t="shared" si="172"/>
        <v>116</v>
      </c>
      <c r="P2798" s="25">
        <f t="shared" si="173"/>
        <v>44</v>
      </c>
      <c r="Q2798" s="13" t="s">
        <v>8297</v>
      </c>
      <c r="R2798" t="s">
        <v>8298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22" t="s">
        <v>2797</v>
      </c>
      <c r="C2799" s="22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s="19" t="s">
        <v>8345</v>
      </c>
      <c r="O2799" s="11">
        <f t="shared" si="172"/>
        <v>103</v>
      </c>
      <c r="P2799" s="25">
        <f t="shared" si="173"/>
        <v>87.36</v>
      </c>
      <c r="Q2799" s="13" t="s">
        <v>8297</v>
      </c>
      <c r="R2799" t="s">
        <v>8298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22" t="s">
        <v>2798</v>
      </c>
      <c r="C2800" s="22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s="19" t="s">
        <v>8345</v>
      </c>
      <c r="O2800" s="11">
        <f t="shared" si="172"/>
        <v>101</v>
      </c>
      <c r="P2800" s="25">
        <f t="shared" si="173"/>
        <v>36.47</v>
      </c>
      <c r="Q2800" s="13" t="s">
        <v>8297</v>
      </c>
      <c r="R2800" t="s">
        <v>8298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22" t="s">
        <v>2799</v>
      </c>
      <c r="C2801" s="22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s="19" t="s">
        <v>8345</v>
      </c>
      <c r="O2801" s="11">
        <f t="shared" si="172"/>
        <v>117</v>
      </c>
      <c r="P2801" s="25">
        <f t="shared" si="173"/>
        <v>44.86</v>
      </c>
      <c r="Q2801" s="13" t="s">
        <v>8297</v>
      </c>
      <c r="R2801" t="s">
        <v>8298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22" t="s">
        <v>2800</v>
      </c>
      <c r="C2802" s="22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s="19" t="s">
        <v>8345</v>
      </c>
      <c r="O2802" s="11">
        <f t="shared" si="172"/>
        <v>133</v>
      </c>
      <c r="P2802" s="25">
        <f t="shared" si="173"/>
        <v>42.9</v>
      </c>
      <c r="Q2802" s="13" t="s">
        <v>8297</v>
      </c>
      <c r="R2802" t="s">
        <v>8298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22" t="s">
        <v>2801</v>
      </c>
      <c r="C2803" s="22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s="19" t="s">
        <v>8345</v>
      </c>
      <c r="O2803" s="11">
        <f t="shared" si="172"/>
        <v>133</v>
      </c>
      <c r="P2803" s="25">
        <f t="shared" si="173"/>
        <v>51.23</v>
      </c>
      <c r="Q2803" s="13" t="s">
        <v>8297</v>
      </c>
      <c r="R2803" t="s">
        <v>8298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22" t="s">
        <v>2802</v>
      </c>
      <c r="C2804" s="22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s="19" t="s">
        <v>8345</v>
      </c>
      <c r="O2804" s="11">
        <f t="shared" si="172"/>
        <v>102</v>
      </c>
      <c r="P2804" s="25">
        <f t="shared" si="173"/>
        <v>33.94</v>
      </c>
      <c r="Q2804" s="13" t="s">
        <v>8297</v>
      </c>
      <c r="R2804" t="s">
        <v>8298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22" t="s">
        <v>2803</v>
      </c>
      <c r="C2805" s="22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s="19" t="s">
        <v>8345</v>
      </c>
      <c r="O2805" s="11">
        <f t="shared" si="172"/>
        <v>128</v>
      </c>
      <c r="P2805" s="25">
        <f t="shared" si="173"/>
        <v>90.74</v>
      </c>
      <c r="Q2805" s="13" t="s">
        <v>8297</v>
      </c>
      <c r="R2805" t="s">
        <v>8298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22" t="s">
        <v>2804</v>
      </c>
      <c r="C2806" s="22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s="19" t="s">
        <v>8345</v>
      </c>
      <c r="O2806" s="11">
        <f t="shared" si="172"/>
        <v>115</v>
      </c>
      <c r="P2806" s="25">
        <f t="shared" si="173"/>
        <v>50</v>
      </c>
      <c r="Q2806" s="13" t="s">
        <v>8297</v>
      </c>
      <c r="R2806" t="s">
        <v>8298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22" t="s">
        <v>2805</v>
      </c>
      <c r="C2807" s="22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s="19" t="s">
        <v>8345</v>
      </c>
      <c r="O2807" s="11">
        <f t="shared" si="172"/>
        <v>110</v>
      </c>
      <c r="P2807" s="25">
        <f t="shared" si="173"/>
        <v>24.44</v>
      </c>
      <c r="Q2807" s="13" t="s">
        <v>8297</v>
      </c>
      <c r="R2807" t="s">
        <v>8298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22" t="s">
        <v>2806</v>
      </c>
      <c r="C2808" s="22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s="19" t="s">
        <v>8345</v>
      </c>
      <c r="O2808" s="11">
        <f t="shared" si="172"/>
        <v>112</v>
      </c>
      <c r="P2808" s="25">
        <f t="shared" si="173"/>
        <v>44.25</v>
      </c>
      <c r="Q2808" s="13" t="s">
        <v>8297</v>
      </c>
      <c r="R2808" t="s">
        <v>8298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22" t="s">
        <v>2807</v>
      </c>
      <c r="C2809" s="22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s="19" t="s">
        <v>8345</v>
      </c>
      <c r="O2809" s="11">
        <f t="shared" si="172"/>
        <v>126</v>
      </c>
      <c r="P2809" s="25">
        <f t="shared" si="173"/>
        <v>67.739999999999995</v>
      </c>
      <c r="Q2809" s="13" t="s">
        <v>8297</v>
      </c>
      <c r="R2809" t="s">
        <v>8298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22" t="s">
        <v>2808</v>
      </c>
      <c r="C2810" s="22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s="19" t="s">
        <v>8345</v>
      </c>
      <c r="O2810" s="11">
        <f t="shared" si="172"/>
        <v>100</v>
      </c>
      <c r="P2810" s="25">
        <f t="shared" si="173"/>
        <v>65.38</v>
      </c>
      <c r="Q2810" s="13" t="s">
        <v>8297</v>
      </c>
      <c r="R2810" t="s">
        <v>8298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22" t="s">
        <v>2809</v>
      </c>
      <c r="C2811" s="22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s="19" t="s">
        <v>8345</v>
      </c>
      <c r="O2811" s="11">
        <f t="shared" si="172"/>
        <v>102</v>
      </c>
      <c r="P2811" s="25">
        <f t="shared" si="173"/>
        <v>121.9</v>
      </c>
      <c r="Q2811" s="13" t="s">
        <v>8297</v>
      </c>
      <c r="R2811" t="s">
        <v>8298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22" t="s">
        <v>2810</v>
      </c>
      <c r="C2812" s="22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s="19" t="s">
        <v>8345</v>
      </c>
      <c r="O2812" s="11">
        <f t="shared" si="172"/>
        <v>108</v>
      </c>
      <c r="P2812" s="25">
        <f t="shared" si="173"/>
        <v>47.46</v>
      </c>
      <c r="Q2812" s="13" t="s">
        <v>8297</v>
      </c>
      <c r="R2812" t="s">
        <v>8298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22" t="s">
        <v>2811</v>
      </c>
      <c r="C2813" s="22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s="19" t="s">
        <v>8345</v>
      </c>
      <c r="O2813" s="11">
        <f t="shared" si="172"/>
        <v>100</v>
      </c>
      <c r="P2813" s="25">
        <f t="shared" si="173"/>
        <v>92.84</v>
      </c>
      <c r="Q2813" s="13" t="s">
        <v>8297</v>
      </c>
      <c r="R2813" t="s">
        <v>8298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22" t="s">
        <v>2812</v>
      </c>
      <c r="C2814" s="22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s="19" t="s">
        <v>8345</v>
      </c>
      <c r="O2814" s="11">
        <f t="shared" si="172"/>
        <v>113</v>
      </c>
      <c r="P2814" s="25">
        <f t="shared" si="173"/>
        <v>68.25</v>
      </c>
      <c r="Q2814" s="13" t="s">
        <v>8297</v>
      </c>
      <c r="R2814" t="s">
        <v>8298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22" t="s">
        <v>2813</v>
      </c>
      <c r="C2815" s="22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s="19" t="s">
        <v>8345</v>
      </c>
      <c r="O2815" s="11">
        <f t="shared" si="172"/>
        <v>128</v>
      </c>
      <c r="P2815" s="25">
        <f t="shared" si="173"/>
        <v>37.21</v>
      </c>
      <c r="Q2815" s="13" t="s">
        <v>8297</v>
      </c>
      <c r="R2815" t="s">
        <v>8298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22" t="s">
        <v>2814</v>
      </c>
      <c r="C2816" s="22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s="19" t="s">
        <v>8345</v>
      </c>
      <c r="O2816" s="11">
        <f t="shared" si="172"/>
        <v>108</v>
      </c>
      <c r="P2816" s="25">
        <f t="shared" si="173"/>
        <v>25.25</v>
      </c>
      <c r="Q2816" s="13" t="s">
        <v>8297</v>
      </c>
      <c r="R2816" t="s">
        <v>8298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22" t="s">
        <v>2815</v>
      </c>
      <c r="C2817" s="22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s="19" t="s">
        <v>8345</v>
      </c>
      <c r="O2817" s="11">
        <f t="shared" si="172"/>
        <v>242</v>
      </c>
      <c r="P2817" s="25">
        <f t="shared" si="173"/>
        <v>43.21</v>
      </c>
      <c r="Q2817" s="13" t="s">
        <v>8297</v>
      </c>
      <c r="R2817" t="s">
        <v>8298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22" t="s">
        <v>2816</v>
      </c>
      <c r="C2818" s="22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s="19" t="s">
        <v>8345</v>
      </c>
      <c r="O2818" s="11">
        <f t="shared" ref="O2818:O2881" si="176">ROUND(E2818/D2818*100,0)</f>
        <v>142</v>
      </c>
      <c r="P2818" s="25">
        <f t="shared" ref="P2818:P2881" si="177">IFERROR(ROUND(E2818/L2818,2),0)</f>
        <v>25.13</v>
      </c>
      <c r="Q2818" s="13" t="s">
        <v>8297</v>
      </c>
      <c r="R2818" t="s">
        <v>8298</v>
      </c>
      <c r="S2818" s="17">
        <f t="shared" ref="S2818:S2881" si="178">(J2818/86400)+DATE(1970,1,1)</f>
        <v>42188.467499999999</v>
      </c>
      <c r="T2818" s="17">
        <f t="shared" ref="T2818:T2881" si="179">(I2818/86400)+DATE(1970,1,1)</f>
        <v>42218.666666666672</v>
      </c>
    </row>
    <row r="2819" spans="1:20" ht="60" hidden="1" x14ac:dyDescent="0.25">
      <c r="A2819">
        <v>2817</v>
      </c>
      <c r="B2819" s="22" t="s">
        <v>2817</v>
      </c>
      <c r="C2819" s="22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s="19" t="s">
        <v>8345</v>
      </c>
      <c r="O2819" s="11">
        <f t="shared" si="176"/>
        <v>130</v>
      </c>
      <c r="P2819" s="25">
        <f t="shared" si="177"/>
        <v>23.64</v>
      </c>
      <c r="Q2819" s="13" t="s">
        <v>8297</v>
      </c>
      <c r="R2819" t="s">
        <v>8298</v>
      </c>
      <c r="S2819" s="17">
        <f t="shared" si="178"/>
        <v>42023.634976851856</v>
      </c>
      <c r="T2819" s="17">
        <f t="shared" si="179"/>
        <v>42063.634976851856</v>
      </c>
    </row>
    <row r="2820" spans="1:20" ht="45" hidden="1" x14ac:dyDescent="0.25">
      <c r="A2820">
        <v>2818</v>
      </c>
      <c r="B2820" s="22" t="s">
        <v>2818</v>
      </c>
      <c r="C2820" s="22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s="19" t="s">
        <v>8345</v>
      </c>
      <c r="O2820" s="11">
        <f t="shared" si="176"/>
        <v>106</v>
      </c>
      <c r="P2820" s="25">
        <f t="shared" si="177"/>
        <v>103.95</v>
      </c>
      <c r="Q2820" s="13" t="s">
        <v>8297</v>
      </c>
      <c r="R2820" t="s">
        <v>8298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22" t="s">
        <v>2819</v>
      </c>
      <c r="C2821" s="22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s="19" t="s">
        <v>8345</v>
      </c>
      <c r="O2821" s="11">
        <f t="shared" si="176"/>
        <v>105</v>
      </c>
      <c r="P2821" s="25">
        <f t="shared" si="177"/>
        <v>50.38</v>
      </c>
      <c r="Q2821" s="13" t="s">
        <v>8297</v>
      </c>
      <c r="R2821" t="s">
        <v>8298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22" t="s">
        <v>2820</v>
      </c>
      <c r="C2822" s="22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s="19" t="s">
        <v>8345</v>
      </c>
      <c r="O2822" s="11">
        <f t="shared" si="176"/>
        <v>136</v>
      </c>
      <c r="P2822" s="25">
        <f t="shared" si="177"/>
        <v>13.6</v>
      </c>
      <c r="Q2822" s="13" t="s">
        <v>8297</v>
      </c>
      <c r="R2822" t="s">
        <v>8298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22" t="s">
        <v>2821</v>
      </c>
      <c r="C2823" s="22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s="19" t="s">
        <v>8345</v>
      </c>
      <c r="O2823" s="11">
        <f t="shared" si="176"/>
        <v>100</v>
      </c>
      <c r="P2823" s="25">
        <f t="shared" si="177"/>
        <v>28.57</v>
      </c>
      <c r="Q2823" s="13" t="s">
        <v>8297</v>
      </c>
      <c r="R2823" t="s">
        <v>8298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22" t="s">
        <v>2822</v>
      </c>
      <c r="C2824" s="22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s="19" t="s">
        <v>8345</v>
      </c>
      <c r="O2824" s="11">
        <f t="shared" si="176"/>
        <v>100</v>
      </c>
      <c r="P2824" s="25">
        <f t="shared" si="177"/>
        <v>63.83</v>
      </c>
      <c r="Q2824" s="13" t="s">
        <v>8297</v>
      </c>
      <c r="R2824" t="s">
        <v>8298</v>
      </c>
      <c r="S2824" s="17">
        <f t="shared" si="178"/>
        <v>42060.683935185181</v>
      </c>
      <c r="T2824" s="17">
        <f t="shared" si="179"/>
        <v>42090.642268518517</v>
      </c>
    </row>
    <row r="2825" spans="1:20" ht="60" hidden="1" x14ac:dyDescent="0.25">
      <c r="A2825">
        <v>2823</v>
      </c>
      <c r="B2825" s="22" t="s">
        <v>2823</v>
      </c>
      <c r="C2825" s="22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s="19" t="s">
        <v>8345</v>
      </c>
      <c r="O2825" s="11">
        <f t="shared" si="176"/>
        <v>124</v>
      </c>
      <c r="P2825" s="25">
        <f t="shared" si="177"/>
        <v>8.86</v>
      </c>
      <c r="Q2825" s="13" t="s">
        <v>8297</v>
      </c>
      <c r="R2825" t="s">
        <v>8298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22" t="s">
        <v>2824</v>
      </c>
      <c r="C2826" s="22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s="19" t="s">
        <v>8345</v>
      </c>
      <c r="O2826" s="11">
        <f t="shared" si="176"/>
        <v>117</v>
      </c>
      <c r="P2826" s="25">
        <f t="shared" si="177"/>
        <v>50.67</v>
      </c>
      <c r="Q2826" s="13" t="s">
        <v>8297</v>
      </c>
      <c r="R2826" t="s">
        <v>8298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22" t="s">
        <v>2825</v>
      </c>
      <c r="C2827" s="22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s="19" t="s">
        <v>8345</v>
      </c>
      <c r="O2827" s="11">
        <f t="shared" si="176"/>
        <v>103</v>
      </c>
      <c r="P2827" s="25">
        <f t="shared" si="177"/>
        <v>60.78</v>
      </c>
      <c r="Q2827" s="13" t="s">
        <v>8297</v>
      </c>
      <c r="R2827" t="s">
        <v>8298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22" t="s">
        <v>2826</v>
      </c>
      <c r="C2828" s="22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s="19" t="s">
        <v>8345</v>
      </c>
      <c r="O2828" s="11">
        <f t="shared" si="176"/>
        <v>108</v>
      </c>
      <c r="P2828" s="25">
        <f t="shared" si="177"/>
        <v>113.42</v>
      </c>
      <c r="Q2828" s="13" t="s">
        <v>8297</v>
      </c>
      <c r="R2828" t="s">
        <v>8298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22" t="s">
        <v>2827</v>
      </c>
      <c r="C2829" s="22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s="19" t="s">
        <v>8345</v>
      </c>
      <c r="O2829" s="11">
        <f t="shared" si="176"/>
        <v>120</v>
      </c>
      <c r="P2829" s="25">
        <f t="shared" si="177"/>
        <v>104.57</v>
      </c>
      <c r="Q2829" s="13" t="s">
        <v>8297</v>
      </c>
      <c r="R2829" t="s">
        <v>8298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22" t="s">
        <v>2828</v>
      </c>
      <c r="C2830" s="22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s="19" t="s">
        <v>8345</v>
      </c>
      <c r="O2830" s="11">
        <f t="shared" si="176"/>
        <v>100</v>
      </c>
      <c r="P2830" s="25">
        <f t="shared" si="177"/>
        <v>98.31</v>
      </c>
      <c r="Q2830" s="13" t="s">
        <v>8297</v>
      </c>
      <c r="R2830" t="s">
        <v>8298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22" t="s">
        <v>2829</v>
      </c>
      <c r="C2831" s="22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s="19" t="s">
        <v>8345</v>
      </c>
      <c r="O2831" s="11">
        <f t="shared" si="176"/>
        <v>107</v>
      </c>
      <c r="P2831" s="25">
        <f t="shared" si="177"/>
        <v>35.04</v>
      </c>
      <c r="Q2831" s="13" t="s">
        <v>8297</v>
      </c>
      <c r="R2831" t="s">
        <v>8298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22" t="s">
        <v>2830</v>
      </c>
      <c r="C2832" s="22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s="19" t="s">
        <v>8345</v>
      </c>
      <c r="O2832" s="11">
        <f t="shared" si="176"/>
        <v>100</v>
      </c>
      <c r="P2832" s="25">
        <f t="shared" si="177"/>
        <v>272.73</v>
      </c>
      <c r="Q2832" s="13" t="s">
        <v>8297</v>
      </c>
      <c r="R2832" t="s">
        <v>8298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22" t="s">
        <v>2831</v>
      </c>
      <c r="C2833" s="22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s="19" t="s">
        <v>8345</v>
      </c>
      <c r="O2833" s="11">
        <f t="shared" si="176"/>
        <v>111</v>
      </c>
      <c r="P2833" s="25">
        <f t="shared" si="177"/>
        <v>63.85</v>
      </c>
      <c r="Q2833" s="13" t="s">
        <v>8297</v>
      </c>
      <c r="R2833" t="s">
        <v>8298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22" t="s">
        <v>2832</v>
      </c>
      <c r="C2834" s="22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s="19" t="s">
        <v>8345</v>
      </c>
      <c r="O2834" s="11">
        <f t="shared" si="176"/>
        <v>115</v>
      </c>
      <c r="P2834" s="25">
        <f t="shared" si="177"/>
        <v>30.19</v>
      </c>
      <c r="Q2834" s="13" t="s">
        <v>8297</v>
      </c>
      <c r="R2834" t="s">
        <v>8298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22" t="s">
        <v>2833</v>
      </c>
      <c r="C2835" s="22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s="19" t="s">
        <v>8345</v>
      </c>
      <c r="O2835" s="11">
        <f t="shared" si="176"/>
        <v>108</v>
      </c>
      <c r="P2835" s="25">
        <f t="shared" si="177"/>
        <v>83.51</v>
      </c>
      <c r="Q2835" s="13" t="s">
        <v>8297</v>
      </c>
      <c r="R2835" t="s">
        <v>8298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22" t="s">
        <v>2834</v>
      </c>
      <c r="C2836" s="22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s="19" t="s">
        <v>8345</v>
      </c>
      <c r="O2836" s="11">
        <f t="shared" si="176"/>
        <v>170</v>
      </c>
      <c r="P2836" s="25">
        <f t="shared" si="177"/>
        <v>64.760000000000005</v>
      </c>
      <c r="Q2836" s="13" t="s">
        <v>8297</v>
      </c>
      <c r="R2836" t="s">
        <v>8298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22" t="s">
        <v>2835</v>
      </c>
      <c r="C2837" s="22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s="19" t="s">
        <v>8345</v>
      </c>
      <c r="O2837" s="11">
        <f t="shared" si="176"/>
        <v>187</v>
      </c>
      <c r="P2837" s="25">
        <f t="shared" si="177"/>
        <v>20.12</v>
      </c>
      <c r="Q2837" s="13" t="s">
        <v>8297</v>
      </c>
      <c r="R2837" t="s">
        <v>8298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22" t="s">
        <v>2836</v>
      </c>
      <c r="C2838" s="22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s="19" t="s">
        <v>8345</v>
      </c>
      <c r="O2838" s="11">
        <f t="shared" si="176"/>
        <v>108</v>
      </c>
      <c r="P2838" s="25">
        <f t="shared" si="177"/>
        <v>44.09</v>
      </c>
      <c r="Q2838" s="13" t="s">
        <v>8297</v>
      </c>
      <c r="R2838" t="s">
        <v>8298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22" t="s">
        <v>2837</v>
      </c>
      <c r="C2839" s="22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s="19" t="s">
        <v>8345</v>
      </c>
      <c r="O2839" s="11">
        <f t="shared" si="176"/>
        <v>100</v>
      </c>
      <c r="P2839" s="25">
        <f t="shared" si="177"/>
        <v>40.479999999999997</v>
      </c>
      <c r="Q2839" s="13" t="s">
        <v>8297</v>
      </c>
      <c r="R2839" t="s">
        <v>8298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22" t="s">
        <v>2838</v>
      </c>
      <c r="C2840" s="22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s="19" t="s">
        <v>8345</v>
      </c>
      <c r="O2840" s="11">
        <f t="shared" si="176"/>
        <v>120</v>
      </c>
      <c r="P2840" s="25">
        <f t="shared" si="177"/>
        <v>44.54</v>
      </c>
      <c r="Q2840" s="13" t="s">
        <v>8297</v>
      </c>
      <c r="R2840" t="s">
        <v>8298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22" t="s">
        <v>2839</v>
      </c>
      <c r="C2841" s="22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s="19" t="s">
        <v>8345</v>
      </c>
      <c r="O2841" s="11">
        <f t="shared" si="176"/>
        <v>111</v>
      </c>
      <c r="P2841" s="25">
        <f t="shared" si="177"/>
        <v>125.81</v>
      </c>
      <c r="Q2841" s="13" t="s">
        <v>8297</v>
      </c>
      <c r="R2841" t="s">
        <v>8298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22" t="s">
        <v>2840</v>
      </c>
      <c r="C2842" s="22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s="19" t="s">
        <v>8345</v>
      </c>
      <c r="O2842" s="11">
        <f t="shared" si="176"/>
        <v>104</v>
      </c>
      <c r="P2842" s="25">
        <f t="shared" si="177"/>
        <v>19.7</v>
      </c>
      <c r="Q2842" s="13" t="s">
        <v>8297</v>
      </c>
      <c r="R2842" t="s">
        <v>8298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22" t="s">
        <v>2841</v>
      </c>
      <c r="C2843" s="22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s="19" t="s">
        <v>8345</v>
      </c>
      <c r="O2843" s="11">
        <f t="shared" si="176"/>
        <v>1</v>
      </c>
      <c r="P2843" s="25">
        <f t="shared" si="177"/>
        <v>10</v>
      </c>
      <c r="Q2843" s="13" t="s">
        <v>8297</v>
      </c>
      <c r="R2843" t="s">
        <v>8298</v>
      </c>
      <c r="S2843" s="17">
        <f t="shared" si="178"/>
        <v>42291.739548611113</v>
      </c>
      <c r="T2843" s="17">
        <f t="shared" si="179"/>
        <v>42351.781215277777</v>
      </c>
    </row>
    <row r="2844" spans="1:20" ht="60" hidden="1" x14ac:dyDescent="0.25">
      <c r="A2844">
        <v>2842</v>
      </c>
      <c r="B2844" s="22" t="s">
        <v>2842</v>
      </c>
      <c r="C2844" s="22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s="19" t="s">
        <v>8345</v>
      </c>
      <c r="O2844" s="11">
        <f t="shared" si="176"/>
        <v>0</v>
      </c>
      <c r="P2844" s="25">
        <f t="shared" si="177"/>
        <v>0</v>
      </c>
      <c r="Q2844" s="13" t="s">
        <v>8297</v>
      </c>
      <c r="R2844" t="s">
        <v>8298</v>
      </c>
      <c r="S2844" s="17">
        <f t="shared" si="178"/>
        <v>41784.95248842593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22" t="s">
        <v>2843</v>
      </c>
      <c r="C2845" s="22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s="19" t="s">
        <v>8345</v>
      </c>
      <c r="O2845" s="11">
        <f t="shared" si="176"/>
        <v>0</v>
      </c>
      <c r="P2845" s="25">
        <f t="shared" si="177"/>
        <v>0</v>
      </c>
      <c r="Q2845" s="13" t="s">
        <v>8297</v>
      </c>
      <c r="R2845" t="s">
        <v>8298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22" t="s">
        <v>2844</v>
      </c>
      <c r="C2846" s="22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s="19" t="s">
        <v>8345</v>
      </c>
      <c r="O2846" s="11">
        <f t="shared" si="176"/>
        <v>5</v>
      </c>
      <c r="P2846" s="25">
        <f t="shared" si="177"/>
        <v>30</v>
      </c>
      <c r="Q2846" s="13" t="s">
        <v>8297</v>
      </c>
      <c r="R2846" t="s">
        <v>8298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22" t="s">
        <v>2845</v>
      </c>
      <c r="C2847" s="22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s="19" t="s">
        <v>8345</v>
      </c>
      <c r="O2847" s="11">
        <f t="shared" si="176"/>
        <v>32</v>
      </c>
      <c r="P2847" s="25">
        <f t="shared" si="177"/>
        <v>60.67</v>
      </c>
      <c r="Q2847" s="13" t="s">
        <v>8297</v>
      </c>
      <c r="R2847" t="s">
        <v>8298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22" t="s">
        <v>2846</v>
      </c>
      <c r="C2848" s="22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s="19" t="s">
        <v>8345</v>
      </c>
      <c r="O2848" s="11">
        <f t="shared" si="176"/>
        <v>0</v>
      </c>
      <c r="P2848" s="25">
        <f t="shared" si="177"/>
        <v>0</v>
      </c>
      <c r="Q2848" s="13" t="s">
        <v>8297</v>
      </c>
      <c r="R2848" t="s">
        <v>8298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22" t="s">
        <v>2847</v>
      </c>
      <c r="C2849" s="22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s="19" t="s">
        <v>8345</v>
      </c>
      <c r="O2849" s="11">
        <f t="shared" si="176"/>
        <v>0</v>
      </c>
      <c r="P2849" s="25">
        <f t="shared" si="177"/>
        <v>0</v>
      </c>
      <c r="Q2849" s="13" t="s">
        <v>8297</v>
      </c>
      <c r="R2849" t="s">
        <v>8298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22" t="s">
        <v>2848</v>
      </c>
      <c r="C2850" s="22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s="19" t="s">
        <v>8345</v>
      </c>
      <c r="O2850" s="11">
        <f t="shared" si="176"/>
        <v>0</v>
      </c>
      <c r="P2850" s="25">
        <f t="shared" si="177"/>
        <v>23.33</v>
      </c>
      <c r="Q2850" s="13" t="s">
        <v>8297</v>
      </c>
      <c r="R2850" t="s">
        <v>8298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22" t="s">
        <v>2849</v>
      </c>
      <c r="C2851" s="22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s="19" t="s">
        <v>8345</v>
      </c>
      <c r="O2851" s="11">
        <f t="shared" si="176"/>
        <v>1</v>
      </c>
      <c r="P2851" s="25">
        <f t="shared" si="177"/>
        <v>5</v>
      </c>
      <c r="Q2851" s="13" t="s">
        <v>8297</v>
      </c>
      <c r="R2851" t="s">
        <v>8298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22" t="s">
        <v>2850</v>
      </c>
      <c r="C2852" s="22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s="19" t="s">
        <v>8345</v>
      </c>
      <c r="O2852" s="11">
        <f t="shared" si="176"/>
        <v>4</v>
      </c>
      <c r="P2852" s="25">
        <f t="shared" si="177"/>
        <v>23.92</v>
      </c>
      <c r="Q2852" s="13" t="s">
        <v>8297</v>
      </c>
      <c r="R2852" t="s">
        <v>8298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22" t="s">
        <v>2851</v>
      </c>
      <c r="C2853" s="22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s="19" t="s">
        <v>8345</v>
      </c>
      <c r="O2853" s="11">
        <f t="shared" si="176"/>
        <v>0</v>
      </c>
      <c r="P2853" s="25">
        <f t="shared" si="177"/>
        <v>0</v>
      </c>
      <c r="Q2853" s="13" t="s">
        <v>8297</v>
      </c>
      <c r="R2853" t="s">
        <v>8298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22" t="s">
        <v>2852</v>
      </c>
      <c r="C2854" s="22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s="19" t="s">
        <v>8345</v>
      </c>
      <c r="O2854" s="11">
        <f t="shared" si="176"/>
        <v>2</v>
      </c>
      <c r="P2854" s="25">
        <f t="shared" si="177"/>
        <v>15.83</v>
      </c>
      <c r="Q2854" s="13" t="s">
        <v>8297</v>
      </c>
      <c r="R2854" t="s">
        <v>8298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22" t="s">
        <v>2853</v>
      </c>
      <c r="C2855" s="22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s="19" t="s">
        <v>8345</v>
      </c>
      <c r="O2855" s="11">
        <f t="shared" si="176"/>
        <v>0</v>
      </c>
      <c r="P2855" s="25">
        <f t="shared" si="177"/>
        <v>0</v>
      </c>
      <c r="Q2855" s="13" t="s">
        <v>8297</v>
      </c>
      <c r="R2855" t="s">
        <v>8298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22" t="s">
        <v>2854</v>
      </c>
      <c r="C2856" s="22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s="19" t="s">
        <v>8345</v>
      </c>
      <c r="O2856" s="11">
        <f t="shared" si="176"/>
        <v>42</v>
      </c>
      <c r="P2856" s="25">
        <f t="shared" si="177"/>
        <v>29.79</v>
      </c>
      <c r="Q2856" s="13" t="s">
        <v>8297</v>
      </c>
      <c r="R2856" t="s">
        <v>8298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22" t="s">
        <v>2855</v>
      </c>
      <c r="C2857" s="22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s="19" t="s">
        <v>8345</v>
      </c>
      <c r="O2857" s="11">
        <f t="shared" si="176"/>
        <v>50</v>
      </c>
      <c r="P2857" s="25">
        <f t="shared" si="177"/>
        <v>60</v>
      </c>
      <c r="Q2857" s="13" t="s">
        <v>8297</v>
      </c>
      <c r="R2857" t="s">
        <v>8298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22" t="s">
        <v>2856</v>
      </c>
      <c r="C2858" s="22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s="19" t="s">
        <v>8345</v>
      </c>
      <c r="O2858" s="11">
        <f t="shared" si="176"/>
        <v>5</v>
      </c>
      <c r="P2858" s="25">
        <f t="shared" si="177"/>
        <v>24.33</v>
      </c>
      <c r="Q2858" s="13" t="s">
        <v>8297</v>
      </c>
      <c r="R2858" t="s">
        <v>8298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22" t="s">
        <v>2857</v>
      </c>
      <c r="C2859" s="22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s="19" t="s">
        <v>8345</v>
      </c>
      <c r="O2859" s="11">
        <f t="shared" si="176"/>
        <v>20</v>
      </c>
      <c r="P2859" s="25">
        <f t="shared" si="177"/>
        <v>500</v>
      </c>
      <c r="Q2859" s="13" t="s">
        <v>8297</v>
      </c>
      <c r="R2859" t="s">
        <v>8298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22" t="s">
        <v>2858</v>
      </c>
      <c r="C2860" s="22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s="19" t="s">
        <v>8345</v>
      </c>
      <c r="O2860" s="11">
        <f t="shared" si="176"/>
        <v>0</v>
      </c>
      <c r="P2860" s="25">
        <f t="shared" si="177"/>
        <v>0</v>
      </c>
      <c r="Q2860" s="13" t="s">
        <v>8297</v>
      </c>
      <c r="R2860" t="s">
        <v>8298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22" t="s">
        <v>2859</v>
      </c>
      <c r="C2861" s="22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s="19" t="s">
        <v>8345</v>
      </c>
      <c r="O2861" s="11">
        <f t="shared" si="176"/>
        <v>2</v>
      </c>
      <c r="P2861" s="25">
        <f t="shared" si="177"/>
        <v>35</v>
      </c>
      <c r="Q2861" s="13" t="s">
        <v>8297</v>
      </c>
      <c r="R2861" t="s">
        <v>8298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22" t="s">
        <v>2860</v>
      </c>
      <c r="C2862" s="22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s="19" t="s">
        <v>8345</v>
      </c>
      <c r="O2862" s="11">
        <f t="shared" si="176"/>
        <v>7</v>
      </c>
      <c r="P2862" s="25">
        <f t="shared" si="177"/>
        <v>29.56</v>
      </c>
      <c r="Q2862" s="13" t="s">
        <v>8297</v>
      </c>
      <c r="R2862" t="s">
        <v>8298</v>
      </c>
      <c r="S2862" s="17">
        <f t="shared" si="178"/>
        <v>42480.80064814815</v>
      </c>
      <c r="T2862" s="17">
        <f t="shared" si="179"/>
        <v>42540.80064814815</v>
      </c>
    </row>
    <row r="2863" spans="1:20" ht="60" hidden="1" x14ac:dyDescent="0.25">
      <c r="A2863">
        <v>2861</v>
      </c>
      <c r="B2863" s="22" t="s">
        <v>2861</v>
      </c>
      <c r="C2863" s="22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s="19" t="s">
        <v>8345</v>
      </c>
      <c r="O2863" s="11">
        <f t="shared" si="176"/>
        <v>32</v>
      </c>
      <c r="P2863" s="25">
        <f t="shared" si="177"/>
        <v>26.67</v>
      </c>
      <c r="Q2863" s="13" t="s">
        <v>8297</v>
      </c>
      <c r="R2863" t="s">
        <v>8298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22" t="s">
        <v>2862</v>
      </c>
      <c r="C2864" s="22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s="19" t="s">
        <v>8345</v>
      </c>
      <c r="O2864" s="11">
        <f t="shared" si="176"/>
        <v>0</v>
      </c>
      <c r="P2864" s="25">
        <f t="shared" si="177"/>
        <v>18.329999999999998</v>
      </c>
      <c r="Q2864" s="13" t="s">
        <v>8297</v>
      </c>
      <c r="R2864" t="s">
        <v>8298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22" t="s">
        <v>2863</v>
      </c>
      <c r="C2865" s="22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s="19" t="s">
        <v>8345</v>
      </c>
      <c r="O2865" s="11">
        <f t="shared" si="176"/>
        <v>0</v>
      </c>
      <c r="P2865" s="25">
        <f t="shared" si="177"/>
        <v>20</v>
      </c>
      <c r="Q2865" s="13" t="s">
        <v>8297</v>
      </c>
      <c r="R2865" t="s">
        <v>8298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22" t="s">
        <v>2864</v>
      </c>
      <c r="C2866" s="22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s="19" t="s">
        <v>8345</v>
      </c>
      <c r="O2866" s="11">
        <f t="shared" si="176"/>
        <v>2</v>
      </c>
      <c r="P2866" s="25">
        <f t="shared" si="177"/>
        <v>13.33</v>
      </c>
      <c r="Q2866" s="13" t="s">
        <v>8297</v>
      </c>
      <c r="R2866" t="s">
        <v>8298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22" t="s">
        <v>2865</v>
      </c>
      <c r="C2867" s="22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s="19" t="s">
        <v>8345</v>
      </c>
      <c r="O2867" s="11">
        <f t="shared" si="176"/>
        <v>0</v>
      </c>
      <c r="P2867" s="25">
        <f t="shared" si="177"/>
        <v>0</v>
      </c>
      <c r="Q2867" s="13" t="s">
        <v>8297</v>
      </c>
      <c r="R2867" t="s">
        <v>8298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22" t="s">
        <v>2866</v>
      </c>
      <c r="C2868" s="22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s="19" t="s">
        <v>8345</v>
      </c>
      <c r="O2868" s="11">
        <f t="shared" si="176"/>
        <v>1</v>
      </c>
      <c r="P2868" s="25">
        <f t="shared" si="177"/>
        <v>22.5</v>
      </c>
      <c r="Q2868" s="13" t="s">
        <v>8297</v>
      </c>
      <c r="R2868" t="s">
        <v>8298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22" t="s">
        <v>2867</v>
      </c>
      <c r="C2869" s="22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s="19" t="s">
        <v>8345</v>
      </c>
      <c r="O2869" s="11">
        <f t="shared" si="176"/>
        <v>20</v>
      </c>
      <c r="P2869" s="25">
        <f t="shared" si="177"/>
        <v>50.4</v>
      </c>
      <c r="Q2869" s="13" t="s">
        <v>8297</v>
      </c>
      <c r="R2869" t="s">
        <v>8298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22" t="s">
        <v>2868</v>
      </c>
      <c r="C2870" s="22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s="19" t="s">
        <v>8345</v>
      </c>
      <c r="O2870" s="11">
        <f t="shared" si="176"/>
        <v>42</v>
      </c>
      <c r="P2870" s="25">
        <f t="shared" si="177"/>
        <v>105.03</v>
      </c>
      <c r="Q2870" s="13" t="s">
        <v>8297</v>
      </c>
      <c r="R2870" t="s">
        <v>8298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22" t="s">
        <v>2869</v>
      </c>
      <c r="C2871" s="22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s="19" t="s">
        <v>8345</v>
      </c>
      <c r="O2871" s="11">
        <f t="shared" si="176"/>
        <v>1</v>
      </c>
      <c r="P2871" s="25">
        <f t="shared" si="177"/>
        <v>35.4</v>
      </c>
      <c r="Q2871" s="13" t="s">
        <v>8297</v>
      </c>
      <c r="R2871" t="s">
        <v>8298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22" t="s">
        <v>2870</v>
      </c>
      <c r="C2872" s="22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s="19" t="s">
        <v>8345</v>
      </c>
      <c r="O2872" s="11">
        <f t="shared" si="176"/>
        <v>15</v>
      </c>
      <c r="P2872" s="25">
        <f t="shared" si="177"/>
        <v>83.33</v>
      </c>
      <c r="Q2872" s="13" t="s">
        <v>8297</v>
      </c>
      <c r="R2872" t="s">
        <v>8298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22" t="s">
        <v>2871</v>
      </c>
      <c r="C2873" s="22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s="19" t="s">
        <v>8345</v>
      </c>
      <c r="O2873" s="11">
        <f t="shared" si="176"/>
        <v>5</v>
      </c>
      <c r="P2873" s="25">
        <f t="shared" si="177"/>
        <v>35.92</v>
      </c>
      <c r="Q2873" s="13" t="s">
        <v>8297</v>
      </c>
      <c r="R2873" t="s">
        <v>8298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22" t="s">
        <v>2872</v>
      </c>
      <c r="C2874" s="22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s="19" t="s">
        <v>8345</v>
      </c>
      <c r="O2874" s="11">
        <f t="shared" si="176"/>
        <v>0</v>
      </c>
      <c r="P2874" s="25">
        <f t="shared" si="177"/>
        <v>0</v>
      </c>
      <c r="Q2874" s="13" t="s">
        <v>8297</v>
      </c>
      <c r="R2874" t="s">
        <v>8298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22" t="s">
        <v>2873</v>
      </c>
      <c r="C2875" s="22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s="19" t="s">
        <v>8345</v>
      </c>
      <c r="O2875" s="11">
        <f t="shared" si="176"/>
        <v>38</v>
      </c>
      <c r="P2875" s="25">
        <f t="shared" si="177"/>
        <v>119.13</v>
      </c>
      <c r="Q2875" s="13" t="s">
        <v>8297</v>
      </c>
      <c r="R2875" t="s">
        <v>8298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22" t="s">
        <v>2874</v>
      </c>
      <c r="C2876" s="22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s="19" t="s">
        <v>8345</v>
      </c>
      <c r="O2876" s="11">
        <f t="shared" si="176"/>
        <v>5</v>
      </c>
      <c r="P2876" s="25">
        <f t="shared" si="177"/>
        <v>90.33</v>
      </c>
      <c r="Q2876" s="13" t="s">
        <v>8297</v>
      </c>
      <c r="R2876" t="s">
        <v>8298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22" t="s">
        <v>2875</v>
      </c>
      <c r="C2877" s="22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s="19" t="s">
        <v>8345</v>
      </c>
      <c r="O2877" s="11">
        <f t="shared" si="176"/>
        <v>0</v>
      </c>
      <c r="P2877" s="25">
        <f t="shared" si="177"/>
        <v>2.33</v>
      </c>
      <c r="Q2877" s="13" t="s">
        <v>8297</v>
      </c>
      <c r="R2877" t="s">
        <v>8298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22" t="s">
        <v>2876</v>
      </c>
      <c r="C2878" s="22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s="19" t="s">
        <v>8345</v>
      </c>
      <c r="O2878" s="11">
        <f t="shared" si="176"/>
        <v>0</v>
      </c>
      <c r="P2878" s="25">
        <f t="shared" si="177"/>
        <v>0</v>
      </c>
      <c r="Q2878" s="13" t="s">
        <v>8297</v>
      </c>
      <c r="R2878" t="s">
        <v>8298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22" t="s">
        <v>2877</v>
      </c>
      <c r="C2879" s="22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s="19" t="s">
        <v>8345</v>
      </c>
      <c r="O2879" s="11">
        <f t="shared" si="176"/>
        <v>11</v>
      </c>
      <c r="P2879" s="25">
        <f t="shared" si="177"/>
        <v>108.33</v>
      </c>
      <c r="Q2879" s="13" t="s">
        <v>8297</v>
      </c>
      <c r="R2879" t="s">
        <v>8298</v>
      </c>
      <c r="S2879" s="17">
        <f t="shared" si="178"/>
        <v>42672.955138888894</v>
      </c>
      <c r="T2879" s="17">
        <f t="shared" si="179"/>
        <v>42704.708333333328</v>
      </c>
    </row>
    <row r="2880" spans="1:20" ht="45" hidden="1" x14ac:dyDescent="0.25">
      <c r="A2880">
        <v>2878</v>
      </c>
      <c r="B2880" s="22" t="s">
        <v>2878</v>
      </c>
      <c r="C2880" s="22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s="19" t="s">
        <v>8345</v>
      </c>
      <c r="O2880" s="11">
        <f t="shared" si="176"/>
        <v>2</v>
      </c>
      <c r="P2880" s="25">
        <f t="shared" si="177"/>
        <v>15.75</v>
      </c>
      <c r="Q2880" s="13" t="s">
        <v>8297</v>
      </c>
      <c r="R2880" t="s">
        <v>8298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22" t="s">
        <v>2879</v>
      </c>
      <c r="C2881" s="22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s="19" t="s">
        <v>8345</v>
      </c>
      <c r="O2881" s="11">
        <f t="shared" si="176"/>
        <v>0</v>
      </c>
      <c r="P2881" s="25">
        <f t="shared" si="177"/>
        <v>29</v>
      </c>
      <c r="Q2881" s="13" t="s">
        <v>8297</v>
      </c>
      <c r="R2881" t="s">
        <v>8298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22" t="s">
        <v>2880</v>
      </c>
      <c r="C2882" s="22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s="19" t="s">
        <v>8345</v>
      </c>
      <c r="O2882" s="11">
        <f t="shared" ref="O2882:O2945" si="180">ROUND(E2882/D2882*100,0)</f>
        <v>23</v>
      </c>
      <c r="P2882" s="25">
        <f t="shared" ref="P2882:P2945" si="181">IFERROR(ROUND(E2882/L2882,2),0)</f>
        <v>96.55</v>
      </c>
      <c r="Q2882" s="13" t="s">
        <v>8297</v>
      </c>
      <c r="R2882" t="s">
        <v>8298</v>
      </c>
      <c r="S2882" s="17">
        <f t="shared" ref="S2882:S2945" si="182">(J2882/86400)+DATE(1970,1,1)</f>
        <v>42192.905694444446</v>
      </c>
      <c r="T2882" s="17">
        <f t="shared" ref="T2882:T2945" si="183">(I2882/86400)+DATE(1970,1,1)</f>
        <v>42236.711805555555</v>
      </c>
    </row>
    <row r="2883" spans="1:20" ht="60" hidden="1" x14ac:dyDescent="0.25">
      <c r="A2883">
        <v>2881</v>
      </c>
      <c r="B2883" s="22" t="s">
        <v>2881</v>
      </c>
      <c r="C2883" s="22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s="19" t="s">
        <v>8345</v>
      </c>
      <c r="O2883" s="11">
        <f t="shared" si="180"/>
        <v>0</v>
      </c>
      <c r="P2883" s="25">
        <f t="shared" si="181"/>
        <v>0</v>
      </c>
      <c r="Q2883" s="13" t="s">
        <v>8297</v>
      </c>
      <c r="R2883" t="s">
        <v>8298</v>
      </c>
      <c r="S2883" s="17">
        <f t="shared" si="182"/>
        <v>41916.597638888888</v>
      </c>
      <c r="T2883" s="17">
        <f t="shared" si="183"/>
        <v>41976.639305555553</v>
      </c>
    </row>
    <row r="2884" spans="1:20" ht="60" hidden="1" x14ac:dyDescent="0.25">
      <c r="A2884">
        <v>2882</v>
      </c>
      <c r="B2884" s="22" t="s">
        <v>2882</v>
      </c>
      <c r="C2884" s="22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s="19" t="s">
        <v>8345</v>
      </c>
      <c r="O2884" s="11">
        <f t="shared" si="180"/>
        <v>34</v>
      </c>
      <c r="P2884" s="25">
        <f t="shared" si="181"/>
        <v>63</v>
      </c>
      <c r="Q2884" s="13" t="s">
        <v>8297</v>
      </c>
      <c r="R2884" t="s">
        <v>8298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22" t="s">
        <v>2883</v>
      </c>
      <c r="C2885" s="22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s="19" t="s">
        <v>8345</v>
      </c>
      <c r="O2885" s="11">
        <f t="shared" si="180"/>
        <v>19</v>
      </c>
      <c r="P2885" s="25">
        <f t="shared" si="181"/>
        <v>381.6</v>
      </c>
      <c r="Q2885" s="13" t="s">
        <v>8297</v>
      </c>
      <c r="R2885" t="s">
        <v>8298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22" t="s">
        <v>2884</v>
      </c>
      <c r="C2886" s="22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s="19" t="s">
        <v>8345</v>
      </c>
      <c r="O2886" s="11">
        <f t="shared" si="180"/>
        <v>0</v>
      </c>
      <c r="P2886" s="25">
        <f t="shared" si="181"/>
        <v>46.25</v>
      </c>
      <c r="Q2886" s="13" t="s">
        <v>8297</v>
      </c>
      <c r="R2886" t="s">
        <v>8298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22" t="s">
        <v>2885</v>
      </c>
      <c r="C2887" s="22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s="19" t="s">
        <v>8345</v>
      </c>
      <c r="O2887" s="11">
        <f t="shared" si="180"/>
        <v>33</v>
      </c>
      <c r="P2887" s="25">
        <f t="shared" si="181"/>
        <v>26</v>
      </c>
      <c r="Q2887" s="13" t="s">
        <v>8297</v>
      </c>
      <c r="R2887" t="s">
        <v>8298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22" t="s">
        <v>2886</v>
      </c>
      <c r="C2888" s="22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s="19" t="s">
        <v>8345</v>
      </c>
      <c r="O2888" s="11">
        <f t="shared" si="180"/>
        <v>5</v>
      </c>
      <c r="P2888" s="25">
        <f t="shared" si="181"/>
        <v>10</v>
      </c>
      <c r="Q2888" s="13" t="s">
        <v>8297</v>
      </c>
      <c r="R2888" t="s">
        <v>8298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22" t="s">
        <v>2887</v>
      </c>
      <c r="C2889" s="22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s="19" t="s">
        <v>8345</v>
      </c>
      <c r="O2889" s="11">
        <f t="shared" si="180"/>
        <v>0</v>
      </c>
      <c r="P2889" s="25">
        <f t="shared" si="181"/>
        <v>5</v>
      </c>
      <c r="Q2889" s="13" t="s">
        <v>8297</v>
      </c>
      <c r="R2889" t="s">
        <v>8298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22" t="s">
        <v>2888</v>
      </c>
      <c r="C2890" s="22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s="19" t="s">
        <v>8345</v>
      </c>
      <c r="O2890" s="11">
        <f t="shared" si="180"/>
        <v>0</v>
      </c>
      <c r="P2890" s="25">
        <f t="shared" si="181"/>
        <v>0</v>
      </c>
      <c r="Q2890" s="13" t="s">
        <v>8297</v>
      </c>
      <c r="R2890" t="s">
        <v>8298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22" t="s">
        <v>2889</v>
      </c>
      <c r="C2891" s="22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s="19" t="s">
        <v>8345</v>
      </c>
      <c r="O2891" s="11">
        <f t="shared" si="180"/>
        <v>38</v>
      </c>
      <c r="P2891" s="25">
        <f t="shared" si="181"/>
        <v>81.569999999999993</v>
      </c>
      <c r="Q2891" s="13" t="s">
        <v>8297</v>
      </c>
      <c r="R2891" t="s">
        <v>8298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22" t="s">
        <v>2890</v>
      </c>
      <c r="C2892" s="22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s="19" t="s">
        <v>8345</v>
      </c>
      <c r="O2892" s="11">
        <f t="shared" si="180"/>
        <v>1</v>
      </c>
      <c r="P2892" s="25">
        <f t="shared" si="181"/>
        <v>7</v>
      </c>
      <c r="Q2892" s="13" t="s">
        <v>8297</v>
      </c>
      <c r="R2892" t="s">
        <v>8298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22" t="s">
        <v>2891</v>
      </c>
      <c r="C2893" s="22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s="19" t="s">
        <v>8345</v>
      </c>
      <c r="O2893" s="11">
        <f t="shared" si="180"/>
        <v>3</v>
      </c>
      <c r="P2893" s="25">
        <f t="shared" si="181"/>
        <v>27.3</v>
      </c>
      <c r="Q2893" s="13" t="s">
        <v>8297</v>
      </c>
      <c r="R2893" t="s">
        <v>8298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22" t="s">
        <v>2892</v>
      </c>
      <c r="C2894" s="22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s="19" t="s">
        <v>8345</v>
      </c>
      <c r="O2894" s="11">
        <f t="shared" si="180"/>
        <v>9</v>
      </c>
      <c r="P2894" s="25">
        <f t="shared" si="181"/>
        <v>29.41</v>
      </c>
      <c r="Q2894" s="13" t="s">
        <v>8297</v>
      </c>
      <c r="R2894" t="s">
        <v>8298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22" t="s">
        <v>2893</v>
      </c>
      <c r="C2895" s="22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s="19" t="s">
        <v>8345</v>
      </c>
      <c r="O2895" s="11">
        <f t="shared" si="180"/>
        <v>1</v>
      </c>
      <c r="P2895" s="25">
        <f t="shared" si="181"/>
        <v>12.5</v>
      </c>
      <c r="Q2895" s="13" t="s">
        <v>8297</v>
      </c>
      <c r="R2895" t="s">
        <v>8298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22" t="s">
        <v>2894</v>
      </c>
      <c r="C2896" s="22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s="19" t="s">
        <v>8345</v>
      </c>
      <c r="O2896" s="11">
        <f t="shared" si="180"/>
        <v>0</v>
      </c>
      <c r="P2896" s="25">
        <f t="shared" si="181"/>
        <v>0</v>
      </c>
      <c r="Q2896" s="13" t="s">
        <v>8297</v>
      </c>
      <c r="R2896" t="s">
        <v>8298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22" t="s">
        <v>2895</v>
      </c>
      <c r="C2897" s="22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s="19" t="s">
        <v>8345</v>
      </c>
      <c r="O2897" s="11">
        <f t="shared" si="180"/>
        <v>5</v>
      </c>
      <c r="P2897" s="25">
        <f t="shared" si="181"/>
        <v>5.75</v>
      </c>
      <c r="Q2897" s="13" t="s">
        <v>8297</v>
      </c>
      <c r="R2897" t="s">
        <v>8298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22" t="s">
        <v>2896</v>
      </c>
      <c r="C2898" s="22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s="19" t="s">
        <v>8345</v>
      </c>
      <c r="O2898" s="11">
        <f t="shared" si="180"/>
        <v>21</v>
      </c>
      <c r="P2898" s="25">
        <f t="shared" si="181"/>
        <v>52.08</v>
      </c>
      <c r="Q2898" s="13" t="s">
        <v>8297</v>
      </c>
      <c r="R2898" t="s">
        <v>8298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22" t="s">
        <v>2897</v>
      </c>
      <c r="C2899" s="22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s="19" t="s">
        <v>8345</v>
      </c>
      <c r="O2899" s="11">
        <f t="shared" si="180"/>
        <v>5</v>
      </c>
      <c r="P2899" s="25">
        <f t="shared" si="181"/>
        <v>183.33</v>
      </c>
      <c r="Q2899" s="13" t="s">
        <v>8297</v>
      </c>
      <c r="R2899" t="s">
        <v>8298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22" t="s">
        <v>2898</v>
      </c>
      <c r="C2900" s="22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s="19" t="s">
        <v>8345</v>
      </c>
      <c r="O2900" s="11">
        <f t="shared" si="180"/>
        <v>4</v>
      </c>
      <c r="P2900" s="25">
        <f t="shared" si="181"/>
        <v>26.33</v>
      </c>
      <c r="Q2900" s="13" t="s">
        <v>8297</v>
      </c>
      <c r="R2900" t="s">
        <v>8298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22" t="s">
        <v>2899</v>
      </c>
      <c r="C2901" s="22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s="19" t="s">
        <v>8345</v>
      </c>
      <c r="O2901" s="11">
        <f t="shared" si="180"/>
        <v>0</v>
      </c>
      <c r="P2901" s="25">
        <f t="shared" si="181"/>
        <v>0</v>
      </c>
      <c r="Q2901" s="13" t="s">
        <v>8297</v>
      </c>
      <c r="R2901" t="s">
        <v>8298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22" t="s">
        <v>2900</v>
      </c>
      <c r="C2902" s="22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s="19" t="s">
        <v>8345</v>
      </c>
      <c r="O2902" s="11">
        <f t="shared" si="180"/>
        <v>62</v>
      </c>
      <c r="P2902" s="25">
        <f t="shared" si="181"/>
        <v>486.43</v>
      </c>
      <c r="Q2902" s="13" t="s">
        <v>8297</v>
      </c>
      <c r="R2902" t="s">
        <v>8298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22" t="s">
        <v>2901</v>
      </c>
      <c r="C2903" s="22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s="19" t="s">
        <v>8345</v>
      </c>
      <c r="O2903" s="11">
        <f t="shared" si="180"/>
        <v>1</v>
      </c>
      <c r="P2903" s="25">
        <f t="shared" si="181"/>
        <v>3</v>
      </c>
      <c r="Q2903" s="13" t="s">
        <v>8297</v>
      </c>
      <c r="R2903" t="s">
        <v>8298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22" t="s">
        <v>2902</v>
      </c>
      <c r="C2904" s="22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s="19" t="s">
        <v>8345</v>
      </c>
      <c r="O2904" s="11">
        <f t="shared" si="180"/>
        <v>0</v>
      </c>
      <c r="P2904" s="25">
        <f t="shared" si="181"/>
        <v>25</v>
      </c>
      <c r="Q2904" s="13" t="s">
        <v>8297</v>
      </c>
      <c r="R2904" t="s">
        <v>8298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22" t="s">
        <v>2903</v>
      </c>
      <c r="C2905" s="22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s="19" t="s">
        <v>8345</v>
      </c>
      <c r="O2905" s="11">
        <f t="shared" si="180"/>
        <v>1</v>
      </c>
      <c r="P2905" s="25">
        <f t="shared" si="181"/>
        <v>9.75</v>
      </c>
      <c r="Q2905" s="13" t="s">
        <v>8297</v>
      </c>
      <c r="R2905" t="s">
        <v>8298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22" t="s">
        <v>2904</v>
      </c>
      <c r="C2906" s="22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s="19" t="s">
        <v>8345</v>
      </c>
      <c r="O2906" s="11">
        <f t="shared" si="180"/>
        <v>5</v>
      </c>
      <c r="P2906" s="25">
        <f t="shared" si="181"/>
        <v>18.75</v>
      </c>
      <c r="Q2906" s="13" t="s">
        <v>8297</v>
      </c>
      <c r="R2906" t="s">
        <v>8298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22" t="s">
        <v>2905</v>
      </c>
      <c r="C2907" s="22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s="19" t="s">
        <v>8345</v>
      </c>
      <c r="O2907" s="11">
        <f t="shared" si="180"/>
        <v>18</v>
      </c>
      <c r="P2907" s="25">
        <f t="shared" si="181"/>
        <v>36.590000000000003</v>
      </c>
      <c r="Q2907" s="13" t="s">
        <v>8297</v>
      </c>
      <c r="R2907" t="s">
        <v>8298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22" t="s">
        <v>2906</v>
      </c>
      <c r="C2908" s="22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s="19" t="s">
        <v>8345</v>
      </c>
      <c r="O2908" s="11">
        <f t="shared" si="180"/>
        <v>9</v>
      </c>
      <c r="P2908" s="25">
        <f t="shared" si="181"/>
        <v>80.709999999999994</v>
      </c>
      <c r="Q2908" s="13" t="s">
        <v>8297</v>
      </c>
      <c r="R2908" t="s">
        <v>8298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22" t="s">
        <v>2907</v>
      </c>
      <c r="C2909" s="22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s="19" t="s">
        <v>8345</v>
      </c>
      <c r="O2909" s="11">
        <f t="shared" si="180"/>
        <v>0</v>
      </c>
      <c r="P2909" s="25">
        <f t="shared" si="181"/>
        <v>1</v>
      </c>
      <c r="Q2909" s="13" t="s">
        <v>8297</v>
      </c>
      <c r="R2909" t="s">
        <v>8298</v>
      </c>
      <c r="S2909" s="17">
        <f t="shared" si="182"/>
        <v>42444.877743055556</v>
      </c>
      <c r="T2909" s="17">
        <f t="shared" si="183"/>
        <v>42504.877743055556</v>
      </c>
    </row>
    <row r="2910" spans="1:20" ht="60" hidden="1" x14ac:dyDescent="0.25">
      <c r="A2910">
        <v>2908</v>
      </c>
      <c r="B2910" s="22" t="s">
        <v>2908</v>
      </c>
      <c r="C2910" s="22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s="19" t="s">
        <v>8345</v>
      </c>
      <c r="O2910" s="11">
        <f t="shared" si="180"/>
        <v>3</v>
      </c>
      <c r="P2910" s="25">
        <f t="shared" si="181"/>
        <v>52.8</v>
      </c>
      <c r="Q2910" s="13" t="s">
        <v>8297</v>
      </c>
      <c r="R2910" t="s">
        <v>8298</v>
      </c>
      <c r="S2910" s="17">
        <f t="shared" si="182"/>
        <v>42499.73170138889</v>
      </c>
      <c r="T2910" s="17">
        <f t="shared" si="183"/>
        <v>42529.73170138889</v>
      </c>
    </row>
    <row r="2911" spans="1:20" ht="60" hidden="1" x14ac:dyDescent="0.25">
      <c r="A2911">
        <v>2909</v>
      </c>
      <c r="B2911" s="22" t="s">
        <v>2909</v>
      </c>
      <c r="C2911" s="22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s="19" t="s">
        <v>8345</v>
      </c>
      <c r="O2911" s="11">
        <f t="shared" si="180"/>
        <v>0</v>
      </c>
      <c r="P2911" s="25">
        <f t="shared" si="181"/>
        <v>20</v>
      </c>
      <c r="Q2911" s="13" t="s">
        <v>8297</v>
      </c>
      <c r="R2911" t="s">
        <v>8298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22" t="s">
        <v>2910</v>
      </c>
      <c r="C2912" s="22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s="19" t="s">
        <v>8345</v>
      </c>
      <c r="O2912" s="11">
        <f t="shared" si="180"/>
        <v>0</v>
      </c>
      <c r="P2912" s="25">
        <f t="shared" si="181"/>
        <v>1</v>
      </c>
      <c r="Q2912" s="13" t="s">
        <v>8297</v>
      </c>
      <c r="R2912" t="s">
        <v>8298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22" t="s">
        <v>2911</v>
      </c>
      <c r="C2913" s="22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s="19" t="s">
        <v>8345</v>
      </c>
      <c r="O2913" s="11">
        <f t="shared" si="180"/>
        <v>37</v>
      </c>
      <c r="P2913" s="25">
        <f t="shared" si="181"/>
        <v>46.93</v>
      </c>
      <c r="Q2913" s="13" t="s">
        <v>8297</v>
      </c>
      <c r="R2913" t="s">
        <v>8298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22" t="s">
        <v>2912</v>
      </c>
      <c r="C2914" s="22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s="19" t="s">
        <v>8345</v>
      </c>
      <c r="O2914" s="11">
        <f t="shared" si="180"/>
        <v>14</v>
      </c>
      <c r="P2914" s="25">
        <f t="shared" si="181"/>
        <v>78.08</v>
      </c>
      <c r="Q2914" s="13" t="s">
        <v>8297</v>
      </c>
      <c r="R2914" t="s">
        <v>8298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22" t="s">
        <v>2913</v>
      </c>
      <c r="C2915" s="22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s="19" t="s">
        <v>8345</v>
      </c>
      <c r="O2915" s="11">
        <f t="shared" si="180"/>
        <v>0</v>
      </c>
      <c r="P2915" s="25">
        <f t="shared" si="181"/>
        <v>1</v>
      </c>
      <c r="Q2915" s="13" t="s">
        <v>8297</v>
      </c>
      <c r="R2915" t="s">
        <v>8298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22" t="s">
        <v>2914</v>
      </c>
      <c r="C2916" s="22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s="19" t="s">
        <v>8345</v>
      </c>
      <c r="O2916" s="11">
        <f t="shared" si="180"/>
        <v>0</v>
      </c>
      <c r="P2916" s="25">
        <f t="shared" si="181"/>
        <v>1</v>
      </c>
      <c r="Q2916" s="13" t="s">
        <v>8297</v>
      </c>
      <c r="R2916" t="s">
        <v>8298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22" t="s">
        <v>2915</v>
      </c>
      <c r="C2917" s="22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s="19" t="s">
        <v>8345</v>
      </c>
      <c r="O2917" s="11">
        <f t="shared" si="180"/>
        <v>61</v>
      </c>
      <c r="P2917" s="25">
        <f t="shared" si="181"/>
        <v>203.67</v>
      </c>
      <c r="Q2917" s="13" t="s">
        <v>8297</v>
      </c>
      <c r="R2917" t="s">
        <v>8298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22" t="s">
        <v>2916</v>
      </c>
      <c r="C2918" s="22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s="19" t="s">
        <v>8345</v>
      </c>
      <c r="O2918" s="11">
        <f t="shared" si="180"/>
        <v>8</v>
      </c>
      <c r="P2918" s="25">
        <f t="shared" si="181"/>
        <v>20.71</v>
      </c>
      <c r="Q2918" s="13" t="s">
        <v>8297</v>
      </c>
      <c r="R2918" t="s">
        <v>8298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22" t="s">
        <v>2917</v>
      </c>
      <c r="C2919" s="22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s="19" t="s">
        <v>8345</v>
      </c>
      <c r="O2919" s="11">
        <f t="shared" si="180"/>
        <v>22</v>
      </c>
      <c r="P2919" s="25">
        <f t="shared" si="181"/>
        <v>48.56</v>
      </c>
      <c r="Q2919" s="13" t="s">
        <v>8297</v>
      </c>
      <c r="R2919" t="s">
        <v>8298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22" t="s">
        <v>2918</v>
      </c>
      <c r="C2920" s="22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s="19" t="s">
        <v>8345</v>
      </c>
      <c r="O2920" s="11">
        <f t="shared" si="180"/>
        <v>27</v>
      </c>
      <c r="P2920" s="25">
        <f t="shared" si="181"/>
        <v>68.099999999999994</v>
      </c>
      <c r="Q2920" s="13" t="s">
        <v>8297</v>
      </c>
      <c r="R2920" t="s">
        <v>8298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22" t="s">
        <v>2919</v>
      </c>
      <c r="C2921" s="22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s="19" t="s">
        <v>8345</v>
      </c>
      <c r="O2921" s="11">
        <f t="shared" si="180"/>
        <v>9</v>
      </c>
      <c r="P2921" s="25">
        <f t="shared" si="181"/>
        <v>8.5</v>
      </c>
      <c r="Q2921" s="13" t="s">
        <v>8297</v>
      </c>
      <c r="R2921" t="s">
        <v>8298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22" t="s">
        <v>2920</v>
      </c>
      <c r="C2922" s="22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s="19" t="s">
        <v>8345</v>
      </c>
      <c r="O2922" s="11">
        <f t="shared" si="180"/>
        <v>27</v>
      </c>
      <c r="P2922" s="25">
        <f t="shared" si="181"/>
        <v>51.62</v>
      </c>
      <c r="Q2922" s="13" t="s">
        <v>8297</v>
      </c>
      <c r="R2922" t="s">
        <v>8298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22" t="s">
        <v>2921</v>
      </c>
      <c r="C2923" s="22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s="19" t="s">
        <v>8379</v>
      </c>
      <c r="O2923" s="11">
        <f t="shared" si="180"/>
        <v>129</v>
      </c>
      <c r="P2923" s="25">
        <f t="shared" si="181"/>
        <v>43</v>
      </c>
      <c r="Q2923" s="13" t="s">
        <v>8297</v>
      </c>
      <c r="R2923" t="s">
        <v>8300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22" t="s">
        <v>2922</v>
      </c>
      <c r="C2924" s="22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s="19" t="s">
        <v>8379</v>
      </c>
      <c r="O2924" s="11">
        <f t="shared" si="180"/>
        <v>100</v>
      </c>
      <c r="P2924" s="25">
        <f t="shared" si="181"/>
        <v>83.33</v>
      </c>
      <c r="Q2924" s="13" t="s">
        <v>8297</v>
      </c>
      <c r="R2924" t="s">
        <v>8300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22" t="s">
        <v>2923</v>
      </c>
      <c r="C2925" s="22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s="19" t="s">
        <v>8379</v>
      </c>
      <c r="O2925" s="11">
        <f t="shared" si="180"/>
        <v>100</v>
      </c>
      <c r="P2925" s="25">
        <f t="shared" si="181"/>
        <v>30</v>
      </c>
      <c r="Q2925" s="13" t="s">
        <v>8297</v>
      </c>
      <c r="R2925" t="s">
        <v>8300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22" t="s">
        <v>2924</v>
      </c>
      <c r="C2926" s="22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s="19" t="s">
        <v>8379</v>
      </c>
      <c r="O2926" s="11">
        <f t="shared" si="180"/>
        <v>103</v>
      </c>
      <c r="P2926" s="25">
        <f t="shared" si="181"/>
        <v>175.51</v>
      </c>
      <c r="Q2926" s="13" t="s">
        <v>8297</v>
      </c>
      <c r="R2926" t="s">
        <v>8300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22" t="s">
        <v>2925</v>
      </c>
      <c r="C2927" s="22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s="19" t="s">
        <v>8379</v>
      </c>
      <c r="O2927" s="11">
        <f t="shared" si="180"/>
        <v>102</v>
      </c>
      <c r="P2927" s="25">
        <f t="shared" si="181"/>
        <v>231.66</v>
      </c>
      <c r="Q2927" s="13" t="s">
        <v>8297</v>
      </c>
      <c r="R2927" t="s">
        <v>8300</v>
      </c>
      <c r="S2927" s="17">
        <f t="shared" si="182"/>
        <v>41863.584120370375</v>
      </c>
      <c r="T2927" s="17">
        <f t="shared" si="183"/>
        <v>41893.584120370375</v>
      </c>
    </row>
    <row r="2928" spans="1:20" ht="60" hidden="1" x14ac:dyDescent="0.25">
      <c r="A2928">
        <v>2926</v>
      </c>
      <c r="B2928" s="22" t="s">
        <v>2926</v>
      </c>
      <c r="C2928" s="22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s="19" t="s">
        <v>8379</v>
      </c>
      <c r="O2928" s="11">
        <f t="shared" si="180"/>
        <v>125</v>
      </c>
      <c r="P2928" s="25">
        <f t="shared" si="181"/>
        <v>75</v>
      </c>
      <c r="Q2928" s="13" t="s">
        <v>8297</v>
      </c>
      <c r="R2928" t="s">
        <v>8300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22" t="s">
        <v>2927</v>
      </c>
      <c r="C2929" s="22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s="19" t="s">
        <v>8379</v>
      </c>
      <c r="O2929" s="11">
        <f t="shared" si="180"/>
        <v>131</v>
      </c>
      <c r="P2929" s="25">
        <f t="shared" si="181"/>
        <v>112.14</v>
      </c>
      <c r="Q2929" s="13" t="s">
        <v>8297</v>
      </c>
      <c r="R2929" t="s">
        <v>8300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22" t="s">
        <v>2928</v>
      </c>
      <c r="C2930" s="22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s="19" t="s">
        <v>8379</v>
      </c>
      <c r="O2930" s="11">
        <f t="shared" si="180"/>
        <v>100</v>
      </c>
      <c r="P2930" s="25">
        <f t="shared" si="181"/>
        <v>41.67</v>
      </c>
      <c r="Q2930" s="13" t="s">
        <v>8297</v>
      </c>
      <c r="R2930" t="s">
        <v>8300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22" t="s">
        <v>2929</v>
      </c>
      <c r="C2931" s="22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s="19" t="s">
        <v>8379</v>
      </c>
      <c r="O2931" s="11">
        <f t="shared" si="180"/>
        <v>102</v>
      </c>
      <c r="P2931" s="25">
        <f t="shared" si="181"/>
        <v>255.17</v>
      </c>
      <c r="Q2931" s="13" t="s">
        <v>8297</v>
      </c>
      <c r="R2931" t="s">
        <v>8300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22" t="s">
        <v>2930</v>
      </c>
      <c r="C2932" s="22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s="19" t="s">
        <v>8379</v>
      </c>
      <c r="O2932" s="11">
        <f t="shared" si="180"/>
        <v>101</v>
      </c>
      <c r="P2932" s="25">
        <f t="shared" si="181"/>
        <v>162.77000000000001</v>
      </c>
      <c r="Q2932" s="13" t="s">
        <v>8297</v>
      </c>
      <c r="R2932" t="s">
        <v>8300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22" t="s">
        <v>2931</v>
      </c>
      <c r="C2933" s="22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s="19" t="s">
        <v>8379</v>
      </c>
      <c r="O2933" s="11">
        <f t="shared" si="180"/>
        <v>106</v>
      </c>
      <c r="P2933" s="25">
        <f t="shared" si="181"/>
        <v>88.33</v>
      </c>
      <c r="Q2933" s="13" t="s">
        <v>8297</v>
      </c>
      <c r="R2933" t="s">
        <v>8300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22" t="s">
        <v>2932</v>
      </c>
      <c r="C2934" s="22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s="19" t="s">
        <v>8379</v>
      </c>
      <c r="O2934" s="11">
        <f t="shared" si="180"/>
        <v>105</v>
      </c>
      <c r="P2934" s="25">
        <f t="shared" si="181"/>
        <v>85.74</v>
      </c>
      <c r="Q2934" s="13" t="s">
        <v>8297</v>
      </c>
      <c r="R2934" t="s">
        <v>8300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22" t="s">
        <v>2933</v>
      </c>
      <c r="C2935" s="22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s="19" t="s">
        <v>8379</v>
      </c>
      <c r="O2935" s="11">
        <f t="shared" si="180"/>
        <v>103</v>
      </c>
      <c r="P2935" s="25">
        <f t="shared" si="181"/>
        <v>47.57</v>
      </c>
      <c r="Q2935" s="13" t="s">
        <v>8297</v>
      </c>
      <c r="R2935" t="s">
        <v>8300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22" t="s">
        <v>2934</v>
      </c>
      <c r="C2936" s="22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s="19" t="s">
        <v>8379</v>
      </c>
      <c r="O2936" s="11">
        <f t="shared" si="180"/>
        <v>108</v>
      </c>
      <c r="P2936" s="25">
        <f t="shared" si="181"/>
        <v>72.97</v>
      </c>
      <c r="Q2936" s="13" t="s">
        <v>8297</v>
      </c>
      <c r="R2936" t="s">
        <v>8300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22" t="s">
        <v>2935</v>
      </c>
      <c r="C2937" s="22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s="19" t="s">
        <v>8379</v>
      </c>
      <c r="O2937" s="11">
        <f t="shared" si="180"/>
        <v>101</v>
      </c>
      <c r="P2937" s="25">
        <f t="shared" si="181"/>
        <v>90.54</v>
      </c>
      <c r="Q2937" s="13" t="s">
        <v>8297</v>
      </c>
      <c r="R2937" t="s">
        <v>8300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22" t="s">
        <v>2936</v>
      </c>
      <c r="C2938" s="22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s="19" t="s">
        <v>8379</v>
      </c>
      <c r="O2938" s="11">
        <f t="shared" si="180"/>
        <v>128</v>
      </c>
      <c r="P2938" s="25">
        <f t="shared" si="181"/>
        <v>37.65</v>
      </c>
      <c r="Q2938" s="13" t="s">
        <v>8297</v>
      </c>
      <c r="R2938" t="s">
        <v>8300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22" t="s">
        <v>2937</v>
      </c>
      <c r="C2939" s="22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s="19" t="s">
        <v>8379</v>
      </c>
      <c r="O2939" s="11">
        <f t="shared" si="180"/>
        <v>133</v>
      </c>
      <c r="P2939" s="25">
        <f t="shared" si="181"/>
        <v>36.36</v>
      </c>
      <c r="Q2939" s="13" t="s">
        <v>8297</v>
      </c>
      <c r="R2939" t="s">
        <v>8300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22" t="s">
        <v>2938</v>
      </c>
      <c r="C2940" s="22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s="19" t="s">
        <v>8379</v>
      </c>
      <c r="O2940" s="11">
        <f t="shared" si="180"/>
        <v>101</v>
      </c>
      <c r="P2940" s="25">
        <f t="shared" si="181"/>
        <v>126.72</v>
      </c>
      <c r="Q2940" s="13" t="s">
        <v>8297</v>
      </c>
      <c r="R2940" t="s">
        <v>8300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22" t="s">
        <v>2939</v>
      </c>
      <c r="C2941" s="22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s="19" t="s">
        <v>8379</v>
      </c>
      <c r="O2941" s="11">
        <f t="shared" si="180"/>
        <v>103</v>
      </c>
      <c r="P2941" s="25">
        <f t="shared" si="181"/>
        <v>329.2</v>
      </c>
      <c r="Q2941" s="13" t="s">
        <v>8297</v>
      </c>
      <c r="R2941" t="s">
        <v>8300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22" t="s">
        <v>2940</v>
      </c>
      <c r="C2942" s="22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s="19" t="s">
        <v>8379</v>
      </c>
      <c r="O2942" s="11">
        <f t="shared" si="180"/>
        <v>107</v>
      </c>
      <c r="P2942" s="25">
        <f t="shared" si="181"/>
        <v>81.239999999999995</v>
      </c>
      <c r="Q2942" s="13" t="s">
        <v>8297</v>
      </c>
      <c r="R2942" t="s">
        <v>8300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22" t="s">
        <v>2941</v>
      </c>
      <c r="C2943" s="22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s="19" t="s">
        <v>8377</v>
      </c>
      <c r="O2943" s="11">
        <f t="shared" si="180"/>
        <v>0</v>
      </c>
      <c r="P2943" s="25">
        <f t="shared" si="181"/>
        <v>1</v>
      </c>
      <c r="Q2943" s="13" t="s">
        <v>8297</v>
      </c>
      <c r="R2943" t="s">
        <v>8299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22" t="s">
        <v>2942</v>
      </c>
      <c r="C2944" s="22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s="19" t="s">
        <v>8377</v>
      </c>
      <c r="O2944" s="11">
        <f t="shared" si="180"/>
        <v>20</v>
      </c>
      <c r="P2944" s="25">
        <f t="shared" si="181"/>
        <v>202.23</v>
      </c>
      <c r="Q2944" s="13" t="s">
        <v>8297</v>
      </c>
      <c r="R2944" t="s">
        <v>8299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22" t="s">
        <v>2943</v>
      </c>
      <c r="C2945" s="22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s="19" t="s">
        <v>8377</v>
      </c>
      <c r="O2945" s="11">
        <f t="shared" si="180"/>
        <v>0</v>
      </c>
      <c r="P2945" s="25">
        <f t="shared" si="181"/>
        <v>0</v>
      </c>
      <c r="Q2945" s="13" t="s">
        <v>8297</v>
      </c>
      <c r="R2945" t="s">
        <v>8299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22" t="s">
        <v>2944</v>
      </c>
      <c r="C2946" s="22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s="19" t="s">
        <v>8377</v>
      </c>
      <c r="O2946" s="11">
        <f t="shared" ref="O2946:O3009" si="184">ROUND(E2946/D2946*100,0)</f>
        <v>1</v>
      </c>
      <c r="P2946" s="25">
        <f t="shared" ref="P2946:P3009" si="185">IFERROR(ROUND(E2946/L2946,2),0)</f>
        <v>100</v>
      </c>
      <c r="Q2946" s="13" t="s">
        <v>8297</v>
      </c>
      <c r="R2946" t="s">
        <v>8299</v>
      </c>
      <c r="S2946" s="17">
        <f t="shared" ref="S2946:S3009" si="186">(J2946/86400)+DATE(1970,1,1)</f>
        <v>42132.9143287037</v>
      </c>
      <c r="T2946" s="17">
        <f t="shared" ref="T2946:T3009" si="187">(I2946/86400)+DATE(1970,1,1)</f>
        <v>42162.9143287037</v>
      </c>
    </row>
    <row r="2947" spans="1:20" ht="60" hidden="1" x14ac:dyDescent="0.25">
      <c r="A2947">
        <v>2945</v>
      </c>
      <c r="B2947" s="22" t="s">
        <v>2945</v>
      </c>
      <c r="C2947" s="22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s="19" t="s">
        <v>8377</v>
      </c>
      <c r="O2947" s="11">
        <f t="shared" si="184"/>
        <v>0</v>
      </c>
      <c r="P2947" s="25">
        <f t="shared" si="185"/>
        <v>0</v>
      </c>
      <c r="Q2947" s="13" t="s">
        <v>8297</v>
      </c>
      <c r="R2947" t="s">
        <v>8299</v>
      </c>
      <c r="S2947" s="17">
        <f t="shared" si="186"/>
        <v>42118.139583333337</v>
      </c>
      <c r="T2947" s="17">
        <f t="shared" si="187"/>
        <v>42148.139583333337</v>
      </c>
    </row>
    <row r="2948" spans="1:20" ht="60" hidden="1" x14ac:dyDescent="0.25">
      <c r="A2948">
        <v>2946</v>
      </c>
      <c r="B2948" s="22" t="s">
        <v>2946</v>
      </c>
      <c r="C2948" s="22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s="19" t="s">
        <v>8377</v>
      </c>
      <c r="O2948" s="11">
        <f t="shared" si="184"/>
        <v>0</v>
      </c>
      <c r="P2948" s="25">
        <f t="shared" si="185"/>
        <v>1</v>
      </c>
      <c r="Q2948" s="13" t="s">
        <v>8297</v>
      </c>
      <c r="R2948" t="s">
        <v>8299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22" t="s">
        <v>2947</v>
      </c>
      <c r="C2949" s="22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s="19" t="s">
        <v>8377</v>
      </c>
      <c r="O2949" s="11">
        <f t="shared" si="184"/>
        <v>4</v>
      </c>
      <c r="P2949" s="25">
        <f t="shared" si="185"/>
        <v>82.46</v>
      </c>
      <c r="Q2949" s="13" t="s">
        <v>8297</v>
      </c>
      <c r="R2949" t="s">
        <v>8299</v>
      </c>
      <c r="S2949" s="17">
        <f t="shared" si="186"/>
        <v>42649.562118055561</v>
      </c>
      <c r="T2949" s="17">
        <f t="shared" si="187"/>
        <v>42698.71597222222</v>
      </c>
    </row>
    <row r="2950" spans="1:20" ht="60" hidden="1" x14ac:dyDescent="0.25">
      <c r="A2950">
        <v>2948</v>
      </c>
      <c r="B2950" s="22" t="s">
        <v>2948</v>
      </c>
      <c r="C2950" s="22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s="19" t="s">
        <v>8377</v>
      </c>
      <c r="O2950" s="11">
        <f t="shared" si="184"/>
        <v>0</v>
      </c>
      <c r="P2950" s="25">
        <f t="shared" si="185"/>
        <v>2.67</v>
      </c>
      <c r="Q2950" s="13" t="s">
        <v>8297</v>
      </c>
      <c r="R2950" t="s">
        <v>8299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22" t="s">
        <v>2949</v>
      </c>
      <c r="C2951" s="22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s="19" t="s">
        <v>8377</v>
      </c>
      <c r="O2951" s="11">
        <f t="shared" si="184"/>
        <v>3</v>
      </c>
      <c r="P2951" s="25">
        <f t="shared" si="185"/>
        <v>12.5</v>
      </c>
      <c r="Q2951" s="13" t="s">
        <v>8297</v>
      </c>
      <c r="R2951" t="s">
        <v>8299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22" t="s">
        <v>2950</v>
      </c>
      <c r="C2952" s="22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s="19" t="s">
        <v>8377</v>
      </c>
      <c r="O2952" s="11">
        <f t="shared" si="184"/>
        <v>0</v>
      </c>
      <c r="P2952" s="25">
        <f t="shared" si="185"/>
        <v>0</v>
      </c>
      <c r="Q2952" s="13" t="s">
        <v>8297</v>
      </c>
      <c r="R2952" t="s">
        <v>8299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22" t="s">
        <v>2951</v>
      </c>
      <c r="C2953" s="22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s="19" t="s">
        <v>8377</v>
      </c>
      <c r="O2953" s="11">
        <f t="shared" si="184"/>
        <v>2</v>
      </c>
      <c r="P2953" s="25">
        <f t="shared" si="185"/>
        <v>18.899999999999999</v>
      </c>
      <c r="Q2953" s="13" t="s">
        <v>8297</v>
      </c>
      <c r="R2953" t="s">
        <v>8299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22" t="s">
        <v>2952</v>
      </c>
      <c r="C2954" s="22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s="19" t="s">
        <v>8377</v>
      </c>
      <c r="O2954" s="11">
        <f t="shared" si="184"/>
        <v>8</v>
      </c>
      <c r="P2954" s="25">
        <f t="shared" si="185"/>
        <v>200.63</v>
      </c>
      <c r="Q2954" s="13" t="s">
        <v>8297</v>
      </c>
      <c r="R2954" t="s">
        <v>8299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22" t="s">
        <v>2953</v>
      </c>
      <c r="C2955" s="22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s="19" t="s">
        <v>8377</v>
      </c>
      <c r="O2955" s="11">
        <f t="shared" si="184"/>
        <v>0</v>
      </c>
      <c r="P2955" s="25">
        <f t="shared" si="185"/>
        <v>201.67</v>
      </c>
      <c r="Q2955" s="13" t="s">
        <v>8297</v>
      </c>
      <c r="R2955" t="s">
        <v>8299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22" t="s">
        <v>2954</v>
      </c>
      <c r="C2956" s="22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s="19" t="s">
        <v>8377</v>
      </c>
      <c r="O2956" s="11">
        <f t="shared" si="184"/>
        <v>0</v>
      </c>
      <c r="P2956" s="25">
        <f t="shared" si="185"/>
        <v>0</v>
      </c>
      <c r="Q2956" s="13" t="s">
        <v>8297</v>
      </c>
      <c r="R2956" t="s">
        <v>8299</v>
      </c>
      <c r="S2956" s="17">
        <f t="shared" si="186"/>
        <v>42790.583368055552</v>
      </c>
      <c r="T2956" s="17">
        <f t="shared" si="187"/>
        <v>42810.541701388887</v>
      </c>
    </row>
    <row r="2957" spans="1:20" ht="45" hidden="1" x14ac:dyDescent="0.25">
      <c r="A2957">
        <v>2955</v>
      </c>
      <c r="B2957" s="22" t="s">
        <v>2955</v>
      </c>
      <c r="C2957" s="22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s="19" t="s">
        <v>8377</v>
      </c>
      <c r="O2957" s="11">
        <f t="shared" si="184"/>
        <v>60</v>
      </c>
      <c r="P2957" s="25">
        <f t="shared" si="185"/>
        <v>65</v>
      </c>
      <c r="Q2957" s="13" t="s">
        <v>8297</v>
      </c>
      <c r="R2957" t="s">
        <v>8299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22" t="s">
        <v>2956</v>
      </c>
      <c r="C2958" s="22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s="19" t="s">
        <v>8377</v>
      </c>
      <c r="O2958" s="11">
        <f t="shared" si="184"/>
        <v>17</v>
      </c>
      <c r="P2958" s="25">
        <f t="shared" si="185"/>
        <v>66.099999999999994</v>
      </c>
      <c r="Q2958" s="13" t="s">
        <v>8297</v>
      </c>
      <c r="R2958" t="s">
        <v>8299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22" t="s">
        <v>2957</v>
      </c>
      <c r="C2959" s="22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s="19" t="s">
        <v>8377</v>
      </c>
      <c r="O2959" s="11">
        <f t="shared" si="184"/>
        <v>2</v>
      </c>
      <c r="P2959" s="25">
        <f t="shared" si="185"/>
        <v>93.33</v>
      </c>
      <c r="Q2959" s="13" t="s">
        <v>8297</v>
      </c>
      <c r="R2959" t="s">
        <v>8299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22" t="s">
        <v>2958</v>
      </c>
      <c r="C2960" s="22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s="19" t="s">
        <v>8377</v>
      </c>
      <c r="O2960" s="11">
        <f t="shared" si="184"/>
        <v>0</v>
      </c>
      <c r="P2960" s="25">
        <f t="shared" si="185"/>
        <v>0</v>
      </c>
      <c r="Q2960" s="13" t="s">
        <v>8297</v>
      </c>
      <c r="R2960" t="s">
        <v>8299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22" t="s">
        <v>2959</v>
      </c>
      <c r="C2961" s="22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s="19" t="s">
        <v>8377</v>
      </c>
      <c r="O2961" s="11">
        <f t="shared" si="184"/>
        <v>0</v>
      </c>
      <c r="P2961" s="25">
        <f t="shared" si="185"/>
        <v>0</v>
      </c>
      <c r="Q2961" s="13" t="s">
        <v>8297</v>
      </c>
      <c r="R2961" t="s">
        <v>8299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22" t="s">
        <v>2960</v>
      </c>
      <c r="C2962" s="22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s="19" t="s">
        <v>8377</v>
      </c>
      <c r="O2962" s="11">
        <f t="shared" si="184"/>
        <v>0</v>
      </c>
      <c r="P2962" s="25">
        <f t="shared" si="185"/>
        <v>0</v>
      </c>
      <c r="Q2962" s="13" t="s">
        <v>8297</v>
      </c>
      <c r="R2962" t="s">
        <v>8299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22" t="s">
        <v>2961</v>
      </c>
      <c r="C2963" s="22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s="19" t="s">
        <v>8345</v>
      </c>
      <c r="O2963" s="11">
        <f t="shared" si="184"/>
        <v>110</v>
      </c>
      <c r="P2963" s="25">
        <f t="shared" si="185"/>
        <v>50.75</v>
      </c>
      <c r="Q2963" s="13" t="s">
        <v>8297</v>
      </c>
      <c r="R2963" t="s">
        <v>8298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22" t="s">
        <v>2962</v>
      </c>
      <c r="C2964" s="22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s="19" t="s">
        <v>8345</v>
      </c>
      <c r="O2964" s="11">
        <f t="shared" si="184"/>
        <v>122</v>
      </c>
      <c r="P2964" s="25">
        <f t="shared" si="185"/>
        <v>60.9</v>
      </c>
      <c r="Q2964" s="13" t="s">
        <v>8297</v>
      </c>
      <c r="R2964" t="s">
        <v>8298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22" t="s">
        <v>2963</v>
      </c>
      <c r="C2965" s="22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s="19" t="s">
        <v>8345</v>
      </c>
      <c r="O2965" s="11">
        <f t="shared" si="184"/>
        <v>107</v>
      </c>
      <c r="P2965" s="25">
        <f t="shared" si="185"/>
        <v>109.03</v>
      </c>
      <c r="Q2965" s="13" t="s">
        <v>8297</v>
      </c>
      <c r="R2965" t="s">
        <v>8298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22" t="s">
        <v>2964</v>
      </c>
      <c r="C2966" s="22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s="19" t="s">
        <v>8345</v>
      </c>
      <c r="O2966" s="11">
        <f t="shared" si="184"/>
        <v>101</v>
      </c>
      <c r="P2966" s="25">
        <f t="shared" si="185"/>
        <v>25.69</v>
      </c>
      <c r="Q2966" s="13" t="s">
        <v>8297</v>
      </c>
      <c r="R2966" t="s">
        <v>8298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22" t="s">
        <v>2965</v>
      </c>
      <c r="C2967" s="22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s="19" t="s">
        <v>8345</v>
      </c>
      <c r="O2967" s="11">
        <f t="shared" si="184"/>
        <v>109</v>
      </c>
      <c r="P2967" s="25">
        <f t="shared" si="185"/>
        <v>41.92</v>
      </c>
      <c r="Q2967" s="13" t="s">
        <v>8297</v>
      </c>
      <c r="R2967" t="s">
        <v>8298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22" t="s">
        <v>2966</v>
      </c>
      <c r="C2968" s="22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s="19" t="s">
        <v>8345</v>
      </c>
      <c r="O2968" s="11">
        <f t="shared" si="184"/>
        <v>114</v>
      </c>
      <c r="P2968" s="25">
        <f t="shared" si="185"/>
        <v>88.77</v>
      </c>
      <c r="Q2968" s="13" t="s">
        <v>8297</v>
      </c>
      <c r="R2968" t="s">
        <v>8298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22" t="s">
        <v>2967</v>
      </c>
      <c r="C2969" s="22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s="19" t="s">
        <v>8345</v>
      </c>
      <c r="O2969" s="11">
        <f t="shared" si="184"/>
        <v>114</v>
      </c>
      <c r="P2969" s="25">
        <f t="shared" si="185"/>
        <v>80.23</v>
      </c>
      <c r="Q2969" s="13" t="s">
        <v>8297</v>
      </c>
      <c r="R2969" t="s">
        <v>8298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22" t="s">
        <v>2968</v>
      </c>
      <c r="C2970" s="22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s="19" t="s">
        <v>8345</v>
      </c>
      <c r="O2970" s="11">
        <f t="shared" si="184"/>
        <v>106</v>
      </c>
      <c r="P2970" s="25">
        <f t="shared" si="185"/>
        <v>78.94</v>
      </c>
      <c r="Q2970" s="13" t="s">
        <v>8297</v>
      </c>
      <c r="R2970" t="s">
        <v>8298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22" t="s">
        <v>2969</v>
      </c>
      <c r="C2971" s="22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s="19" t="s">
        <v>8345</v>
      </c>
      <c r="O2971" s="11">
        <f t="shared" si="184"/>
        <v>163</v>
      </c>
      <c r="P2971" s="25">
        <f t="shared" si="185"/>
        <v>95.59</v>
      </c>
      <c r="Q2971" s="13" t="s">
        <v>8297</v>
      </c>
      <c r="R2971" t="s">
        <v>8298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22" t="s">
        <v>2970</v>
      </c>
      <c r="C2972" s="22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s="19" t="s">
        <v>8345</v>
      </c>
      <c r="O2972" s="11">
        <f t="shared" si="184"/>
        <v>106</v>
      </c>
      <c r="P2972" s="25">
        <f t="shared" si="185"/>
        <v>69.89</v>
      </c>
      <c r="Q2972" s="13" t="s">
        <v>8297</v>
      </c>
      <c r="R2972" t="s">
        <v>8298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22" t="s">
        <v>2971</v>
      </c>
      <c r="C2973" s="22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s="19" t="s">
        <v>8345</v>
      </c>
      <c r="O2973" s="11">
        <f t="shared" si="184"/>
        <v>100</v>
      </c>
      <c r="P2973" s="25">
        <f t="shared" si="185"/>
        <v>74.53</v>
      </c>
      <c r="Q2973" s="13" t="s">
        <v>8297</v>
      </c>
      <c r="R2973" t="s">
        <v>8298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22" t="s">
        <v>2972</v>
      </c>
      <c r="C2974" s="22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s="19" t="s">
        <v>8345</v>
      </c>
      <c r="O2974" s="11">
        <f t="shared" si="184"/>
        <v>105</v>
      </c>
      <c r="P2974" s="25">
        <f t="shared" si="185"/>
        <v>123.94</v>
      </c>
      <c r="Q2974" s="13" t="s">
        <v>8297</v>
      </c>
      <c r="R2974" t="s">
        <v>8298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22" t="s">
        <v>2973</v>
      </c>
      <c r="C2975" s="22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s="19" t="s">
        <v>8345</v>
      </c>
      <c r="O2975" s="11">
        <f t="shared" si="184"/>
        <v>175</v>
      </c>
      <c r="P2975" s="25">
        <f t="shared" si="185"/>
        <v>264.85000000000002</v>
      </c>
      <c r="Q2975" s="13" t="s">
        <v>8297</v>
      </c>
      <c r="R2975" t="s">
        <v>8298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22" t="s">
        <v>2974</v>
      </c>
      <c r="C2976" s="22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s="19" t="s">
        <v>8345</v>
      </c>
      <c r="O2976" s="11">
        <f t="shared" si="184"/>
        <v>102</v>
      </c>
      <c r="P2976" s="25">
        <f t="shared" si="185"/>
        <v>58.62</v>
      </c>
      <c r="Q2976" s="13" t="s">
        <v>8297</v>
      </c>
      <c r="R2976" t="s">
        <v>8298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22" t="s">
        <v>2975</v>
      </c>
      <c r="C2977" s="22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s="19" t="s">
        <v>8345</v>
      </c>
      <c r="O2977" s="11">
        <f t="shared" si="184"/>
        <v>100</v>
      </c>
      <c r="P2977" s="25">
        <f t="shared" si="185"/>
        <v>70.88</v>
      </c>
      <c r="Q2977" s="13" t="s">
        <v>8297</v>
      </c>
      <c r="R2977" t="s">
        <v>8298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22" t="s">
        <v>2976</v>
      </c>
      <c r="C2978" s="22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s="19" t="s">
        <v>8345</v>
      </c>
      <c r="O2978" s="11">
        <f t="shared" si="184"/>
        <v>171</v>
      </c>
      <c r="P2978" s="25">
        <f t="shared" si="185"/>
        <v>8.57</v>
      </c>
      <c r="Q2978" s="13" t="s">
        <v>8297</v>
      </c>
      <c r="R2978" t="s">
        <v>8298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22" t="s">
        <v>2977</v>
      </c>
      <c r="C2979" s="22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s="19" t="s">
        <v>8345</v>
      </c>
      <c r="O2979" s="11">
        <f t="shared" si="184"/>
        <v>114</v>
      </c>
      <c r="P2979" s="25">
        <f t="shared" si="185"/>
        <v>113.57</v>
      </c>
      <c r="Q2979" s="13" t="s">
        <v>8297</v>
      </c>
      <c r="R2979" t="s">
        <v>8298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22" t="s">
        <v>2978</v>
      </c>
      <c r="C2980" s="22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s="19" t="s">
        <v>8345</v>
      </c>
      <c r="O2980" s="11">
        <f t="shared" si="184"/>
        <v>129</v>
      </c>
      <c r="P2980" s="25">
        <f t="shared" si="185"/>
        <v>60.69</v>
      </c>
      <c r="Q2980" s="13" t="s">
        <v>8297</v>
      </c>
      <c r="R2980" t="s">
        <v>8298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22" t="s">
        <v>2979</v>
      </c>
      <c r="C2981" s="22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s="19" t="s">
        <v>8345</v>
      </c>
      <c r="O2981" s="11">
        <f t="shared" si="184"/>
        <v>101</v>
      </c>
      <c r="P2981" s="25">
        <f t="shared" si="185"/>
        <v>110.22</v>
      </c>
      <c r="Q2981" s="13" t="s">
        <v>8297</v>
      </c>
      <c r="R2981" t="s">
        <v>8298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22" t="s">
        <v>2980</v>
      </c>
      <c r="C2982" s="22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s="19" t="s">
        <v>8345</v>
      </c>
      <c r="O2982" s="11">
        <f t="shared" si="184"/>
        <v>109</v>
      </c>
      <c r="P2982" s="25">
        <f t="shared" si="185"/>
        <v>136.46</v>
      </c>
      <c r="Q2982" s="13" t="s">
        <v>8297</v>
      </c>
      <c r="R2982" t="s">
        <v>8298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22" t="s">
        <v>2981</v>
      </c>
      <c r="C2983" s="22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s="19" t="s">
        <v>8377</v>
      </c>
      <c r="O2983" s="11">
        <f t="shared" si="184"/>
        <v>129</v>
      </c>
      <c r="P2983" s="25">
        <f t="shared" si="185"/>
        <v>53.16</v>
      </c>
      <c r="Q2983" s="13" t="s">
        <v>8297</v>
      </c>
      <c r="R2983" t="s">
        <v>8299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22" t="s">
        <v>2982</v>
      </c>
      <c r="C2984" s="22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s="19" t="s">
        <v>8377</v>
      </c>
      <c r="O2984" s="11">
        <f t="shared" si="184"/>
        <v>102</v>
      </c>
      <c r="P2984" s="25">
        <f t="shared" si="185"/>
        <v>86.49</v>
      </c>
      <c r="Q2984" s="13" t="s">
        <v>8297</v>
      </c>
      <c r="R2984" t="s">
        <v>8299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22" t="s">
        <v>2983</v>
      </c>
      <c r="C2985" s="22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s="19" t="s">
        <v>8377</v>
      </c>
      <c r="O2985" s="11">
        <f t="shared" si="184"/>
        <v>147</v>
      </c>
      <c r="P2985" s="25">
        <f t="shared" si="185"/>
        <v>155.24</v>
      </c>
      <c r="Q2985" s="13" t="s">
        <v>8297</v>
      </c>
      <c r="R2985" t="s">
        <v>8299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22" t="s">
        <v>2984</v>
      </c>
      <c r="C2986" s="22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s="19" t="s">
        <v>8377</v>
      </c>
      <c r="O2986" s="11">
        <f t="shared" si="184"/>
        <v>100</v>
      </c>
      <c r="P2986" s="25">
        <f t="shared" si="185"/>
        <v>115.08</v>
      </c>
      <c r="Q2986" s="13" t="s">
        <v>8297</v>
      </c>
      <c r="R2986" t="s">
        <v>8299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22" t="s">
        <v>2985</v>
      </c>
      <c r="C2987" s="22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s="19" t="s">
        <v>8377</v>
      </c>
      <c r="O2987" s="11">
        <f t="shared" si="184"/>
        <v>122</v>
      </c>
      <c r="P2987" s="25">
        <f t="shared" si="185"/>
        <v>109.59</v>
      </c>
      <c r="Q2987" s="13" t="s">
        <v>8297</v>
      </c>
      <c r="R2987" t="s">
        <v>8299</v>
      </c>
      <c r="S2987" s="17">
        <f t="shared" si="186"/>
        <v>42654.973703703705</v>
      </c>
      <c r="T2987" s="17">
        <f t="shared" si="187"/>
        <v>42674.166666666672</v>
      </c>
    </row>
    <row r="2988" spans="1:20" ht="45" hidden="1" x14ac:dyDescent="0.25">
      <c r="A2988">
        <v>2986</v>
      </c>
      <c r="B2988" s="22" t="s">
        <v>2986</v>
      </c>
      <c r="C2988" s="22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s="19" t="s">
        <v>8377</v>
      </c>
      <c r="O2988" s="11">
        <f t="shared" si="184"/>
        <v>106</v>
      </c>
      <c r="P2988" s="25">
        <f t="shared" si="185"/>
        <v>45.21</v>
      </c>
      <c r="Q2988" s="13" t="s">
        <v>8297</v>
      </c>
      <c r="R2988" t="s">
        <v>8299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22" t="s">
        <v>2987</v>
      </c>
      <c r="C2989" s="22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s="19" t="s">
        <v>8377</v>
      </c>
      <c r="O2989" s="11">
        <f t="shared" si="184"/>
        <v>110</v>
      </c>
      <c r="P2989" s="25">
        <f t="shared" si="185"/>
        <v>104.15</v>
      </c>
      <c r="Q2989" s="13" t="s">
        <v>8297</v>
      </c>
      <c r="R2989" t="s">
        <v>8299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22" t="s">
        <v>2988</v>
      </c>
      <c r="C2990" s="22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s="19" t="s">
        <v>8377</v>
      </c>
      <c r="O2990" s="11">
        <f t="shared" si="184"/>
        <v>100</v>
      </c>
      <c r="P2990" s="25">
        <f t="shared" si="185"/>
        <v>35.71</v>
      </c>
      <c r="Q2990" s="13" t="s">
        <v>8297</v>
      </c>
      <c r="R2990" t="s">
        <v>8299</v>
      </c>
      <c r="S2990" s="17">
        <f t="shared" si="186"/>
        <v>42511.36204861111</v>
      </c>
      <c r="T2990" s="17">
        <f t="shared" si="187"/>
        <v>42541.36204861111</v>
      </c>
    </row>
    <row r="2991" spans="1:20" hidden="1" x14ac:dyDescent="0.25">
      <c r="A2991">
        <v>2989</v>
      </c>
      <c r="B2991" s="22" t="s">
        <v>2989</v>
      </c>
      <c r="C2991" s="22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s="19" t="s">
        <v>8377</v>
      </c>
      <c r="O2991" s="11">
        <f t="shared" si="184"/>
        <v>177</v>
      </c>
      <c r="P2991" s="25">
        <f t="shared" si="185"/>
        <v>97</v>
      </c>
      <c r="Q2991" s="13" t="s">
        <v>8297</v>
      </c>
      <c r="R2991" t="s">
        <v>8299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22" t="s">
        <v>2990</v>
      </c>
      <c r="C2992" s="22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s="19" t="s">
        <v>8377</v>
      </c>
      <c r="O2992" s="11">
        <f t="shared" si="184"/>
        <v>100</v>
      </c>
      <c r="P2992" s="25">
        <f t="shared" si="185"/>
        <v>370.37</v>
      </c>
      <c r="Q2992" s="13" t="s">
        <v>8297</v>
      </c>
      <c r="R2992" t="s">
        <v>8299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22" t="s">
        <v>2991</v>
      </c>
      <c r="C2993" s="22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s="19" t="s">
        <v>8377</v>
      </c>
      <c r="O2993" s="11">
        <f t="shared" si="184"/>
        <v>103</v>
      </c>
      <c r="P2993" s="25">
        <f t="shared" si="185"/>
        <v>94.41</v>
      </c>
      <c r="Q2993" s="13" t="s">
        <v>8297</v>
      </c>
      <c r="R2993" t="s">
        <v>8299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22" t="s">
        <v>2992</v>
      </c>
      <c r="C2994" s="22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s="19" t="s">
        <v>8377</v>
      </c>
      <c r="O2994" s="11">
        <f t="shared" si="184"/>
        <v>105</v>
      </c>
      <c r="P2994" s="25">
        <f t="shared" si="185"/>
        <v>48.98</v>
      </c>
      <c r="Q2994" s="13" t="s">
        <v>8297</v>
      </c>
      <c r="R2994" t="s">
        <v>8299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22" t="s">
        <v>2993</v>
      </c>
      <c r="C2995" s="22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s="19" t="s">
        <v>8377</v>
      </c>
      <c r="O2995" s="11">
        <f t="shared" si="184"/>
        <v>100</v>
      </c>
      <c r="P2995" s="25">
        <f t="shared" si="185"/>
        <v>45.59</v>
      </c>
      <c r="Q2995" s="13" t="s">
        <v>8297</v>
      </c>
      <c r="R2995" t="s">
        <v>8299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22" t="s">
        <v>2994</v>
      </c>
      <c r="C2996" s="22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s="19" t="s">
        <v>8377</v>
      </c>
      <c r="O2996" s="11">
        <f t="shared" si="184"/>
        <v>458</v>
      </c>
      <c r="P2996" s="25">
        <f t="shared" si="185"/>
        <v>23.28</v>
      </c>
      <c r="Q2996" s="13" t="s">
        <v>8297</v>
      </c>
      <c r="R2996" t="s">
        <v>8299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22" t="s">
        <v>2995</v>
      </c>
      <c r="C2997" s="22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s="19" t="s">
        <v>8377</v>
      </c>
      <c r="O2997" s="11">
        <f t="shared" si="184"/>
        <v>105</v>
      </c>
      <c r="P2997" s="25">
        <f t="shared" si="185"/>
        <v>63.23</v>
      </c>
      <c r="Q2997" s="13" t="s">
        <v>8297</v>
      </c>
      <c r="R2997" t="s">
        <v>8299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22" t="s">
        <v>2996</v>
      </c>
      <c r="C2998" s="22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s="19" t="s">
        <v>8377</v>
      </c>
      <c r="O2998" s="11">
        <f t="shared" si="184"/>
        <v>172</v>
      </c>
      <c r="P2998" s="25">
        <f t="shared" si="185"/>
        <v>153.52000000000001</v>
      </c>
      <c r="Q2998" s="13" t="s">
        <v>8297</v>
      </c>
      <c r="R2998" t="s">
        <v>8299</v>
      </c>
      <c r="S2998" s="17">
        <f t="shared" si="186"/>
        <v>42090.912499999999</v>
      </c>
      <c r="T2998" s="17">
        <f t="shared" si="187"/>
        <v>42150.912499999999</v>
      </c>
    </row>
    <row r="2999" spans="1:20" ht="60" hidden="1" x14ac:dyDescent="0.25">
      <c r="A2999">
        <v>2997</v>
      </c>
      <c r="B2999" s="22" t="s">
        <v>2997</v>
      </c>
      <c r="C2999" s="22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s="19" t="s">
        <v>8377</v>
      </c>
      <c r="O2999" s="11">
        <f t="shared" si="184"/>
        <v>104</v>
      </c>
      <c r="P2999" s="25">
        <f t="shared" si="185"/>
        <v>90.2</v>
      </c>
      <c r="Q2999" s="13" t="s">
        <v>8297</v>
      </c>
      <c r="R2999" t="s">
        <v>8299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22" t="s">
        <v>2998</v>
      </c>
      <c r="C3000" s="22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s="19" t="s">
        <v>8377</v>
      </c>
      <c r="O3000" s="11">
        <f t="shared" si="184"/>
        <v>103</v>
      </c>
      <c r="P3000" s="25">
        <f t="shared" si="185"/>
        <v>118.97</v>
      </c>
      <c r="Q3000" s="13" t="s">
        <v>8297</v>
      </c>
      <c r="R3000" t="s">
        <v>8299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22" t="s">
        <v>2999</v>
      </c>
      <c r="C3001" s="22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s="19" t="s">
        <v>8377</v>
      </c>
      <c r="O3001" s="11">
        <f t="shared" si="184"/>
        <v>119</v>
      </c>
      <c r="P3001" s="25">
        <f t="shared" si="185"/>
        <v>80.25</v>
      </c>
      <c r="Q3001" s="13" t="s">
        <v>8297</v>
      </c>
      <c r="R3001" t="s">
        <v>8299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22" t="s">
        <v>3000</v>
      </c>
      <c r="C3002" s="22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s="19" t="s">
        <v>8377</v>
      </c>
      <c r="O3002" s="11">
        <f t="shared" si="184"/>
        <v>100</v>
      </c>
      <c r="P3002" s="25">
        <f t="shared" si="185"/>
        <v>62.5</v>
      </c>
      <c r="Q3002" s="13" t="s">
        <v>8297</v>
      </c>
      <c r="R3002" t="s">
        <v>8299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22" t="s">
        <v>3001</v>
      </c>
      <c r="C3003" s="22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s="19" t="s">
        <v>8377</v>
      </c>
      <c r="O3003" s="11">
        <f t="shared" si="184"/>
        <v>319</v>
      </c>
      <c r="P3003" s="25">
        <f t="shared" si="185"/>
        <v>131.38</v>
      </c>
      <c r="Q3003" s="13" t="s">
        <v>8297</v>
      </c>
      <c r="R3003" t="s">
        <v>8299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22" t="s">
        <v>3002</v>
      </c>
      <c r="C3004" s="22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s="19" t="s">
        <v>8377</v>
      </c>
      <c r="O3004" s="11">
        <f t="shared" si="184"/>
        <v>109</v>
      </c>
      <c r="P3004" s="25">
        <f t="shared" si="185"/>
        <v>73.03</v>
      </c>
      <c r="Q3004" s="13" t="s">
        <v>8297</v>
      </c>
      <c r="R3004" t="s">
        <v>8299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22" t="s">
        <v>3003</v>
      </c>
      <c r="C3005" s="22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s="19" t="s">
        <v>8377</v>
      </c>
      <c r="O3005" s="11">
        <f t="shared" si="184"/>
        <v>101</v>
      </c>
      <c r="P3005" s="25">
        <f t="shared" si="185"/>
        <v>178.53</v>
      </c>
      <c r="Q3005" s="13" t="s">
        <v>8297</v>
      </c>
      <c r="R3005" t="s">
        <v>8299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22" t="s">
        <v>3004</v>
      </c>
      <c r="C3006" s="22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s="19" t="s">
        <v>8377</v>
      </c>
      <c r="O3006" s="11">
        <f t="shared" si="184"/>
        <v>113</v>
      </c>
      <c r="P3006" s="25">
        <f t="shared" si="185"/>
        <v>162.91</v>
      </c>
      <c r="Q3006" s="13" t="s">
        <v>8297</v>
      </c>
      <c r="R3006" t="s">
        <v>8299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22" t="s">
        <v>3005</v>
      </c>
      <c r="C3007" s="22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s="19" t="s">
        <v>8377</v>
      </c>
      <c r="O3007" s="11">
        <f t="shared" si="184"/>
        <v>120</v>
      </c>
      <c r="P3007" s="25">
        <f t="shared" si="185"/>
        <v>108.24</v>
      </c>
      <c r="Q3007" s="13" t="s">
        <v>8297</v>
      </c>
      <c r="R3007" t="s">
        <v>8299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22" t="s">
        <v>3006</v>
      </c>
      <c r="C3008" s="22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s="19" t="s">
        <v>8377</v>
      </c>
      <c r="O3008" s="11">
        <f t="shared" si="184"/>
        <v>108</v>
      </c>
      <c r="P3008" s="25">
        <f t="shared" si="185"/>
        <v>88.87</v>
      </c>
      <c r="Q3008" s="13" t="s">
        <v>8297</v>
      </c>
      <c r="R3008" t="s">
        <v>8299</v>
      </c>
      <c r="S3008" s="17">
        <f t="shared" si="186"/>
        <v>41957.756840277776</v>
      </c>
      <c r="T3008" s="17">
        <f t="shared" si="187"/>
        <v>41987.756840277776</v>
      </c>
    </row>
    <row r="3009" spans="1:20" ht="30" hidden="1" x14ac:dyDescent="0.25">
      <c r="A3009">
        <v>3007</v>
      </c>
      <c r="B3009" s="22" t="s">
        <v>3007</v>
      </c>
      <c r="C3009" s="22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s="19" t="s">
        <v>8377</v>
      </c>
      <c r="O3009" s="11">
        <f t="shared" si="184"/>
        <v>180</v>
      </c>
      <c r="P3009" s="25">
        <f t="shared" si="185"/>
        <v>54</v>
      </c>
      <c r="Q3009" s="13" t="s">
        <v>8297</v>
      </c>
      <c r="R3009" t="s">
        <v>8299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22" t="s">
        <v>3008</v>
      </c>
      <c r="C3010" s="22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s="19" t="s">
        <v>8377</v>
      </c>
      <c r="O3010" s="11">
        <f t="shared" ref="O3010:O3073" si="188">ROUND(E3010/D3010*100,0)</f>
        <v>101</v>
      </c>
      <c r="P3010" s="25">
        <f t="shared" ref="P3010:P3073" si="189">IFERROR(ROUND(E3010/L3010,2),0)</f>
        <v>116.73</v>
      </c>
      <c r="Q3010" s="13" t="s">
        <v>8297</v>
      </c>
      <c r="R3010" t="s">
        <v>8299</v>
      </c>
      <c r="S3010" s="17">
        <f t="shared" ref="S3010:S3073" si="190">(J3010/86400)+DATE(1970,1,1)</f>
        <v>42360.212025462963</v>
      </c>
      <c r="T3010" s="17">
        <f t="shared" ref="T3010:T3073" si="191">(I3010/86400)+DATE(1970,1,1)</f>
        <v>42390.212025462963</v>
      </c>
    </row>
    <row r="3011" spans="1:20" ht="60" hidden="1" x14ac:dyDescent="0.25">
      <c r="A3011">
        <v>3009</v>
      </c>
      <c r="B3011" s="22" t="s">
        <v>3009</v>
      </c>
      <c r="C3011" s="22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s="19" t="s">
        <v>8377</v>
      </c>
      <c r="O3011" s="11">
        <f t="shared" si="188"/>
        <v>120</v>
      </c>
      <c r="P3011" s="25">
        <f t="shared" si="189"/>
        <v>233.9</v>
      </c>
      <c r="Q3011" s="13" t="s">
        <v>8297</v>
      </c>
      <c r="R3011" t="s">
        <v>8299</v>
      </c>
      <c r="S3011" s="17">
        <f t="shared" si="190"/>
        <v>41939.569907407407</v>
      </c>
      <c r="T3011" s="17">
        <f t="shared" si="191"/>
        <v>41969.611574074079</v>
      </c>
    </row>
    <row r="3012" spans="1:20" ht="60" hidden="1" x14ac:dyDescent="0.25">
      <c r="A3012">
        <v>3010</v>
      </c>
      <c r="B3012" s="22" t="s">
        <v>3010</v>
      </c>
      <c r="C3012" s="22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s="19" t="s">
        <v>8377</v>
      </c>
      <c r="O3012" s="11">
        <f t="shared" si="188"/>
        <v>158</v>
      </c>
      <c r="P3012" s="25">
        <f t="shared" si="189"/>
        <v>158</v>
      </c>
      <c r="Q3012" s="13" t="s">
        <v>8297</v>
      </c>
      <c r="R3012" t="s">
        <v>8299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22" t="s">
        <v>3011</v>
      </c>
      <c r="C3013" s="22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s="19" t="s">
        <v>8377</v>
      </c>
      <c r="O3013" s="11">
        <f t="shared" si="188"/>
        <v>124</v>
      </c>
      <c r="P3013" s="25">
        <f t="shared" si="189"/>
        <v>14.84</v>
      </c>
      <c r="Q3013" s="13" t="s">
        <v>8297</v>
      </c>
      <c r="R3013" t="s">
        <v>8299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22" t="s">
        <v>3012</v>
      </c>
      <c r="C3014" s="22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s="19" t="s">
        <v>8377</v>
      </c>
      <c r="O3014" s="11">
        <f t="shared" si="188"/>
        <v>117</v>
      </c>
      <c r="P3014" s="25">
        <f t="shared" si="189"/>
        <v>85.18</v>
      </c>
      <c r="Q3014" s="13" t="s">
        <v>8297</v>
      </c>
      <c r="R3014" t="s">
        <v>8299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22" t="s">
        <v>3013</v>
      </c>
      <c r="C3015" s="22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s="19" t="s">
        <v>8377</v>
      </c>
      <c r="O3015" s="11">
        <f t="shared" si="188"/>
        <v>157</v>
      </c>
      <c r="P3015" s="25">
        <f t="shared" si="189"/>
        <v>146.69</v>
      </c>
      <c r="Q3015" s="13" t="s">
        <v>8297</v>
      </c>
      <c r="R3015" t="s">
        <v>8299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22" t="s">
        <v>3014</v>
      </c>
      <c r="C3016" s="22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s="19" t="s">
        <v>8377</v>
      </c>
      <c r="O3016" s="11">
        <f t="shared" si="188"/>
        <v>113</v>
      </c>
      <c r="P3016" s="25">
        <f t="shared" si="189"/>
        <v>50.76</v>
      </c>
      <c r="Q3016" s="13" t="s">
        <v>8297</v>
      </c>
      <c r="R3016" t="s">
        <v>8299</v>
      </c>
      <c r="S3016" s="17">
        <f t="shared" si="190"/>
        <v>41920.123611111107</v>
      </c>
      <c r="T3016" s="17">
        <f t="shared" si="191"/>
        <v>41948.208333333336</v>
      </c>
    </row>
    <row r="3017" spans="1:20" ht="45" hidden="1" x14ac:dyDescent="0.25">
      <c r="A3017">
        <v>3015</v>
      </c>
      <c r="B3017" s="22" t="s">
        <v>3015</v>
      </c>
      <c r="C3017" s="22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s="19" t="s">
        <v>8377</v>
      </c>
      <c r="O3017" s="11">
        <f t="shared" si="188"/>
        <v>103</v>
      </c>
      <c r="P3017" s="25">
        <f t="shared" si="189"/>
        <v>87.7</v>
      </c>
      <c r="Q3017" s="13" t="s">
        <v>8297</v>
      </c>
      <c r="R3017" t="s">
        <v>8299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22" t="s">
        <v>3016</v>
      </c>
      <c r="C3018" s="22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s="19" t="s">
        <v>8377</v>
      </c>
      <c r="O3018" s="11">
        <f t="shared" si="188"/>
        <v>103</v>
      </c>
      <c r="P3018" s="25">
        <f t="shared" si="189"/>
        <v>242.28</v>
      </c>
      <c r="Q3018" s="13" t="s">
        <v>8297</v>
      </c>
      <c r="R3018" t="s">
        <v>8299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22" t="s">
        <v>3017</v>
      </c>
      <c r="C3019" s="22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s="19" t="s">
        <v>8377</v>
      </c>
      <c r="O3019" s="11">
        <f t="shared" si="188"/>
        <v>106</v>
      </c>
      <c r="P3019" s="25">
        <f t="shared" si="189"/>
        <v>146.44999999999999</v>
      </c>
      <c r="Q3019" s="13" t="s">
        <v>8297</v>
      </c>
      <c r="R3019" t="s">
        <v>8299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22" t="s">
        <v>3018</v>
      </c>
      <c r="C3020" s="22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s="19" t="s">
        <v>8377</v>
      </c>
      <c r="O3020" s="11">
        <f t="shared" si="188"/>
        <v>101</v>
      </c>
      <c r="P3020" s="25">
        <f t="shared" si="189"/>
        <v>103.17</v>
      </c>
      <c r="Q3020" s="13" t="s">
        <v>8297</v>
      </c>
      <c r="R3020" t="s">
        <v>8299</v>
      </c>
      <c r="S3020" s="17">
        <f t="shared" si="190"/>
        <v>42163.298333333332</v>
      </c>
      <c r="T3020" s="17">
        <f t="shared" si="191"/>
        <v>42205.916666666672</v>
      </c>
    </row>
    <row r="3021" spans="1:20" ht="60" hidden="1" x14ac:dyDescent="0.25">
      <c r="A3021">
        <v>3019</v>
      </c>
      <c r="B3021" s="22" t="s">
        <v>3019</v>
      </c>
      <c r="C3021" s="22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s="19" t="s">
        <v>8377</v>
      </c>
      <c r="O3021" s="11">
        <f t="shared" si="188"/>
        <v>121</v>
      </c>
      <c r="P3021" s="25">
        <f t="shared" si="189"/>
        <v>80.459999999999994</v>
      </c>
      <c r="Q3021" s="13" t="s">
        <v>8297</v>
      </c>
      <c r="R3021" t="s">
        <v>8299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22" t="s">
        <v>3020</v>
      </c>
      <c r="C3022" s="22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s="19" t="s">
        <v>8377</v>
      </c>
      <c r="O3022" s="11">
        <f t="shared" si="188"/>
        <v>101</v>
      </c>
      <c r="P3022" s="25">
        <f t="shared" si="189"/>
        <v>234.67</v>
      </c>
      <c r="Q3022" s="13" t="s">
        <v>8297</v>
      </c>
      <c r="R3022" t="s">
        <v>8299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22" t="s">
        <v>3021</v>
      </c>
      <c r="C3023" s="22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s="19" t="s">
        <v>8377</v>
      </c>
      <c r="O3023" s="11">
        <f t="shared" si="188"/>
        <v>116</v>
      </c>
      <c r="P3023" s="25">
        <f t="shared" si="189"/>
        <v>50.69</v>
      </c>
      <c r="Q3023" s="13" t="s">
        <v>8297</v>
      </c>
      <c r="R3023" t="s">
        <v>8299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22" t="s">
        <v>3022</v>
      </c>
      <c r="C3024" s="22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s="19" t="s">
        <v>8377</v>
      </c>
      <c r="O3024" s="11">
        <f t="shared" si="188"/>
        <v>101</v>
      </c>
      <c r="P3024" s="25">
        <f t="shared" si="189"/>
        <v>162.71</v>
      </c>
      <c r="Q3024" s="13" t="s">
        <v>8297</v>
      </c>
      <c r="R3024" t="s">
        <v>8299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22" t="s">
        <v>3023</v>
      </c>
      <c r="C3025" s="22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s="19" t="s">
        <v>8377</v>
      </c>
      <c r="O3025" s="11">
        <f t="shared" si="188"/>
        <v>103</v>
      </c>
      <c r="P3025" s="25">
        <f t="shared" si="189"/>
        <v>120.17</v>
      </c>
      <c r="Q3025" s="13" t="s">
        <v>8297</v>
      </c>
      <c r="R3025" t="s">
        <v>8299</v>
      </c>
      <c r="S3025" s="17">
        <f t="shared" si="190"/>
        <v>42121.675763888888</v>
      </c>
      <c r="T3025" s="17">
        <f t="shared" si="191"/>
        <v>42166.675763888888</v>
      </c>
    </row>
    <row r="3026" spans="1:20" ht="60" hidden="1" x14ac:dyDescent="0.25">
      <c r="A3026">
        <v>3024</v>
      </c>
      <c r="B3026" s="22" t="s">
        <v>3024</v>
      </c>
      <c r="C3026" s="22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s="19" t="s">
        <v>8377</v>
      </c>
      <c r="O3026" s="11">
        <f t="shared" si="188"/>
        <v>246</v>
      </c>
      <c r="P3026" s="25">
        <f t="shared" si="189"/>
        <v>67.7</v>
      </c>
      <c r="Q3026" s="13" t="s">
        <v>8297</v>
      </c>
      <c r="R3026" t="s">
        <v>8299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22" t="s">
        <v>3025</v>
      </c>
      <c r="C3027" s="22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s="19" t="s">
        <v>8377</v>
      </c>
      <c r="O3027" s="11">
        <f t="shared" si="188"/>
        <v>302</v>
      </c>
      <c r="P3027" s="25">
        <f t="shared" si="189"/>
        <v>52.1</v>
      </c>
      <c r="Q3027" s="13" t="s">
        <v>8297</v>
      </c>
      <c r="R3027" t="s">
        <v>8299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22" t="s">
        <v>3026</v>
      </c>
      <c r="C3028" s="22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s="19" t="s">
        <v>8377</v>
      </c>
      <c r="O3028" s="11">
        <f t="shared" si="188"/>
        <v>143</v>
      </c>
      <c r="P3028" s="25">
        <f t="shared" si="189"/>
        <v>51.6</v>
      </c>
      <c r="Q3028" s="13" t="s">
        <v>8297</v>
      </c>
      <c r="R3028" t="s">
        <v>8299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22" t="s">
        <v>3027</v>
      </c>
      <c r="C3029" s="22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s="19" t="s">
        <v>8377</v>
      </c>
      <c r="O3029" s="11">
        <f t="shared" si="188"/>
        <v>131</v>
      </c>
      <c r="P3029" s="25">
        <f t="shared" si="189"/>
        <v>164.3</v>
      </c>
      <c r="Q3029" s="13" t="s">
        <v>8297</v>
      </c>
      <c r="R3029" t="s">
        <v>8299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22" t="s">
        <v>3028</v>
      </c>
      <c r="C3030" s="22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s="19" t="s">
        <v>8377</v>
      </c>
      <c r="O3030" s="11">
        <f t="shared" si="188"/>
        <v>168</v>
      </c>
      <c r="P3030" s="25">
        <f t="shared" si="189"/>
        <v>84.86</v>
      </c>
      <c r="Q3030" s="13" t="s">
        <v>8297</v>
      </c>
      <c r="R3030" t="s">
        <v>8299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22" t="s">
        <v>3029</v>
      </c>
      <c r="C3031" s="22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s="19" t="s">
        <v>8377</v>
      </c>
      <c r="O3031" s="11">
        <f t="shared" si="188"/>
        <v>110</v>
      </c>
      <c r="P3031" s="25">
        <f t="shared" si="189"/>
        <v>94.55</v>
      </c>
      <c r="Q3031" s="13" t="s">
        <v>8297</v>
      </c>
      <c r="R3031" t="s">
        <v>8299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22" t="s">
        <v>3030</v>
      </c>
      <c r="C3032" s="22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s="19" t="s">
        <v>8377</v>
      </c>
      <c r="O3032" s="11">
        <f t="shared" si="188"/>
        <v>107</v>
      </c>
      <c r="P3032" s="25">
        <f t="shared" si="189"/>
        <v>45.54</v>
      </c>
      <c r="Q3032" s="13" t="s">
        <v>8297</v>
      </c>
      <c r="R3032" t="s">
        <v>8299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22" t="s">
        <v>3031</v>
      </c>
      <c r="C3033" s="22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s="19" t="s">
        <v>8377</v>
      </c>
      <c r="O3033" s="11">
        <f t="shared" si="188"/>
        <v>100</v>
      </c>
      <c r="P3033" s="25">
        <f t="shared" si="189"/>
        <v>51.72</v>
      </c>
      <c r="Q3033" s="13" t="s">
        <v>8297</v>
      </c>
      <c r="R3033" t="s">
        <v>8299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22" t="s">
        <v>3032</v>
      </c>
      <c r="C3034" s="22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s="19" t="s">
        <v>8377</v>
      </c>
      <c r="O3034" s="11">
        <f t="shared" si="188"/>
        <v>127</v>
      </c>
      <c r="P3034" s="25">
        <f t="shared" si="189"/>
        <v>50.88</v>
      </c>
      <c r="Q3034" s="13" t="s">
        <v>8297</v>
      </c>
      <c r="R3034" t="s">
        <v>8299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22" t="s">
        <v>3033</v>
      </c>
      <c r="C3035" s="22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s="19" t="s">
        <v>8377</v>
      </c>
      <c r="O3035" s="11">
        <f t="shared" si="188"/>
        <v>147</v>
      </c>
      <c r="P3035" s="25">
        <f t="shared" si="189"/>
        <v>191.13</v>
      </c>
      <c r="Q3035" s="13" t="s">
        <v>8297</v>
      </c>
      <c r="R3035" t="s">
        <v>8299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22" t="s">
        <v>3034</v>
      </c>
      <c r="C3036" s="22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s="19" t="s">
        <v>8377</v>
      </c>
      <c r="O3036" s="11">
        <f t="shared" si="188"/>
        <v>113</v>
      </c>
      <c r="P3036" s="25">
        <f t="shared" si="189"/>
        <v>89.31</v>
      </c>
      <c r="Q3036" s="13" t="s">
        <v>8297</v>
      </c>
      <c r="R3036" t="s">
        <v>8299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22" t="s">
        <v>3035</v>
      </c>
      <c r="C3037" s="22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s="19" t="s">
        <v>8377</v>
      </c>
      <c r="O3037" s="11">
        <f t="shared" si="188"/>
        <v>109</v>
      </c>
      <c r="P3037" s="25">
        <f t="shared" si="189"/>
        <v>88.59</v>
      </c>
      <c r="Q3037" s="13" t="s">
        <v>8297</v>
      </c>
      <c r="R3037" t="s">
        <v>8299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22" t="s">
        <v>3036</v>
      </c>
      <c r="C3038" s="22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s="19" t="s">
        <v>8377</v>
      </c>
      <c r="O3038" s="11">
        <f t="shared" si="188"/>
        <v>127</v>
      </c>
      <c r="P3038" s="25">
        <f t="shared" si="189"/>
        <v>96.3</v>
      </c>
      <c r="Q3038" s="13" t="s">
        <v>8297</v>
      </c>
      <c r="R3038" t="s">
        <v>8299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22" t="s">
        <v>3037</v>
      </c>
      <c r="C3039" s="22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s="19" t="s">
        <v>8377</v>
      </c>
      <c r="O3039" s="11">
        <f t="shared" si="188"/>
        <v>213</v>
      </c>
      <c r="P3039" s="25">
        <f t="shared" si="189"/>
        <v>33.31</v>
      </c>
      <c r="Q3039" s="13" t="s">
        <v>8297</v>
      </c>
      <c r="R3039" t="s">
        <v>8299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22" t="s">
        <v>3038</v>
      </c>
      <c r="C3040" s="22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s="19" t="s">
        <v>8377</v>
      </c>
      <c r="O3040" s="11">
        <f t="shared" si="188"/>
        <v>101</v>
      </c>
      <c r="P3040" s="25">
        <f t="shared" si="189"/>
        <v>37.22</v>
      </c>
      <c r="Q3040" s="13" t="s">
        <v>8297</v>
      </c>
      <c r="R3040" t="s">
        <v>8299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22" t="s">
        <v>3039</v>
      </c>
      <c r="C3041" s="22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s="19" t="s">
        <v>8377</v>
      </c>
      <c r="O3041" s="11">
        <f t="shared" si="188"/>
        <v>109</v>
      </c>
      <c r="P3041" s="25">
        <f t="shared" si="189"/>
        <v>92.13</v>
      </c>
      <c r="Q3041" s="13" t="s">
        <v>8297</v>
      </c>
      <c r="R3041" t="s">
        <v>8299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22" t="s">
        <v>3040</v>
      </c>
      <c r="C3042" s="22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s="19" t="s">
        <v>8377</v>
      </c>
      <c r="O3042" s="11">
        <f t="shared" si="188"/>
        <v>108</v>
      </c>
      <c r="P3042" s="25">
        <f t="shared" si="189"/>
        <v>76.790000000000006</v>
      </c>
      <c r="Q3042" s="13" t="s">
        <v>8297</v>
      </c>
      <c r="R3042" t="s">
        <v>8299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22" t="s">
        <v>3041</v>
      </c>
      <c r="C3043" s="22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s="19" t="s">
        <v>8377</v>
      </c>
      <c r="O3043" s="11">
        <f t="shared" si="188"/>
        <v>110</v>
      </c>
      <c r="P3043" s="25">
        <f t="shared" si="189"/>
        <v>96.53</v>
      </c>
      <c r="Q3043" s="13" t="s">
        <v>8297</v>
      </c>
      <c r="R3043" t="s">
        <v>8299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22" t="s">
        <v>3042</v>
      </c>
      <c r="C3044" s="22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s="19" t="s">
        <v>8377</v>
      </c>
      <c r="O3044" s="11">
        <f t="shared" si="188"/>
        <v>128</v>
      </c>
      <c r="P3044" s="25">
        <f t="shared" si="189"/>
        <v>51.89</v>
      </c>
      <c r="Q3044" s="13" t="s">
        <v>8297</v>
      </c>
      <c r="R3044" t="s">
        <v>8299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22" t="s">
        <v>3043</v>
      </c>
      <c r="C3045" s="22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s="19" t="s">
        <v>8377</v>
      </c>
      <c r="O3045" s="11">
        <f t="shared" si="188"/>
        <v>110</v>
      </c>
      <c r="P3045" s="25">
        <f t="shared" si="189"/>
        <v>128.91</v>
      </c>
      <c r="Q3045" s="13" t="s">
        <v>8297</v>
      </c>
      <c r="R3045" t="s">
        <v>8299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22" t="s">
        <v>3044</v>
      </c>
      <c r="C3046" s="22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s="19" t="s">
        <v>8377</v>
      </c>
      <c r="O3046" s="11">
        <f t="shared" si="188"/>
        <v>109</v>
      </c>
      <c r="P3046" s="25">
        <f t="shared" si="189"/>
        <v>84.11</v>
      </c>
      <c r="Q3046" s="13" t="s">
        <v>8297</v>
      </c>
      <c r="R3046" t="s">
        <v>8299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22" t="s">
        <v>3045</v>
      </c>
      <c r="C3047" s="22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s="19" t="s">
        <v>8377</v>
      </c>
      <c r="O3047" s="11">
        <f t="shared" si="188"/>
        <v>133</v>
      </c>
      <c r="P3047" s="25">
        <f t="shared" si="189"/>
        <v>82.94</v>
      </c>
      <c r="Q3047" s="13" t="s">
        <v>8297</v>
      </c>
      <c r="R3047" t="s">
        <v>8299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22" t="s">
        <v>3046</v>
      </c>
      <c r="C3048" s="22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s="19" t="s">
        <v>8377</v>
      </c>
      <c r="O3048" s="11">
        <f t="shared" si="188"/>
        <v>191</v>
      </c>
      <c r="P3048" s="25">
        <f t="shared" si="189"/>
        <v>259.95</v>
      </c>
      <c r="Q3048" s="13" t="s">
        <v>8297</v>
      </c>
      <c r="R3048" t="s">
        <v>8299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22" t="s">
        <v>3047</v>
      </c>
      <c r="C3049" s="22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s="19" t="s">
        <v>8377</v>
      </c>
      <c r="O3049" s="11">
        <f t="shared" si="188"/>
        <v>149</v>
      </c>
      <c r="P3049" s="25">
        <f t="shared" si="189"/>
        <v>37.25</v>
      </c>
      <c r="Q3049" s="13" t="s">
        <v>8297</v>
      </c>
      <c r="R3049" t="s">
        <v>8299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22" t="s">
        <v>3048</v>
      </c>
      <c r="C3050" s="22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s="19" t="s">
        <v>8377</v>
      </c>
      <c r="O3050" s="11">
        <f t="shared" si="188"/>
        <v>166</v>
      </c>
      <c r="P3050" s="25">
        <f t="shared" si="189"/>
        <v>177.02</v>
      </c>
      <c r="Q3050" s="13" t="s">
        <v>8297</v>
      </c>
      <c r="R3050" t="s">
        <v>8299</v>
      </c>
      <c r="S3050" s="17">
        <f t="shared" si="190"/>
        <v>41975.901180555556</v>
      </c>
      <c r="T3050" s="17">
        <f t="shared" si="191"/>
        <v>42004.890277777777</v>
      </c>
    </row>
    <row r="3051" spans="1:20" ht="60" hidden="1" x14ac:dyDescent="0.25">
      <c r="A3051">
        <v>3049</v>
      </c>
      <c r="B3051" s="22" t="s">
        <v>3049</v>
      </c>
      <c r="C3051" s="22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s="19" t="s">
        <v>8377</v>
      </c>
      <c r="O3051" s="11">
        <f t="shared" si="188"/>
        <v>107</v>
      </c>
      <c r="P3051" s="25">
        <f t="shared" si="189"/>
        <v>74.069999999999993</v>
      </c>
      <c r="Q3051" s="13" t="s">
        <v>8297</v>
      </c>
      <c r="R3051" t="s">
        <v>8299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22" t="s">
        <v>3050</v>
      </c>
      <c r="C3052" s="22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s="19" t="s">
        <v>8377</v>
      </c>
      <c r="O3052" s="11">
        <f t="shared" si="188"/>
        <v>106</v>
      </c>
      <c r="P3052" s="25">
        <f t="shared" si="189"/>
        <v>70.67</v>
      </c>
      <c r="Q3052" s="13" t="s">
        <v>8297</v>
      </c>
      <c r="R3052" t="s">
        <v>8299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22" t="s">
        <v>3051</v>
      </c>
      <c r="C3053" s="22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s="19" t="s">
        <v>8377</v>
      </c>
      <c r="O3053" s="11">
        <f t="shared" si="188"/>
        <v>24</v>
      </c>
      <c r="P3053" s="25">
        <f t="shared" si="189"/>
        <v>23.63</v>
      </c>
      <c r="Q3053" s="13" t="s">
        <v>8297</v>
      </c>
      <c r="R3053" t="s">
        <v>8299</v>
      </c>
      <c r="S3053" s="17">
        <f t="shared" si="190"/>
        <v>42744.416030092594</v>
      </c>
      <c r="T3053" s="17">
        <f t="shared" si="191"/>
        <v>42774.416030092594</v>
      </c>
    </row>
    <row r="3054" spans="1:20" ht="45" hidden="1" x14ac:dyDescent="0.25">
      <c r="A3054">
        <v>3052</v>
      </c>
      <c r="B3054" s="22" t="s">
        <v>3052</v>
      </c>
      <c r="C3054" s="22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s="19" t="s">
        <v>8377</v>
      </c>
      <c r="O3054" s="11">
        <f t="shared" si="188"/>
        <v>0</v>
      </c>
      <c r="P3054" s="25">
        <f t="shared" si="189"/>
        <v>37.5</v>
      </c>
      <c r="Q3054" s="13" t="s">
        <v>8297</v>
      </c>
      <c r="R3054" t="s">
        <v>8299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22" t="s">
        <v>3053</v>
      </c>
      <c r="C3055" s="22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s="19" t="s">
        <v>8377</v>
      </c>
      <c r="O3055" s="11">
        <f t="shared" si="188"/>
        <v>0</v>
      </c>
      <c r="P3055" s="25">
        <f t="shared" si="189"/>
        <v>13.33</v>
      </c>
      <c r="Q3055" s="13" t="s">
        <v>8297</v>
      </c>
      <c r="R3055" t="s">
        <v>8299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22" t="s">
        <v>3054</v>
      </c>
      <c r="C3056" s="22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s="19" t="s">
        <v>8377</v>
      </c>
      <c r="O3056" s="11">
        <f t="shared" si="188"/>
        <v>0</v>
      </c>
      <c r="P3056" s="25">
        <f t="shared" si="189"/>
        <v>0</v>
      </c>
      <c r="Q3056" s="13" t="s">
        <v>8297</v>
      </c>
      <c r="R3056" t="s">
        <v>8299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22" t="s">
        <v>3055</v>
      </c>
      <c r="C3057" s="22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s="19" t="s">
        <v>8377</v>
      </c>
      <c r="O3057" s="11">
        <f t="shared" si="188"/>
        <v>0</v>
      </c>
      <c r="P3057" s="25">
        <f t="shared" si="189"/>
        <v>1</v>
      </c>
      <c r="Q3057" s="13" t="s">
        <v>8297</v>
      </c>
      <c r="R3057" t="s">
        <v>8299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22" t="s">
        <v>3056</v>
      </c>
      <c r="C3058" s="22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s="19" t="s">
        <v>8377</v>
      </c>
      <c r="O3058" s="11">
        <f t="shared" si="188"/>
        <v>0</v>
      </c>
      <c r="P3058" s="25">
        <f t="shared" si="189"/>
        <v>0</v>
      </c>
      <c r="Q3058" s="13" t="s">
        <v>8297</v>
      </c>
      <c r="R3058" t="s">
        <v>8299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22" t="s">
        <v>3057</v>
      </c>
      <c r="C3059" s="22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s="19" t="s">
        <v>8377</v>
      </c>
      <c r="O3059" s="11">
        <f t="shared" si="188"/>
        <v>0</v>
      </c>
      <c r="P3059" s="25">
        <f t="shared" si="189"/>
        <v>0</v>
      </c>
      <c r="Q3059" s="13" t="s">
        <v>8297</v>
      </c>
      <c r="R3059" t="s">
        <v>8299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22" t="s">
        <v>3058</v>
      </c>
      <c r="C3060" s="22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s="19" t="s">
        <v>8377</v>
      </c>
      <c r="O3060" s="11">
        <f t="shared" si="188"/>
        <v>0</v>
      </c>
      <c r="P3060" s="25">
        <f t="shared" si="189"/>
        <v>1</v>
      </c>
      <c r="Q3060" s="13" t="s">
        <v>8297</v>
      </c>
      <c r="R3060" t="s">
        <v>8299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22" t="s">
        <v>3059</v>
      </c>
      <c r="C3061" s="22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s="19" t="s">
        <v>8377</v>
      </c>
      <c r="O3061" s="11">
        <f t="shared" si="188"/>
        <v>3</v>
      </c>
      <c r="P3061" s="25">
        <f t="shared" si="189"/>
        <v>41</v>
      </c>
      <c r="Q3061" s="13" t="s">
        <v>8297</v>
      </c>
      <c r="R3061" t="s">
        <v>8299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22" t="s">
        <v>3060</v>
      </c>
      <c r="C3062" s="22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s="19" t="s">
        <v>8377</v>
      </c>
      <c r="O3062" s="11">
        <f t="shared" si="188"/>
        <v>0</v>
      </c>
      <c r="P3062" s="25">
        <f t="shared" si="189"/>
        <v>55.83</v>
      </c>
      <c r="Q3062" s="13" t="s">
        <v>8297</v>
      </c>
      <c r="R3062" t="s">
        <v>8299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22" t="s">
        <v>3061</v>
      </c>
      <c r="C3063" s="22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s="19" t="s">
        <v>8377</v>
      </c>
      <c r="O3063" s="11">
        <f t="shared" si="188"/>
        <v>0</v>
      </c>
      <c r="P3063" s="25">
        <f t="shared" si="189"/>
        <v>0</v>
      </c>
      <c r="Q3063" s="13" t="s">
        <v>8297</v>
      </c>
      <c r="R3063" t="s">
        <v>8299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22" t="s">
        <v>3062</v>
      </c>
      <c r="C3064" s="22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s="19" t="s">
        <v>8377</v>
      </c>
      <c r="O3064" s="11">
        <f t="shared" si="188"/>
        <v>67</v>
      </c>
      <c r="P3064" s="25">
        <f t="shared" si="189"/>
        <v>99.76</v>
      </c>
      <c r="Q3064" s="13" t="s">
        <v>8297</v>
      </c>
      <c r="R3064" t="s">
        <v>8299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22" t="s">
        <v>3063</v>
      </c>
      <c r="C3065" s="22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s="19" t="s">
        <v>8377</v>
      </c>
      <c r="O3065" s="11">
        <f t="shared" si="188"/>
        <v>20</v>
      </c>
      <c r="P3065" s="25">
        <f t="shared" si="189"/>
        <v>25.52</v>
      </c>
      <c r="Q3065" s="13" t="s">
        <v>8297</v>
      </c>
      <c r="R3065" t="s">
        <v>8299</v>
      </c>
      <c r="S3065" s="17">
        <f t="shared" si="190"/>
        <v>42630.922893518524</v>
      </c>
      <c r="T3065" s="17">
        <f t="shared" si="191"/>
        <v>42665.922893518524</v>
      </c>
    </row>
    <row r="3066" spans="1:20" ht="30" hidden="1" x14ac:dyDescent="0.25">
      <c r="A3066">
        <v>3064</v>
      </c>
      <c r="B3066" s="22" t="s">
        <v>3064</v>
      </c>
      <c r="C3066" s="22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s="19" t="s">
        <v>8377</v>
      </c>
      <c r="O3066" s="11">
        <f t="shared" si="188"/>
        <v>11</v>
      </c>
      <c r="P3066" s="25">
        <f t="shared" si="189"/>
        <v>117.65</v>
      </c>
      <c r="Q3066" s="13" t="s">
        <v>8297</v>
      </c>
      <c r="R3066" t="s">
        <v>8299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22" t="s">
        <v>3065</v>
      </c>
      <c r="C3067" s="22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s="19" t="s">
        <v>8377</v>
      </c>
      <c r="O3067" s="11">
        <f t="shared" si="188"/>
        <v>0</v>
      </c>
      <c r="P3067" s="25">
        <f t="shared" si="189"/>
        <v>5</v>
      </c>
      <c r="Q3067" s="13" t="s">
        <v>8297</v>
      </c>
      <c r="R3067" t="s">
        <v>8299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22" t="s">
        <v>3066</v>
      </c>
      <c r="C3068" s="22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s="19" t="s">
        <v>8377</v>
      </c>
      <c r="O3068" s="11">
        <f t="shared" si="188"/>
        <v>12</v>
      </c>
      <c r="P3068" s="25">
        <f t="shared" si="189"/>
        <v>2796.67</v>
      </c>
      <c r="Q3068" s="13" t="s">
        <v>8297</v>
      </c>
      <c r="R3068" t="s">
        <v>8299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22" t="s">
        <v>3067</v>
      </c>
      <c r="C3069" s="22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s="19" t="s">
        <v>8377</v>
      </c>
      <c r="O3069" s="11">
        <f t="shared" si="188"/>
        <v>3</v>
      </c>
      <c r="P3069" s="25">
        <f t="shared" si="189"/>
        <v>200</v>
      </c>
      <c r="Q3069" s="13" t="s">
        <v>8297</v>
      </c>
      <c r="R3069" t="s">
        <v>8299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22" t="s">
        <v>3068</v>
      </c>
      <c r="C3070" s="22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s="19" t="s">
        <v>8377</v>
      </c>
      <c r="O3070" s="11">
        <f t="shared" si="188"/>
        <v>0</v>
      </c>
      <c r="P3070" s="25">
        <f t="shared" si="189"/>
        <v>87.5</v>
      </c>
      <c r="Q3070" s="13" t="s">
        <v>8297</v>
      </c>
      <c r="R3070" t="s">
        <v>8299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22" t="s">
        <v>3069</v>
      </c>
      <c r="C3071" s="22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s="19" t="s">
        <v>8377</v>
      </c>
      <c r="O3071" s="11">
        <f t="shared" si="188"/>
        <v>14</v>
      </c>
      <c r="P3071" s="25">
        <f t="shared" si="189"/>
        <v>20.14</v>
      </c>
      <c r="Q3071" s="13" t="s">
        <v>8297</v>
      </c>
      <c r="R3071" t="s">
        <v>8299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22" t="s">
        <v>3070</v>
      </c>
      <c r="C3072" s="22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s="19" t="s">
        <v>8377</v>
      </c>
      <c r="O3072" s="11">
        <f t="shared" si="188"/>
        <v>3</v>
      </c>
      <c r="P3072" s="25">
        <f t="shared" si="189"/>
        <v>20.88</v>
      </c>
      <c r="Q3072" s="13" t="s">
        <v>8297</v>
      </c>
      <c r="R3072" t="s">
        <v>8299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22" t="s">
        <v>3071</v>
      </c>
      <c r="C3073" s="22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s="19" t="s">
        <v>8377</v>
      </c>
      <c r="O3073" s="11">
        <f t="shared" si="188"/>
        <v>60</v>
      </c>
      <c r="P3073" s="25">
        <f t="shared" si="189"/>
        <v>61.31</v>
      </c>
      <c r="Q3073" s="13" t="s">
        <v>8297</v>
      </c>
      <c r="R3073" t="s">
        <v>8299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22" t="s">
        <v>3072</v>
      </c>
      <c r="C3074" s="22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s="19" t="s">
        <v>8377</v>
      </c>
      <c r="O3074" s="11">
        <f t="shared" ref="O3074:O3137" si="192">ROUND(E3074/D3074*100,0)</f>
        <v>0</v>
      </c>
      <c r="P3074" s="25">
        <f t="shared" ref="P3074:P3137" si="193">IFERROR(ROUND(E3074/L3074,2),0)</f>
        <v>1</v>
      </c>
      <c r="Q3074" s="13" t="s">
        <v>8297</v>
      </c>
      <c r="R3074" t="s">
        <v>8299</v>
      </c>
      <c r="S3074" s="17">
        <f t="shared" ref="S3074:S3137" si="194">(J3074/86400)+DATE(1970,1,1)</f>
        <v>42658.690532407403</v>
      </c>
      <c r="T3074" s="17">
        <f t="shared" ref="T3074:T3137" si="195">(I3074/86400)+DATE(1970,1,1)</f>
        <v>42673.073611111111</v>
      </c>
    </row>
    <row r="3075" spans="1:20" ht="45" hidden="1" x14ac:dyDescent="0.25">
      <c r="A3075">
        <v>3073</v>
      </c>
      <c r="B3075" s="22" t="s">
        <v>3073</v>
      </c>
      <c r="C3075" s="22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s="19" t="s">
        <v>8377</v>
      </c>
      <c r="O3075" s="11">
        <f t="shared" si="192"/>
        <v>0</v>
      </c>
      <c r="P3075" s="25">
        <f t="shared" si="193"/>
        <v>92.14</v>
      </c>
      <c r="Q3075" s="13" t="s">
        <v>8297</v>
      </c>
      <c r="R3075" t="s">
        <v>8299</v>
      </c>
      <c r="S3075" s="17">
        <f t="shared" si="194"/>
        <v>42111.684027777781</v>
      </c>
      <c r="T3075" s="17">
        <f t="shared" si="195"/>
        <v>42169.804861111115</v>
      </c>
    </row>
    <row r="3076" spans="1:20" ht="75" hidden="1" x14ac:dyDescent="0.25">
      <c r="A3076">
        <v>3074</v>
      </c>
      <c r="B3076" s="22" t="s">
        <v>3074</v>
      </c>
      <c r="C3076" s="22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s="19" t="s">
        <v>8377</v>
      </c>
      <c r="O3076" s="11">
        <f t="shared" si="192"/>
        <v>0</v>
      </c>
      <c r="P3076" s="25">
        <f t="shared" si="193"/>
        <v>7.33</v>
      </c>
      <c r="Q3076" s="13" t="s">
        <v>8297</v>
      </c>
      <c r="R3076" t="s">
        <v>8299</v>
      </c>
      <c r="S3076" s="17">
        <f t="shared" si="194"/>
        <v>42409.571284722224</v>
      </c>
      <c r="T3076" s="17">
        <f t="shared" si="195"/>
        <v>42439.571284722224</v>
      </c>
    </row>
    <row r="3077" spans="1:20" ht="45" hidden="1" x14ac:dyDescent="0.25">
      <c r="A3077">
        <v>3075</v>
      </c>
      <c r="B3077" s="22" t="s">
        <v>3075</v>
      </c>
      <c r="C3077" s="22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s="19" t="s">
        <v>8377</v>
      </c>
      <c r="O3077" s="11">
        <f t="shared" si="192"/>
        <v>9</v>
      </c>
      <c r="P3077" s="25">
        <f t="shared" si="193"/>
        <v>64.8</v>
      </c>
      <c r="Q3077" s="13" t="s">
        <v>8297</v>
      </c>
      <c r="R3077" t="s">
        <v>8299</v>
      </c>
      <c r="S3077" s="17">
        <f t="shared" si="194"/>
        <v>42551.102314814816</v>
      </c>
      <c r="T3077" s="17">
        <f t="shared" si="195"/>
        <v>42601.102314814816</v>
      </c>
    </row>
    <row r="3078" spans="1:20" ht="30" hidden="1" x14ac:dyDescent="0.25">
      <c r="A3078">
        <v>3076</v>
      </c>
      <c r="B3078" s="22" t="s">
        <v>3076</v>
      </c>
      <c r="C3078" s="22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s="19" t="s">
        <v>8377</v>
      </c>
      <c r="O3078" s="11">
        <f t="shared" si="192"/>
        <v>15</v>
      </c>
      <c r="P3078" s="25">
        <f t="shared" si="193"/>
        <v>30.12</v>
      </c>
      <c r="Q3078" s="13" t="s">
        <v>8297</v>
      </c>
      <c r="R3078" t="s">
        <v>8299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22" t="s">
        <v>3077</v>
      </c>
      <c r="C3079" s="22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s="19" t="s">
        <v>8377</v>
      </c>
      <c r="O3079" s="11">
        <f t="shared" si="192"/>
        <v>0</v>
      </c>
      <c r="P3079" s="25">
        <f t="shared" si="193"/>
        <v>52.5</v>
      </c>
      <c r="Q3079" s="13" t="s">
        <v>8297</v>
      </c>
      <c r="R3079" t="s">
        <v>8299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22" t="s">
        <v>3078</v>
      </c>
      <c r="C3080" s="22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s="19" t="s">
        <v>8377</v>
      </c>
      <c r="O3080" s="11">
        <f t="shared" si="192"/>
        <v>0</v>
      </c>
      <c r="P3080" s="25">
        <f t="shared" si="193"/>
        <v>23.67</v>
      </c>
      <c r="Q3080" s="13" t="s">
        <v>8297</v>
      </c>
      <c r="R3080" t="s">
        <v>8299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22" t="s">
        <v>3079</v>
      </c>
      <c r="C3081" s="22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s="19" t="s">
        <v>8377</v>
      </c>
      <c r="O3081" s="11">
        <f t="shared" si="192"/>
        <v>1</v>
      </c>
      <c r="P3081" s="25">
        <f t="shared" si="193"/>
        <v>415.78</v>
      </c>
      <c r="Q3081" s="13" t="s">
        <v>8297</v>
      </c>
      <c r="R3081" t="s">
        <v>8299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22" t="s">
        <v>3080</v>
      </c>
      <c r="C3082" s="22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s="19" t="s">
        <v>8377</v>
      </c>
      <c r="O3082" s="11">
        <f t="shared" si="192"/>
        <v>0</v>
      </c>
      <c r="P3082" s="25">
        <f t="shared" si="193"/>
        <v>53.71</v>
      </c>
      <c r="Q3082" s="13" t="s">
        <v>8297</v>
      </c>
      <c r="R3082" t="s">
        <v>8299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22" t="s">
        <v>3081</v>
      </c>
      <c r="C3083" s="22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s="19" t="s">
        <v>8377</v>
      </c>
      <c r="O3083" s="11">
        <f t="shared" si="192"/>
        <v>0</v>
      </c>
      <c r="P3083" s="25">
        <f t="shared" si="193"/>
        <v>420.6</v>
      </c>
      <c r="Q3083" s="13" t="s">
        <v>8297</v>
      </c>
      <c r="R3083" t="s">
        <v>8299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22" t="s">
        <v>3082</v>
      </c>
      <c r="C3084" s="22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s="19" t="s">
        <v>8377</v>
      </c>
      <c r="O3084" s="11">
        <f t="shared" si="192"/>
        <v>0</v>
      </c>
      <c r="P3084" s="25">
        <f t="shared" si="193"/>
        <v>0</v>
      </c>
      <c r="Q3084" s="13" t="s">
        <v>8297</v>
      </c>
      <c r="R3084" t="s">
        <v>8299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22" t="s">
        <v>3083</v>
      </c>
      <c r="C3085" s="22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s="19" t="s">
        <v>8377</v>
      </c>
      <c r="O3085" s="11">
        <f t="shared" si="192"/>
        <v>0</v>
      </c>
      <c r="P3085" s="25">
        <f t="shared" si="193"/>
        <v>18.670000000000002</v>
      </c>
      <c r="Q3085" s="13" t="s">
        <v>8297</v>
      </c>
      <c r="R3085" t="s">
        <v>8299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22" t="s">
        <v>3084</v>
      </c>
      <c r="C3086" s="22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s="19" t="s">
        <v>8377</v>
      </c>
      <c r="O3086" s="11">
        <f t="shared" si="192"/>
        <v>12</v>
      </c>
      <c r="P3086" s="25">
        <f t="shared" si="193"/>
        <v>78.33</v>
      </c>
      <c r="Q3086" s="13" t="s">
        <v>8297</v>
      </c>
      <c r="R3086" t="s">
        <v>8299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22" t="s">
        <v>3085</v>
      </c>
      <c r="C3087" s="22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s="19" t="s">
        <v>8377</v>
      </c>
      <c r="O3087" s="11">
        <f t="shared" si="192"/>
        <v>2</v>
      </c>
      <c r="P3087" s="25">
        <f t="shared" si="193"/>
        <v>67.78</v>
      </c>
      <c r="Q3087" s="13" t="s">
        <v>8297</v>
      </c>
      <c r="R3087" t="s">
        <v>8299</v>
      </c>
      <c r="S3087" s="17">
        <f t="shared" si="194"/>
        <v>42246.883784722224</v>
      </c>
      <c r="T3087" s="17">
        <f t="shared" si="195"/>
        <v>42276.883784722224</v>
      </c>
    </row>
    <row r="3088" spans="1:20" ht="60" hidden="1" x14ac:dyDescent="0.25">
      <c r="A3088">
        <v>3086</v>
      </c>
      <c r="B3088" s="22" t="s">
        <v>3086</v>
      </c>
      <c r="C3088" s="22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s="19" t="s">
        <v>8377</v>
      </c>
      <c r="O3088" s="11">
        <f t="shared" si="192"/>
        <v>0</v>
      </c>
      <c r="P3088" s="25">
        <f t="shared" si="193"/>
        <v>16.670000000000002</v>
      </c>
      <c r="Q3088" s="13" t="s">
        <v>8297</v>
      </c>
      <c r="R3088" t="s">
        <v>8299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22" t="s">
        <v>3087</v>
      </c>
      <c r="C3089" s="22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s="19" t="s">
        <v>8377</v>
      </c>
      <c r="O3089" s="11">
        <f t="shared" si="192"/>
        <v>1</v>
      </c>
      <c r="P3089" s="25">
        <f t="shared" si="193"/>
        <v>62.5</v>
      </c>
      <c r="Q3089" s="13" t="s">
        <v>8297</v>
      </c>
      <c r="R3089" t="s">
        <v>8299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22" t="s">
        <v>3088</v>
      </c>
      <c r="C3090" s="22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s="19" t="s">
        <v>8377</v>
      </c>
      <c r="O3090" s="11">
        <f t="shared" si="192"/>
        <v>0</v>
      </c>
      <c r="P3090" s="25">
        <f t="shared" si="193"/>
        <v>42</v>
      </c>
      <c r="Q3090" s="13" t="s">
        <v>8297</v>
      </c>
      <c r="R3090" t="s">
        <v>8299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22" t="s">
        <v>3089</v>
      </c>
      <c r="C3091" s="22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s="19" t="s">
        <v>8377</v>
      </c>
      <c r="O3091" s="11">
        <f t="shared" si="192"/>
        <v>23</v>
      </c>
      <c r="P3091" s="25">
        <f t="shared" si="193"/>
        <v>130.09</v>
      </c>
      <c r="Q3091" s="13" t="s">
        <v>8297</v>
      </c>
      <c r="R3091" t="s">
        <v>8299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22" t="s">
        <v>3090</v>
      </c>
      <c r="C3092" s="22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s="19" t="s">
        <v>8377</v>
      </c>
      <c r="O3092" s="11">
        <f t="shared" si="192"/>
        <v>5</v>
      </c>
      <c r="P3092" s="25">
        <f t="shared" si="193"/>
        <v>1270.22</v>
      </c>
      <c r="Q3092" s="13" t="s">
        <v>8297</v>
      </c>
      <c r="R3092" t="s">
        <v>8299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22" t="s">
        <v>3091</v>
      </c>
      <c r="C3093" s="22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s="19" t="s">
        <v>8377</v>
      </c>
      <c r="O3093" s="11">
        <f t="shared" si="192"/>
        <v>16</v>
      </c>
      <c r="P3093" s="25">
        <f t="shared" si="193"/>
        <v>88.44</v>
      </c>
      <c r="Q3093" s="13" t="s">
        <v>8297</v>
      </c>
      <c r="R3093" t="s">
        <v>8299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22" t="s">
        <v>3092</v>
      </c>
      <c r="C3094" s="22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s="19" t="s">
        <v>8377</v>
      </c>
      <c r="O3094" s="11">
        <f t="shared" si="192"/>
        <v>1</v>
      </c>
      <c r="P3094" s="25">
        <f t="shared" si="193"/>
        <v>56.34</v>
      </c>
      <c r="Q3094" s="13" t="s">
        <v>8297</v>
      </c>
      <c r="R3094" t="s">
        <v>8299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22" t="s">
        <v>3093</v>
      </c>
      <c r="C3095" s="22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s="19" t="s">
        <v>8377</v>
      </c>
      <c r="O3095" s="11">
        <f t="shared" si="192"/>
        <v>23</v>
      </c>
      <c r="P3095" s="25">
        <f t="shared" si="193"/>
        <v>53.53</v>
      </c>
      <c r="Q3095" s="13" t="s">
        <v>8297</v>
      </c>
      <c r="R3095" t="s">
        <v>8299</v>
      </c>
      <c r="S3095" s="17">
        <f t="shared" si="194"/>
        <v>41760.909039351856</v>
      </c>
      <c r="T3095" s="17">
        <f t="shared" si="195"/>
        <v>41791.165972222225</v>
      </c>
    </row>
    <row r="3096" spans="1:20" ht="45" hidden="1" x14ac:dyDescent="0.25">
      <c r="A3096">
        <v>3094</v>
      </c>
      <c r="B3096" s="22" t="s">
        <v>3094</v>
      </c>
      <c r="C3096" s="22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s="19" t="s">
        <v>8377</v>
      </c>
      <c r="O3096" s="11">
        <f t="shared" si="192"/>
        <v>0</v>
      </c>
      <c r="P3096" s="25">
        <f t="shared" si="193"/>
        <v>25</v>
      </c>
      <c r="Q3096" s="13" t="s">
        <v>8297</v>
      </c>
      <c r="R3096" t="s">
        <v>8299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22" t="s">
        <v>3095</v>
      </c>
      <c r="C3097" s="22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s="19" t="s">
        <v>8377</v>
      </c>
      <c r="O3097" s="11">
        <f t="shared" si="192"/>
        <v>0</v>
      </c>
      <c r="P3097" s="25">
        <f t="shared" si="193"/>
        <v>50</v>
      </c>
      <c r="Q3097" s="13" t="s">
        <v>8297</v>
      </c>
      <c r="R3097" t="s">
        <v>8299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22" t="s">
        <v>3096</v>
      </c>
      <c r="C3098" s="22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s="19" t="s">
        <v>8377</v>
      </c>
      <c r="O3098" s="11">
        <f t="shared" si="192"/>
        <v>4</v>
      </c>
      <c r="P3098" s="25">
        <f t="shared" si="193"/>
        <v>56.79</v>
      </c>
      <c r="Q3098" s="13" t="s">
        <v>8297</v>
      </c>
      <c r="R3098" t="s">
        <v>8299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22" t="s">
        <v>3097</v>
      </c>
      <c r="C3099" s="22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s="19" t="s">
        <v>8377</v>
      </c>
      <c r="O3099" s="11">
        <f t="shared" si="192"/>
        <v>17</v>
      </c>
      <c r="P3099" s="25">
        <f t="shared" si="193"/>
        <v>40.83</v>
      </c>
      <c r="Q3099" s="13" t="s">
        <v>8297</v>
      </c>
      <c r="R3099" t="s">
        <v>8299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22" t="s">
        <v>3098</v>
      </c>
      <c r="C3100" s="22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s="19" t="s">
        <v>8377</v>
      </c>
      <c r="O3100" s="11">
        <f t="shared" si="192"/>
        <v>4</v>
      </c>
      <c r="P3100" s="25">
        <f t="shared" si="193"/>
        <v>65.11</v>
      </c>
      <c r="Q3100" s="13" t="s">
        <v>8297</v>
      </c>
      <c r="R3100" t="s">
        <v>8299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22" t="s">
        <v>3099</v>
      </c>
      <c r="C3101" s="22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s="19" t="s">
        <v>8377</v>
      </c>
      <c r="O3101" s="11">
        <f t="shared" si="192"/>
        <v>14</v>
      </c>
      <c r="P3101" s="25">
        <f t="shared" si="193"/>
        <v>55.6</v>
      </c>
      <c r="Q3101" s="13" t="s">
        <v>8297</v>
      </c>
      <c r="R3101" t="s">
        <v>8299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22" t="s">
        <v>3100</v>
      </c>
      <c r="C3102" s="22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s="19" t="s">
        <v>8377</v>
      </c>
      <c r="O3102" s="11">
        <f t="shared" si="192"/>
        <v>15</v>
      </c>
      <c r="P3102" s="25">
        <f t="shared" si="193"/>
        <v>140.54</v>
      </c>
      <c r="Q3102" s="13" t="s">
        <v>8297</v>
      </c>
      <c r="R3102" t="s">
        <v>8299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22" t="s">
        <v>3101</v>
      </c>
      <c r="C3103" s="22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s="19" t="s">
        <v>8377</v>
      </c>
      <c r="O3103" s="11">
        <f t="shared" si="192"/>
        <v>12</v>
      </c>
      <c r="P3103" s="25">
        <f t="shared" si="193"/>
        <v>25</v>
      </c>
      <c r="Q3103" s="13" t="s">
        <v>8297</v>
      </c>
      <c r="R3103" t="s">
        <v>8299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22" t="s">
        <v>3102</v>
      </c>
      <c r="C3104" s="22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s="19" t="s">
        <v>8377</v>
      </c>
      <c r="O3104" s="11">
        <f t="shared" si="192"/>
        <v>39</v>
      </c>
      <c r="P3104" s="25">
        <f t="shared" si="193"/>
        <v>69.53</v>
      </c>
      <c r="Q3104" s="13" t="s">
        <v>8297</v>
      </c>
      <c r="R3104" t="s">
        <v>8299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22" t="s">
        <v>3103</v>
      </c>
      <c r="C3105" s="22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s="19" t="s">
        <v>8377</v>
      </c>
      <c r="O3105" s="11">
        <f t="shared" si="192"/>
        <v>0</v>
      </c>
      <c r="P3105" s="25">
        <f t="shared" si="193"/>
        <v>5.5</v>
      </c>
      <c r="Q3105" s="13" t="s">
        <v>8297</v>
      </c>
      <c r="R3105" t="s">
        <v>8299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22" t="s">
        <v>3104</v>
      </c>
      <c r="C3106" s="22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s="19" t="s">
        <v>8377</v>
      </c>
      <c r="O3106" s="11">
        <f t="shared" si="192"/>
        <v>30</v>
      </c>
      <c r="P3106" s="25">
        <f t="shared" si="193"/>
        <v>237</v>
      </c>
      <c r="Q3106" s="13" t="s">
        <v>8297</v>
      </c>
      <c r="R3106" t="s">
        <v>8299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22" t="s">
        <v>3105</v>
      </c>
      <c r="C3107" s="22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s="19" t="s">
        <v>8377</v>
      </c>
      <c r="O3107" s="11">
        <f t="shared" si="192"/>
        <v>42</v>
      </c>
      <c r="P3107" s="25">
        <f t="shared" si="193"/>
        <v>79.87</v>
      </c>
      <c r="Q3107" s="13" t="s">
        <v>8297</v>
      </c>
      <c r="R3107" t="s">
        <v>8299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22" t="s">
        <v>3106</v>
      </c>
      <c r="C3108" s="22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s="19" t="s">
        <v>8377</v>
      </c>
      <c r="O3108" s="11">
        <f t="shared" si="192"/>
        <v>4</v>
      </c>
      <c r="P3108" s="25">
        <f t="shared" si="193"/>
        <v>10.25</v>
      </c>
      <c r="Q3108" s="13" t="s">
        <v>8297</v>
      </c>
      <c r="R3108" t="s">
        <v>8299</v>
      </c>
      <c r="S3108" s="17">
        <f t="shared" si="194"/>
        <v>42241.429120370369</v>
      </c>
      <c r="T3108" s="17">
        <f t="shared" si="195"/>
        <v>42263.916666666672</v>
      </c>
    </row>
    <row r="3109" spans="1:20" ht="60" hidden="1" x14ac:dyDescent="0.25">
      <c r="A3109">
        <v>3107</v>
      </c>
      <c r="B3109" s="22" t="s">
        <v>3107</v>
      </c>
      <c r="C3109" s="22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s="19" t="s">
        <v>8377</v>
      </c>
      <c r="O3109" s="11">
        <f t="shared" si="192"/>
        <v>20</v>
      </c>
      <c r="P3109" s="25">
        <f t="shared" si="193"/>
        <v>272.58999999999997</v>
      </c>
      <c r="Q3109" s="13" t="s">
        <v>8297</v>
      </c>
      <c r="R3109" t="s">
        <v>8299</v>
      </c>
      <c r="S3109" s="17">
        <f t="shared" si="194"/>
        <v>42128.814247685186</v>
      </c>
      <c r="T3109" s="17">
        <f t="shared" si="195"/>
        <v>42135.814247685186</v>
      </c>
    </row>
    <row r="3110" spans="1:20" ht="30" hidden="1" x14ac:dyDescent="0.25">
      <c r="A3110">
        <v>3108</v>
      </c>
      <c r="B3110" s="22" t="s">
        <v>3108</v>
      </c>
      <c r="C3110" s="22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s="19" t="s">
        <v>8377</v>
      </c>
      <c r="O3110" s="11">
        <f t="shared" si="192"/>
        <v>0</v>
      </c>
      <c r="P3110" s="25">
        <f t="shared" si="193"/>
        <v>13</v>
      </c>
      <c r="Q3110" s="13" t="s">
        <v>8297</v>
      </c>
      <c r="R3110" t="s">
        <v>8299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22" t="s">
        <v>3109</v>
      </c>
      <c r="C3111" s="22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s="19" t="s">
        <v>8377</v>
      </c>
      <c r="O3111" s="11">
        <f t="shared" si="192"/>
        <v>25</v>
      </c>
      <c r="P3111" s="25">
        <f t="shared" si="193"/>
        <v>58.18</v>
      </c>
      <c r="Q3111" s="13" t="s">
        <v>8297</v>
      </c>
      <c r="R3111" t="s">
        <v>8299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22" t="s">
        <v>3110</v>
      </c>
      <c r="C3112" s="22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s="19" t="s">
        <v>8377</v>
      </c>
      <c r="O3112" s="11">
        <f t="shared" si="192"/>
        <v>0</v>
      </c>
      <c r="P3112" s="25">
        <f t="shared" si="193"/>
        <v>10</v>
      </c>
      <c r="Q3112" s="13" t="s">
        <v>8297</v>
      </c>
      <c r="R3112" t="s">
        <v>8299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22" t="s">
        <v>3111</v>
      </c>
      <c r="C3113" s="22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s="19" t="s">
        <v>8377</v>
      </c>
      <c r="O3113" s="11">
        <f t="shared" si="192"/>
        <v>27</v>
      </c>
      <c r="P3113" s="25">
        <f t="shared" si="193"/>
        <v>70.11</v>
      </c>
      <c r="Q3113" s="13" t="s">
        <v>8297</v>
      </c>
      <c r="R3113" t="s">
        <v>8299</v>
      </c>
      <c r="S3113" s="17">
        <f t="shared" si="194"/>
        <v>41885.595138888893</v>
      </c>
      <c r="T3113" s="17">
        <f t="shared" si="195"/>
        <v>41916.595138888893</v>
      </c>
    </row>
    <row r="3114" spans="1:20" ht="60" hidden="1" x14ac:dyDescent="0.25">
      <c r="A3114">
        <v>3112</v>
      </c>
      <c r="B3114" s="22" t="s">
        <v>3112</v>
      </c>
      <c r="C3114" s="22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s="19" t="s">
        <v>8377</v>
      </c>
      <c r="O3114" s="11">
        <f t="shared" si="192"/>
        <v>5</v>
      </c>
      <c r="P3114" s="25">
        <f t="shared" si="193"/>
        <v>57.89</v>
      </c>
      <c r="Q3114" s="13" t="s">
        <v>8297</v>
      </c>
      <c r="R3114" t="s">
        <v>8299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22" t="s">
        <v>3113</v>
      </c>
      <c r="C3115" s="22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s="19" t="s">
        <v>8377</v>
      </c>
      <c r="O3115" s="11">
        <f t="shared" si="192"/>
        <v>4</v>
      </c>
      <c r="P3115" s="25">
        <f t="shared" si="193"/>
        <v>125.27</v>
      </c>
      <c r="Q3115" s="13" t="s">
        <v>8297</v>
      </c>
      <c r="R3115" t="s">
        <v>8299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22" t="s">
        <v>3114</v>
      </c>
      <c r="C3116" s="22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s="19" t="s">
        <v>8377</v>
      </c>
      <c r="O3116" s="11">
        <f t="shared" si="192"/>
        <v>0</v>
      </c>
      <c r="P3116" s="25">
        <f t="shared" si="193"/>
        <v>0</v>
      </c>
      <c r="Q3116" s="13" t="s">
        <v>8297</v>
      </c>
      <c r="R3116" t="s">
        <v>8299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22" t="s">
        <v>3115</v>
      </c>
      <c r="C3117" s="22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s="19" t="s">
        <v>8377</v>
      </c>
      <c r="O3117" s="11">
        <f t="shared" si="192"/>
        <v>3</v>
      </c>
      <c r="P3117" s="25">
        <f t="shared" si="193"/>
        <v>300</v>
      </c>
      <c r="Q3117" s="13" t="s">
        <v>8297</v>
      </c>
      <c r="R3117" t="s">
        <v>8299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22" t="s">
        <v>3116</v>
      </c>
      <c r="C3118" s="22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s="19" t="s">
        <v>8377</v>
      </c>
      <c r="O3118" s="11">
        <f t="shared" si="192"/>
        <v>57</v>
      </c>
      <c r="P3118" s="25">
        <f t="shared" si="193"/>
        <v>43</v>
      </c>
      <c r="Q3118" s="13" t="s">
        <v>8297</v>
      </c>
      <c r="R3118" t="s">
        <v>8299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22" t="s">
        <v>3117</v>
      </c>
      <c r="C3119" s="22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s="19" t="s">
        <v>8377</v>
      </c>
      <c r="O3119" s="11">
        <f t="shared" si="192"/>
        <v>0</v>
      </c>
      <c r="P3119" s="25">
        <f t="shared" si="193"/>
        <v>1</v>
      </c>
      <c r="Q3119" s="13" t="s">
        <v>8297</v>
      </c>
      <c r="R3119" t="s">
        <v>8299</v>
      </c>
      <c r="S3119" s="17">
        <f t="shared" si="194"/>
        <v>42509.374537037038</v>
      </c>
      <c r="T3119" s="17">
        <f t="shared" si="195"/>
        <v>42517.55</v>
      </c>
    </row>
    <row r="3120" spans="1:20" ht="30" hidden="1" x14ac:dyDescent="0.25">
      <c r="A3120">
        <v>3118</v>
      </c>
      <c r="B3120" s="22" t="s">
        <v>3118</v>
      </c>
      <c r="C3120" s="22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s="19" t="s">
        <v>8377</v>
      </c>
      <c r="O3120" s="11">
        <f t="shared" si="192"/>
        <v>0</v>
      </c>
      <c r="P3120" s="25">
        <f t="shared" si="193"/>
        <v>775</v>
      </c>
      <c r="Q3120" s="13" t="s">
        <v>8297</v>
      </c>
      <c r="R3120" t="s">
        <v>8299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22" t="s">
        <v>3119</v>
      </c>
      <c r="C3121" s="22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s="19" t="s">
        <v>8377</v>
      </c>
      <c r="O3121" s="11">
        <f t="shared" si="192"/>
        <v>0</v>
      </c>
      <c r="P3121" s="25">
        <f t="shared" si="193"/>
        <v>5</v>
      </c>
      <c r="Q3121" s="13" t="s">
        <v>8297</v>
      </c>
      <c r="R3121" t="s">
        <v>8299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22" t="s">
        <v>3120</v>
      </c>
      <c r="C3122" s="22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s="19" t="s">
        <v>8377</v>
      </c>
      <c r="O3122" s="11">
        <f t="shared" si="192"/>
        <v>0</v>
      </c>
      <c r="P3122" s="25">
        <f t="shared" si="193"/>
        <v>12.8</v>
      </c>
      <c r="Q3122" s="13" t="s">
        <v>8297</v>
      </c>
      <c r="R3122" t="s">
        <v>8299</v>
      </c>
      <c r="S3122" s="17">
        <f t="shared" si="194"/>
        <v>42435.942083333328</v>
      </c>
      <c r="T3122" s="17">
        <f t="shared" si="195"/>
        <v>42495.900416666671</v>
      </c>
    </row>
    <row r="3123" spans="1:20" ht="45" hidden="1" x14ac:dyDescent="0.25">
      <c r="A3123">
        <v>3121</v>
      </c>
      <c r="B3123" s="22" t="s">
        <v>3121</v>
      </c>
      <c r="C3123" s="22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s="19" t="s">
        <v>8377</v>
      </c>
      <c r="O3123" s="11">
        <f t="shared" si="192"/>
        <v>1</v>
      </c>
      <c r="P3123" s="25">
        <f t="shared" si="193"/>
        <v>10</v>
      </c>
      <c r="Q3123" s="13" t="s">
        <v>8297</v>
      </c>
      <c r="R3123" t="s">
        <v>8299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22" t="s">
        <v>3122</v>
      </c>
      <c r="C3124" s="22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s="19" t="s">
        <v>8377</v>
      </c>
      <c r="O3124" s="11">
        <f t="shared" si="192"/>
        <v>58</v>
      </c>
      <c r="P3124" s="25">
        <f t="shared" si="193"/>
        <v>58</v>
      </c>
      <c r="Q3124" s="13" t="s">
        <v>8297</v>
      </c>
      <c r="R3124" t="s">
        <v>8299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22" t="s">
        <v>3123</v>
      </c>
      <c r="C3125" s="22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s="19" t="s">
        <v>8377</v>
      </c>
      <c r="O3125" s="11">
        <f t="shared" si="192"/>
        <v>68</v>
      </c>
      <c r="P3125" s="25">
        <f t="shared" si="193"/>
        <v>244.8</v>
      </c>
      <c r="Q3125" s="13" t="s">
        <v>8297</v>
      </c>
      <c r="R3125" t="s">
        <v>8299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22" t="s">
        <v>3124</v>
      </c>
      <c r="C3126" s="22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s="19" t="s">
        <v>8377</v>
      </c>
      <c r="O3126" s="11">
        <f t="shared" si="192"/>
        <v>0</v>
      </c>
      <c r="P3126" s="25">
        <f t="shared" si="193"/>
        <v>6.5</v>
      </c>
      <c r="Q3126" s="13" t="s">
        <v>8297</v>
      </c>
      <c r="R3126" t="s">
        <v>8299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22" t="s">
        <v>3125</v>
      </c>
      <c r="C3127" s="22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s="19" t="s">
        <v>8377</v>
      </c>
      <c r="O3127" s="11">
        <f t="shared" si="192"/>
        <v>0</v>
      </c>
      <c r="P3127" s="25">
        <f t="shared" si="193"/>
        <v>0</v>
      </c>
      <c r="Q3127" s="13" t="s">
        <v>8297</v>
      </c>
      <c r="R3127" t="s">
        <v>8299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22" t="s">
        <v>3126</v>
      </c>
      <c r="C3128" s="22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s="19" t="s">
        <v>8377</v>
      </c>
      <c r="O3128" s="11">
        <f t="shared" si="192"/>
        <v>4</v>
      </c>
      <c r="P3128" s="25">
        <f t="shared" si="193"/>
        <v>61.18</v>
      </c>
      <c r="Q3128" s="13" t="s">
        <v>8297</v>
      </c>
      <c r="R3128" t="s">
        <v>8299</v>
      </c>
      <c r="S3128" s="17">
        <f t="shared" si="194"/>
        <v>42427.018078703702</v>
      </c>
      <c r="T3128" s="17">
        <f t="shared" si="195"/>
        <v>42456.976412037038</v>
      </c>
    </row>
    <row r="3129" spans="1:20" ht="60" hidden="1" x14ac:dyDescent="0.25">
      <c r="A3129">
        <v>3127</v>
      </c>
      <c r="B3129" s="22" t="s">
        <v>3127</v>
      </c>
      <c r="C3129" s="22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s="19" t="s">
        <v>8377</v>
      </c>
      <c r="O3129" s="11">
        <f t="shared" si="192"/>
        <v>0</v>
      </c>
      <c r="P3129" s="25">
        <f t="shared" si="193"/>
        <v>0</v>
      </c>
      <c r="Q3129" s="13" t="s">
        <v>8297</v>
      </c>
      <c r="R3129" t="s">
        <v>8299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22" t="s">
        <v>3128</v>
      </c>
      <c r="C3130" s="22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s="19" t="s">
        <v>8345</v>
      </c>
      <c r="O3130" s="11">
        <f t="shared" si="192"/>
        <v>109</v>
      </c>
      <c r="P3130" s="25">
        <f t="shared" si="193"/>
        <v>139.24</v>
      </c>
      <c r="Q3130" s="13" t="s">
        <v>8297</v>
      </c>
      <c r="R3130" t="s">
        <v>8298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22" t="s">
        <v>3129</v>
      </c>
      <c r="C3131" s="22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s="19" t="s">
        <v>8345</v>
      </c>
      <c r="O3131" s="11">
        <f t="shared" si="192"/>
        <v>1</v>
      </c>
      <c r="P3131" s="25">
        <f t="shared" si="193"/>
        <v>10</v>
      </c>
      <c r="Q3131" s="13" t="s">
        <v>8297</v>
      </c>
      <c r="R3131" t="s">
        <v>8298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22" t="s">
        <v>3130</v>
      </c>
      <c r="C3132" s="22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s="19" t="s">
        <v>8345</v>
      </c>
      <c r="O3132" s="11">
        <f t="shared" si="192"/>
        <v>4</v>
      </c>
      <c r="P3132" s="25">
        <f t="shared" si="193"/>
        <v>93.75</v>
      </c>
      <c r="Q3132" s="13" t="s">
        <v>8297</v>
      </c>
      <c r="R3132" t="s">
        <v>8298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22" t="s">
        <v>3131</v>
      </c>
      <c r="C3133" s="22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s="19" t="s">
        <v>8345</v>
      </c>
      <c r="O3133" s="11">
        <f t="shared" si="192"/>
        <v>16</v>
      </c>
      <c r="P3133" s="25">
        <f t="shared" si="193"/>
        <v>53.75</v>
      </c>
      <c r="Q3133" s="13" t="s">
        <v>8297</v>
      </c>
      <c r="R3133" t="s">
        <v>8298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22" t="s">
        <v>3132</v>
      </c>
      <c r="C3134" s="22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s="19" t="s">
        <v>8345</v>
      </c>
      <c r="O3134" s="11">
        <f t="shared" si="192"/>
        <v>0</v>
      </c>
      <c r="P3134" s="25">
        <f t="shared" si="193"/>
        <v>10</v>
      </c>
      <c r="Q3134" s="13" t="s">
        <v>8297</v>
      </c>
      <c r="R3134" t="s">
        <v>8298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22" t="s">
        <v>3133</v>
      </c>
      <c r="C3135" s="22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s="19" t="s">
        <v>8345</v>
      </c>
      <c r="O3135" s="11">
        <f t="shared" si="192"/>
        <v>108</v>
      </c>
      <c r="P3135" s="25">
        <f t="shared" si="193"/>
        <v>33.75</v>
      </c>
      <c r="Q3135" s="13" t="s">
        <v>8297</v>
      </c>
      <c r="R3135" t="s">
        <v>8298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22" t="s">
        <v>3134</v>
      </c>
      <c r="C3136" s="22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s="19" t="s">
        <v>8345</v>
      </c>
      <c r="O3136" s="11">
        <f t="shared" si="192"/>
        <v>23</v>
      </c>
      <c r="P3136" s="25">
        <f t="shared" si="193"/>
        <v>18.75</v>
      </c>
      <c r="Q3136" s="13" t="s">
        <v>8297</v>
      </c>
      <c r="R3136" t="s">
        <v>8298</v>
      </c>
      <c r="S3136" s="17">
        <f t="shared" si="194"/>
        <v>42800.720127314809</v>
      </c>
      <c r="T3136" s="17">
        <f t="shared" si="195"/>
        <v>42821.678460648152</v>
      </c>
    </row>
    <row r="3137" spans="1:20" ht="60" hidden="1" x14ac:dyDescent="0.25">
      <c r="A3137">
        <v>3135</v>
      </c>
      <c r="B3137" s="22" t="s">
        <v>3135</v>
      </c>
      <c r="C3137" s="22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s="19" t="s">
        <v>8345</v>
      </c>
      <c r="O3137" s="11">
        <f t="shared" si="192"/>
        <v>21</v>
      </c>
      <c r="P3137" s="25">
        <f t="shared" si="193"/>
        <v>23.14</v>
      </c>
      <c r="Q3137" s="13" t="s">
        <v>8297</v>
      </c>
      <c r="R3137" t="s">
        <v>8298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22" t="s">
        <v>3136</v>
      </c>
      <c r="C3138" s="22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s="19" t="s">
        <v>8345</v>
      </c>
      <c r="O3138" s="11">
        <f t="shared" ref="O3138:O3201" si="196">ROUND(E3138/D3138*100,0)</f>
        <v>128</v>
      </c>
      <c r="P3138" s="25">
        <f t="shared" ref="P3138:P3201" si="197">IFERROR(ROUND(E3138/L3138,2),0)</f>
        <v>29.05</v>
      </c>
      <c r="Q3138" s="13" t="s">
        <v>8297</v>
      </c>
      <c r="R3138" t="s">
        <v>8298</v>
      </c>
      <c r="S3138" s="17">
        <f t="shared" ref="S3138:S3201" si="198">(J3138/86400)+DATE(1970,1,1)</f>
        <v>42789.462430555555</v>
      </c>
      <c r="T3138" s="17">
        <f t="shared" ref="T3138:T3201" si="199">(I3138/86400)+DATE(1970,1,1)</f>
        <v>42825.957638888889</v>
      </c>
    </row>
    <row r="3139" spans="1:20" ht="45" hidden="1" x14ac:dyDescent="0.25">
      <c r="A3139">
        <v>3137</v>
      </c>
      <c r="B3139" s="22" t="s">
        <v>3137</v>
      </c>
      <c r="C3139" s="22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s="19" t="s">
        <v>8345</v>
      </c>
      <c r="O3139" s="11">
        <f t="shared" si="196"/>
        <v>3</v>
      </c>
      <c r="P3139" s="25">
        <f t="shared" si="197"/>
        <v>50</v>
      </c>
      <c r="Q3139" s="13" t="s">
        <v>8297</v>
      </c>
      <c r="R3139" t="s">
        <v>8298</v>
      </c>
      <c r="S3139" s="17">
        <f t="shared" si="198"/>
        <v>42807.885057870371</v>
      </c>
      <c r="T3139" s="17">
        <f t="shared" si="199"/>
        <v>42858.8</v>
      </c>
    </row>
    <row r="3140" spans="1:20" ht="60" hidden="1" x14ac:dyDescent="0.25">
      <c r="A3140">
        <v>3138</v>
      </c>
      <c r="B3140" s="22" t="s">
        <v>3138</v>
      </c>
      <c r="C3140" s="22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s="19" t="s">
        <v>8345</v>
      </c>
      <c r="O3140" s="11">
        <f t="shared" si="196"/>
        <v>0</v>
      </c>
      <c r="P3140" s="25">
        <f t="shared" si="197"/>
        <v>0</v>
      </c>
      <c r="Q3140" s="13" t="s">
        <v>8297</v>
      </c>
      <c r="R3140" t="s">
        <v>8298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22" t="s">
        <v>3139</v>
      </c>
      <c r="C3141" s="22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s="19" t="s">
        <v>8345</v>
      </c>
      <c r="O3141" s="11">
        <f t="shared" si="196"/>
        <v>5</v>
      </c>
      <c r="P3141" s="25">
        <f t="shared" si="197"/>
        <v>450</v>
      </c>
      <c r="Q3141" s="13" t="s">
        <v>8297</v>
      </c>
      <c r="R3141" t="s">
        <v>8298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22" t="s">
        <v>3140</v>
      </c>
      <c r="C3142" s="22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s="19" t="s">
        <v>8345</v>
      </c>
      <c r="O3142" s="11">
        <f t="shared" si="196"/>
        <v>1</v>
      </c>
      <c r="P3142" s="25">
        <f t="shared" si="197"/>
        <v>24</v>
      </c>
      <c r="Q3142" s="13" t="s">
        <v>8297</v>
      </c>
      <c r="R3142" t="s">
        <v>8298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22" t="s">
        <v>3141</v>
      </c>
      <c r="C3143" s="22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s="19" t="s">
        <v>8345</v>
      </c>
      <c r="O3143" s="11">
        <f t="shared" si="196"/>
        <v>52</v>
      </c>
      <c r="P3143" s="25">
        <f t="shared" si="197"/>
        <v>32.25</v>
      </c>
      <c r="Q3143" s="13" t="s">
        <v>8297</v>
      </c>
      <c r="R3143" t="s">
        <v>8298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22" t="s">
        <v>3142</v>
      </c>
      <c r="C3144" s="22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s="19" t="s">
        <v>8345</v>
      </c>
      <c r="O3144" s="11">
        <f t="shared" si="196"/>
        <v>2</v>
      </c>
      <c r="P3144" s="25">
        <f t="shared" si="197"/>
        <v>15</v>
      </c>
      <c r="Q3144" s="13" t="s">
        <v>8297</v>
      </c>
      <c r="R3144" t="s">
        <v>8298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22" t="s">
        <v>3143</v>
      </c>
      <c r="C3145" s="22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s="19" t="s">
        <v>8345</v>
      </c>
      <c r="O3145" s="11">
        <f t="shared" si="196"/>
        <v>0</v>
      </c>
      <c r="P3145" s="25">
        <f t="shared" si="197"/>
        <v>0</v>
      </c>
      <c r="Q3145" s="13" t="s">
        <v>8297</v>
      </c>
      <c r="R3145" t="s">
        <v>8298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22" t="s">
        <v>3144</v>
      </c>
      <c r="C3146" s="22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s="19" t="s">
        <v>8345</v>
      </c>
      <c r="O3146" s="11">
        <f t="shared" si="196"/>
        <v>75</v>
      </c>
      <c r="P3146" s="25">
        <f t="shared" si="197"/>
        <v>251.33</v>
      </c>
      <c r="Q3146" s="13" t="s">
        <v>8297</v>
      </c>
      <c r="R3146" t="s">
        <v>8298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22" t="s">
        <v>3145</v>
      </c>
      <c r="C3147" s="22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s="19" t="s">
        <v>8345</v>
      </c>
      <c r="O3147" s="11">
        <f t="shared" si="196"/>
        <v>0</v>
      </c>
      <c r="P3147" s="25">
        <f t="shared" si="197"/>
        <v>0</v>
      </c>
      <c r="Q3147" s="13" t="s">
        <v>8297</v>
      </c>
      <c r="R3147" t="s">
        <v>8298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22" t="s">
        <v>3146</v>
      </c>
      <c r="C3148" s="22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s="19" t="s">
        <v>8345</v>
      </c>
      <c r="O3148" s="11">
        <f t="shared" si="196"/>
        <v>11</v>
      </c>
      <c r="P3148" s="25">
        <f t="shared" si="197"/>
        <v>437.5</v>
      </c>
      <c r="Q3148" s="13" t="s">
        <v>8297</v>
      </c>
      <c r="R3148" t="s">
        <v>8298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22" t="s">
        <v>3147</v>
      </c>
      <c r="C3149" s="22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s="19" t="s">
        <v>8345</v>
      </c>
      <c r="O3149" s="11">
        <f t="shared" si="196"/>
        <v>118</v>
      </c>
      <c r="P3149" s="25">
        <f t="shared" si="197"/>
        <v>110.35</v>
      </c>
      <c r="Q3149" s="13" t="s">
        <v>8297</v>
      </c>
      <c r="R3149" t="s">
        <v>8298</v>
      </c>
      <c r="S3149" s="17">
        <f t="shared" si="198"/>
        <v>41909.96938657407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22" t="s">
        <v>3148</v>
      </c>
      <c r="C3150" s="22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s="19" t="s">
        <v>8345</v>
      </c>
      <c r="O3150" s="11">
        <f t="shared" si="196"/>
        <v>131</v>
      </c>
      <c r="P3150" s="25">
        <f t="shared" si="197"/>
        <v>41.42</v>
      </c>
      <c r="Q3150" s="13" t="s">
        <v>8297</v>
      </c>
      <c r="R3150" t="s">
        <v>8298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22" t="s">
        <v>3149</v>
      </c>
      <c r="C3151" s="22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s="19" t="s">
        <v>8345</v>
      </c>
      <c r="O3151" s="11">
        <f t="shared" si="196"/>
        <v>104</v>
      </c>
      <c r="P3151" s="25">
        <f t="shared" si="197"/>
        <v>52</v>
      </c>
      <c r="Q3151" s="13" t="s">
        <v>8297</v>
      </c>
      <c r="R3151" t="s">
        <v>8298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22" t="s">
        <v>3150</v>
      </c>
      <c r="C3152" s="22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s="19" t="s">
        <v>8345</v>
      </c>
      <c r="O3152" s="11">
        <f t="shared" si="196"/>
        <v>101</v>
      </c>
      <c r="P3152" s="25">
        <f t="shared" si="197"/>
        <v>33.99</v>
      </c>
      <c r="Q3152" s="13" t="s">
        <v>8297</v>
      </c>
      <c r="R3152" t="s">
        <v>8298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22" t="s">
        <v>3151</v>
      </c>
      <c r="C3153" s="22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s="19" t="s">
        <v>8345</v>
      </c>
      <c r="O3153" s="11">
        <f t="shared" si="196"/>
        <v>100</v>
      </c>
      <c r="P3153" s="25">
        <f t="shared" si="197"/>
        <v>103.35</v>
      </c>
      <c r="Q3153" s="13" t="s">
        <v>8297</v>
      </c>
      <c r="R3153" t="s">
        <v>8298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22" t="s">
        <v>3152</v>
      </c>
      <c r="C3154" s="22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s="19" t="s">
        <v>8345</v>
      </c>
      <c r="O3154" s="11">
        <f t="shared" si="196"/>
        <v>106</v>
      </c>
      <c r="P3154" s="25">
        <f t="shared" si="197"/>
        <v>34.79</v>
      </c>
      <c r="Q3154" s="13" t="s">
        <v>8297</v>
      </c>
      <c r="R3154" t="s">
        <v>8298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22" t="s">
        <v>3153</v>
      </c>
      <c r="C3155" s="22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s="19" t="s">
        <v>8345</v>
      </c>
      <c r="O3155" s="11">
        <f t="shared" si="196"/>
        <v>336</v>
      </c>
      <c r="P3155" s="25">
        <f t="shared" si="197"/>
        <v>41.77</v>
      </c>
      <c r="Q3155" s="13" t="s">
        <v>8297</v>
      </c>
      <c r="R3155" t="s">
        <v>8298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22" t="s">
        <v>3154</v>
      </c>
      <c r="C3156" s="22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s="19" t="s">
        <v>8345</v>
      </c>
      <c r="O3156" s="11">
        <f t="shared" si="196"/>
        <v>113</v>
      </c>
      <c r="P3156" s="25">
        <f t="shared" si="197"/>
        <v>64.27</v>
      </c>
      <c r="Q3156" s="13" t="s">
        <v>8297</v>
      </c>
      <c r="R3156" t="s">
        <v>8298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22" t="s">
        <v>3155</v>
      </c>
      <c r="C3157" s="22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s="19" t="s">
        <v>8345</v>
      </c>
      <c r="O3157" s="11">
        <f t="shared" si="196"/>
        <v>189</v>
      </c>
      <c r="P3157" s="25">
        <f t="shared" si="197"/>
        <v>31.21</v>
      </c>
      <c r="Q3157" s="13" t="s">
        <v>8297</v>
      </c>
      <c r="R3157" t="s">
        <v>8298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22" t="s">
        <v>3156</v>
      </c>
      <c r="C3158" s="22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s="19" t="s">
        <v>8345</v>
      </c>
      <c r="O3158" s="11">
        <f t="shared" si="196"/>
        <v>102</v>
      </c>
      <c r="P3158" s="25">
        <f t="shared" si="197"/>
        <v>62.92</v>
      </c>
      <c r="Q3158" s="13" t="s">
        <v>8297</v>
      </c>
      <c r="R3158" t="s">
        <v>8298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22" t="s">
        <v>3157</v>
      </c>
      <c r="C3159" s="22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s="19" t="s">
        <v>8345</v>
      </c>
      <c r="O3159" s="11">
        <f t="shared" si="196"/>
        <v>101</v>
      </c>
      <c r="P3159" s="25">
        <f t="shared" si="197"/>
        <v>98.54</v>
      </c>
      <c r="Q3159" s="13" t="s">
        <v>8297</v>
      </c>
      <c r="R3159" t="s">
        <v>8298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22" t="s">
        <v>3158</v>
      </c>
      <c r="C3160" s="22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s="19" t="s">
        <v>8345</v>
      </c>
      <c r="O3160" s="11">
        <f t="shared" si="196"/>
        <v>114</v>
      </c>
      <c r="P3160" s="25">
        <f t="shared" si="197"/>
        <v>82.61</v>
      </c>
      <c r="Q3160" s="13" t="s">
        <v>8297</v>
      </c>
      <c r="R3160" t="s">
        <v>8298</v>
      </c>
      <c r="S3160" s="17">
        <f t="shared" si="198"/>
        <v>41447.839722222227</v>
      </c>
      <c r="T3160" s="17">
        <f t="shared" si="199"/>
        <v>41477.839722222227</v>
      </c>
    </row>
    <row r="3161" spans="1:20" ht="45" hidden="1" x14ac:dyDescent="0.25">
      <c r="A3161">
        <v>3159</v>
      </c>
      <c r="B3161" s="22" t="s">
        <v>3159</v>
      </c>
      <c r="C3161" s="22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s="19" t="s">
        <v>8345</v>
      </c>
      <c r="O3161" s="11">
        <f t="shared" si="196"/>
        <v>133</v>
      </c>
      <c r="P3161" s="25">
        <f t="shared" si="197"/>
        <v>38.5</v>
      </c>
      <c r="Q3161" s="13" t="s">
        <v>8297</v>
      </c>
      <c r="R3161" t="s">
        <v>8298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22" t="s">
        <v>3160</v>
      </c>
      <c r="C3162" s="22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s="19" t="s">
        <v>8345</v>
      </c>
      <c r="O3162" s="11">
        <f t="shared" si="196"/>
        <v>102</v>
      </c>
      <c r="P3162" s="25">
        <f t="shared" si="197"/>
        <v>80.16</v>
      </c>
      <c r="Q3162" s="13" t="s">
        <v>8297</v>
      </c>
      <c r="R3162" t="s">
        <v>8298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22" t="s">
        <v>3161</v>
      </c>
      <c r="C3163" s="22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s="19" t="s">
        <v>8345</v>
      </c>
      <c r="O3163" s="11">
        <f t="shared" si="196"/>
        <v>105</v>
      </c>
      <c r="P3163" s="25">
        <f t="shared" si="197"/>
        <v>28.41</v>
      </c>
      <c r="Q3163" s="13" t="s">
        <v>8297</v>
      </c>
      <c r="R3163" t="s">
        <v>8298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22" t="s">
        <v>3162</v>
      </c>
      <c r="C3164" s="22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s="19" t="s">
        <v>8345</v>
      </c>
      <c r="O3164" s="11">
        <f t="shared" si="196"/>
        <v>127</v>
      </c>
      <c r="P3164" s="25">
        <f t="shared" si="197"/>
        <v>80.73</v>
      </c>
      <c r="Q3164" s="13" t="s">
        <v>8297</v>
      </c>
      <c r="R3164" t="s">
        <v>8298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22" t="s">
        <v>3163</v>
      </c>
      <c r="C3165" s="22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s="19" t="s">
        <v>8345</v>
      </c>
      <c r="O3165" s="11">
        <f t="shared" si="196"/>
        <v>111</v>
      </c>
      <c r="P3165" s="25">
        <f t="shared" si="197"/>
        <v>200.69</v>
      </c>
      <c r="Q3165" s="13" t="s">
        <v>8297</v>
      </c>
      <c r="R3165" t="s">
        <v>8298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22" t="s">
        <v>3164</v>
      </c>
      <c r="C3166" s="22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s="19" t="s">
        <v>8345</v>
      </c>
      <c r="O3166" s="11">
        <f t="shared" si="196"/>
        <v>107</v>
      </c>
      <c r="P3166" s="25">
        <f t="shared" si="197"/>
        <v>37.590000000000003</v>
      </c>
      <c r="Q3166" s="13" t="s">
        <v>8297</v>
      </c>
      <c r="R3166" t="s">
        <v>8298</v>
      </c>
      <c r="S3166" s="17">
        <f t="shared" si="198"/>
        <v>41766.805729166663</v>
      </c>
      <c r="T3166" s="17">
        <f t="shared" si="199"/>
        <v>41799.805729166663</v>
      </c>
    </row>
    <row r="3167" spans="1:20" ht="60" hidden="1" x14ac:dyDescent="0.25">
      <c r="A3167">
        <v>3165</v>
      </c>
      <c r="B3167" s="22" t="s">
        <v>3165</v>
      </c>
      <c r="C3167" s="22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s="19" t="s">
        <v>8345</v>
      </c>
      <c r="O3167" s="11">
        <f t="shared" si="196"/>
        <v>163</v>
      </c>
      <c r="P3167" s="25">
        <f t="shared" si="197"/>
        <v>58.1</v>
      </c>
      <c r="Q3167" s="13" t="s">
        <v>8297</v>
      </c>
      <c r="R3167" t="s">
        <v>8298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22" t="s">
        <v>3166</v>
      </c>
      <c r="C3168" s="22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s="19" t="s">
        <v>8345</v>
      </c>
      <c r="O3168" s="11">
        <f t="shared" si="196"/>
        <v>160</v>
      </c>
      <c r="P3168" s="25">
        <f t="shared" si="197"/>
        <v>60.3</v>
      </c>
      <c r="Q3168" s="13" t="s">
        <v>8297</v>
      </c>
      <c r="R3168" t="s">
        <v>8298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22" t="s">
        <v>3167</v>
      </c>
      <c r="C3169" s="22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s="19" t="s">
        <v>8345</v>
      </c>
      <c r="O3169" s="11">
        <f t="shared" si="196"/>
        <v>116</v>
      </c>
      <c r="P3169" s="25">
        <f t="shared" si="197"/>
        <v>63.36</v>
      </c>
      <c r="Q3169" s="13" t="s">
        <v>8297</v>
      </c>
      <c r="R3169" t="s">
        <v>8298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22" t="s">
        <v>3168</v>
      </c>
      <c r="C3170" s="22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s="19" t="s">
        <v>8345</v>
      </c>
      <c r="O3170" s="11">
        <f t="shared" si="196"/>
        <v>124</v>
      </c>
      <c r="P3170" s="25">
        <f t="shared" si="197"/>
        <v>50.9</v>
      </c>
      <c r="Q3170" s="13" t="s">
        <v>8297</v>
      </c>
      <c r="R3170" t="s">
        <v>8298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22" t="s">
        <v>3169</v>
      </c>
      <c r="C3171" s="22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s="19" t="s">
        <v>8345</v>
      </c>
      <c r="O3171" s="11">
        <f t="shared" si="196"/>
        <v>103</v>
      </c>
      <c r="P3171" s="25">
        <f t="shared" si="197"/>
        <v>100.5</v>
      </c>
      <c r="Q3171" s="13" t="s">
        <v>8297</v>
      </c>
      <c r="R3171" t="s">
        <v>8298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22" t="s">
        <v>3170</v>
      </c>
      <c r="C3172" s="22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s="19" t="s">
        <v>8345</v>
      </c>
      <c r="O3172" s="11">
        <f t="shared" si="196"/>
        <v>112</v>
      </c>
      <c r="P3172" s="25">
        <f t="shared" si="197"/>
        <v>31.62</v>
      </c>
      <c r="Q3172" s="13" t="s">
        <v>8297</v>
      </c>
      <c r="R3172" t="s">
        <v>8298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22" t="s">
        <v>3171</v>
      </c>
      <c r="C3173" s="22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s="19" t="s">
        <v>8345</v>
      </c>
      <c r="O3173" s="11">
        <f t="shared" si="196"/>
        <v>109</v>
      </c>
      <c r="P3173" s="25">
        <f t="shared" si="197"/>
        <v>65.099999999999994</v>
      </c>
      <c r="Q3173" s="13" t="s">
        <v>8297</v>
      </c>
      <c r="R3173" t="s">
        <v>8298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22" t="s">
        <v>3172</v>
      </c>
      <c r="C3174" s="22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s="19" t="s">
        <v>8345</v>
      </c>
      <c r="O3174" s="11">
        <f t="shared" si="196"/>
        <v>115</v>
      </c>
      <c r="P3174" s="25">
        <f t="shared" si="197"/>
        <v>79.31</v>
      </c>
      <c r="Q3174" s="13" t="s">
        <v>8297</v>
      </c>
      <c r="R3174" t="s">
        <v>8298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22" t="s">
        <v>3173</v>
      </c>
      <c r="C3175" s="22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s="19" t="s">
        <v>8345</v>
      </c>
      <c r="O3175" s="11">
        <f t="shared" si="196"/>
        <v>103</v>
      </c>
      <c r="P3175" s="25">
        <f t="shared" si="197"/>
        <v>139.19</v>
      </c>
      <c r="Q3175" s="13" t="s">
        <v>8297</v>
      </c>
      <c r="R3175" t="s">
        <v>8298</v>
      </c>
      <c r="S3175" s="17">
        <f t="shared" si="198"/>
        <v>41878.878379629634</v>
      </c>
      <c r="T3175" s="17">
        <f t="shared" si="199"/>
        <v>41908.878379629634</v>
      </c>
    </row>
    <row r="3176" spans="1:20" ht="60" hidden="1" x14ac:dyDescent="0.25">
      <c r="A3176">
        <v>3174</v>
      </c>
      <c r="B3176" s="22" t="s">
        <v>3174</v>
      </c>
      <c r="C3176" s="22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s="19" t="s">
        <v>8345</v>
      </c>
      <c r="O3176" s="11">
        <f t="shared" si="196"/>
        <v>101</v>
      </c>
      <c r="P3176" s="25">
        <f t="shared" si="197"/>
        <v>131.91</v>
      </c>
      <c r="Q3176" s="13" t="s">
        <v>8297</v>
      </c>
      <c r="R3176" t="s">
        <v>8298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22" t="s">
        <v>3175</v>
      </c>
      <c r="C3177" s="22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s="19" t="s">
        <v>8345</v>
      </c>
      <c r="O3177" s="11">
        <f t="shared" si="196"/>
        <v>110</v>
      </c>
      <c r="P3177" s="25">
        <f t="shared" si="197"/>
        <v>91.3</v>
      </c>
      <c r="Q3177" s="13" t="s">
        <v>8297</v>
      </c>
      <c r="R3177" t="s">
        <v>8298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22" t="s">
        <v>3176</v>
      </c>
      <c r="C3178" s="22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s="19" t="s">
        <v>8345</v>
      </c>
      <c r="O3178" s="11">
        <f t="shared" si="196"/>
        <v>115</v>
      </c>
      <c r="P3178" s="25">
        <f t="shared" si="197"/>
        <v>39.67</v>
      </c>
      <c r="Q3178" s="13" t="s">
        <v>8297</v>
      </c>
      <c r="R3178" t="s">
        <v>8298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22" t="s">
        <v>3177</v>
      </c>
      <c r="C3179" s="22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s="19" t="s">
        <v>8345</v>
      </c>
      <c r="O3179" s="11">
        <f t="shared" si="196"/>
        <v>117</v>
      </c>
      <c r="P3179" s="25">
        <f t="shared" si="197"/>
        <v>57.55</v>
      </c>
      <c r="Q3179" s="13" t="s">
        <v>8297</v>
      </c>
      <c r="R3179" t="s">
        <v>8298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22" t="s">
        <v>3178</v>
      </c>
      <c r="C3180" s="22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s="19" t="s">
        <v>8345</v>
      </c>
      <c r="O3180" s="11">
        <f t="shared" si="196"/>
        <v>172</v>
      </c>
      <c r="P3180" s="25">
        <f t="shared" si="197"/>
        <v>33.03</v>
      </c>
      <c r="Q3180" s="13" t="s">
        <v>8297</v>
      </c>
      <c r="R3180" t="s">
        <v>8298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22" t="s">
        <v>3179</v>
      </c>
      <c r="C3181" s="22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s="19" t="s">
        <v>8345</v>
      </c>
      <c r="O3181" s="11">
        <f t="shared" si="196"/>
        <v>114</v>
      </c>
      <c r="P3181" s="25">
        <f t="shared" si="197"/>
        <v>77.34</v>
      </c>
      <c r="Q3181" s="13" t="s">
        <v>8297</v>
      </c>
      <c r="R3181" t="s">
        <v>8298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22" t="s">
        <v>3180</v>
      </c>
      <c r="C3182" s="22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s="19" t="s">
        <v>8345</v>
      </c>
      <c r="O3182" s="11">
        <f t="shared" si="196"/>
        <v>120</v>
      </c>
      <c r="P3182" s="25">
        <f t="shared" si="197"/>
        <v>31.93</v>
      </c>
      <c r="Q3182" s="13" t="s">
        <v>8297</v>
      </c>
      <c r="R3182" t="s">
        <v>8298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22" t="s">
        <v>3181</v>
      </c>
      <c r="C3183" s="22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s="19" t="s">
        <v>8345</v>
      </c>
      <c r="O3183" s="11">
        <f t="shared" si="196"/>
        <v>109</v>
      </c>
      <c r="P3183" s="25">
        <f t="shared" si="197"/>
        <v>36.33</v>
      </c>
      <c r="Q3183" s="13" t="s">
        <v>8297</v>
      </c>
      <c r="R3183" t="s">
        <v>8298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22" t="s">
        <v>3182</v>
      </c>
      <c r="C3184" s="22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s="19" t="s">
        <v>8345</v>
      </c>
      <c r="O3184" s="11">
        <f t="shared" si="196"/>
        <v>101</v>
      </c>
      <c r="P3184" s="25">
        <f t="shared" si="197"/>
        <v>46.77</v>
      </c>
      <c r="Q3184" s="13" t="s">
        <v>8297</v>
      </c>
      <c r="R3184" t="s">
        <v>8298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22" t="s">
        <v>3183</v>
      </c>
      <c r="C3185" s="22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s="19" t="s">
        <v>8345</v>
      </c>
      <c r="O3185" s="11">
        <f t="shared" si="196"/>
        <v>109</v>
      </c>
      <c r="P3185" s="25">
        <f t="shared" si="197"/>
        <v>40.07</v>
      </c>
      <c r="Q3185" s="13" t="s">
        <v>8297</v>
      </c>
      <c r="R3185" t="s">
        <v>8298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22" t="s">
        <v>3184</v>
      </c>
      <c r="C3186" s="22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s="19" t="s">
        <v>8345</v>
      </c>
      <c r="O3186" s="11">
        <f t="shared" si="196"/>
        <v>107</v>
      </c>
      <c r="P3186" s="25">
        <f t="shared" si="197"/>
        <v>100.22</v>
      </c>
      <c r="Q3186" s="13" t="s">
        <v>8297</v>
      </c>
      <c r="R3186" t="s">
        <v>8298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22" t="s">
        <v>3185</v>
      </c>
      <c r="C3187" s="22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s="19" t="s">
        <v>8345</v>
      </c>
      <c r="O3187" s="11">
        <f t="shared" si="196"/>
        <v>100</v>
      </c>
      <c r="P3187" s="25">
        <f t="shared" si="197"/>
        <v>41.67</v>
      </c>
      <c r="Q3187" s="13" t="s">
        <v>8297</v>
      </c>
      <c r="R3187" t="s">
        <v>8298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22" t="s">
        <v>3186</v>
      </c>
      <c r="C3188" s="22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s="19" t="s">
        <v>8345</v>
      </c>
      <c r="O3188" s="11">
        <f t="shared" si="196"/>
        <v>102</v>
      </c>
      <c r="P3188" s="25">
        <f t="shared" si="197"/>
        <v>46.71</v>
      </c>
      <c r="Q3188" s="13" t="s">
        <v>8297</v>
      </c>
      <c r="R3188" t="s">
        <v>8298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22" t="s">
        <v>3187</v>
      </c>
      <c r="C3189" s="22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s="19" t="s">
        <v>8345</v>
      </c>
      <c r="O3189" s="11">
        <f t="shared" si="196"/>
        <v>116</v>
      </c>
      <c r="P3189" s="25">
        <f t="shared" si="197"/>
        <v>71.489999999999995</v>
      </c>
      <c r="Q3189" s="13" t="s">
        <v>8297</v>
      </c>
      <c r="R3189" t="s">
        <v>8298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22" t="s">
        <v>3188</v>
      </c>
      <c r="C3190" s="22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s="19" t="s">
        <v>8379</v>
      </c>
      <c r="O3190" s="11">
        <f t="shared" si="196"/>
        <v>65</v>
      </c>
      <c r="P3190" s="25">
        <f t="shared" si="197"/>
        <v>14.44</v>
      </c>
      <c r="Q3190" s="13" t="s">
        <v>8297</v>
      </c>
      <c r="R3190" t="s">
        <v>8300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22" t="s">
        <v>3189</v>
      </c>
      <c r="C3191" s="22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s="19" t="s">
        <v>8379</v>
      </c>
      <c r="O3191" s="11">
        <f t="shared" si="196"/>
        <v>12</v>
      </c>
      <c r="P3191" s="25">
        <f t="shared" si="197"/>
        <v>356.84</v>
      </c>
      <c r="Q3191" s="13" t="s">
        <v>8297</v>
      </c>
      <c r="R3191" t="s">
        <v>8300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22" t="s">
        <v>3190</v>
      </c>
      <c r="C3192" s="22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s="19" t="s">
        <v>8379</v>
      </c>
      <c r="O3192" s="11">
        <f t="shared" si="196"/>
        <v>0</v>
      </c>
      <c r="P3192" s="25">
        <f t="shared" si="197"/>
        <v>0</v>
      </c>
      <c r="Q3192" s="13" t="s">
        <v>8297</v>
      </c>
      <c r="R3192" t="s">
        <v>8300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22" t="s">
        <v>3191</v>
      </c>
      <c r="C3193" s="22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s="19" t="s">
        <v>8379</v>
      </c>
      <c r="O3193" s="11">
        <f t="shared" si="196"/>
        <v>4</v>
      </c>
      <c r="P3193" s="25">
        <f t="shared" si="197"/>
        <v>37.75</v>
      </c>
      <c r="Q3193" s="13" t="s">
        <v>8297</v>
      </c>
      <c r="R3193" t="s">
        <v>8300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22" t="s">
        <v>3192</v>
      </c>
      <c r="C3194" s="22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s="19" t="s">
        <v>8379</v>
      </c>
      <c r="O3194" s="11">
        <f t="shared" si="196"/>
        <v>1</v>
      </c>
      <c r="P3194" s="25">
        <f t="shared" si="197"/>
        <v>12.75</v>
      </c>
      <c r="Q3194" s="13" t="s">
        <v>8297</v>
      </c>
      <c r="R3194" t="s">
        <v>8300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22" t="s">
        <v>3193</v>
      </c>
      <c r="C3195" s="22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s="19" t="s">
        <v>8379</v>
      </c>
      <c r="O3195" s="11">
        <f t="shared" si="196"/>
        <v>12</v>
      </c>
      <c r="P3195" s="25">
        <f t="shared" si="197"/>
        <v>24.46</v>
      </c>
      <c r="Q3195" s="13" t="s">
        <v>8297</v>
      </c>
      <c r="R3195" t="s">
        <v>8300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22" t="s">
        <v>3194</v>
      </c>
      <c r="C3196" s="22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s="19" t="s">
        <v>8379</v>
      </c>
      <c r="O3196" s="11">
        <f t="shared" si="196"/>
        <v>0</v>
      </c>
      <c r="P3196" s="25">
        <f t="shared" si="197"/>
        <v>0</v>
      </c>
      <c r="Q3196" s="13" t="s">
        <v>8297</v>
      </c>
      <c r="R3196" t="s">
        <v>8300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22" t="s">
        <v>3195</v>
      </c>
      <c r="C3197" s="22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s="19" t="s">
        <v>8379</v>
      </c>
      <c r="O3197" s="11">
        <f t="shared" si="196"/>
        <v>59</v>
      </c>
      <c r="P3197" s="25">
        <f t="shared" si="197"/>
        <v>53.08</v>
      </c>
      <c r="Q3197" s="13" t="s">
        <v>8297</v>
      </c>
      <c r="R3197" t="s">
        <v>8300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22" t="s">
        <v>3196</v>
      </c>
      <c r="C3198" s="22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s="19" t="s">
        <v>8379</v>
      </c>
      <c r="O3198" s="11">
        <f t="shared" si="196"/>
        <v>0</v>
      </c>
      <c r="P3198" s="25">
        <f t="shared" si="197"/>
        <v>300</v>
      </c>
      <c r="Q3198" s="13" t="s">
        <v>8297</v>
      </c>
      <c r="R3198" t="s">
        <v>8300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22" t="s">
        <v>3197</v>
      </c>
      <c r="C3199" s="22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s="19" t="s">
        <v>8379</v>
      </c>
      <c r="O3199" s="11">
        <f t="shared" si="196"/>
        <v>11</v>
      </c>
      <c r="P3199" s="25">
        <f t="shared" si="197"/>
        <v>286.25</v>
      </c>
      <c r="Q3199" s="13" t="s">
        <v>8297</v>
      </c>
      <c r="R3199" t="s">
        <v>8300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22" t="s">
        <v>3198</v>
      </c>
      <c r="C3200" s="22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s="19" t="s">
        <v>8379</v>
      </c>
      <c r="O3200" s="11">
        <f t="shared" si="196"/>
        <v>0</v>
      </c>
      <c r="P3200" s="25">
        <f t="shared" si="197"/>
        <v>36.67</v>
      </c>
      <c r="Q3200" s="13" t="s">
        <v>8297</v>
      </c>
      <c r="R3200" t="s">
        <v>8300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22" t="s">
        <v>3199</v>
      </c>
      <c r="C3201" s="22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s="19" t="s">
        <v>8379</v>
      </c>
      <c r="O3201" s="11">
        <f t="shared" si="196"/>
        <v>52</v>
      </c>
      <c r="P3201" s="25">
        <f t="shared" si="197"/>
        <v>49.21</v>
      </c>
      <c r="Q3201" s="13" t="s">
        <v>8297</v>
      </c>
      <c r="R3201" t="s">
        <v>8300</v>
      </c>
      <c r="S3201" s="17">
        <f t="shared" si="198"/>
        <v>41858.761782407411</v>
      </c>
      <c r="T3201" s="17">
        <f t="shared" si="199"/>
        <v>41888.875</v>
      </c>
    </row>
    <row r="3202" spans="1:20" ht="60" hidden="1" x14ac:dyDescent="0.25">
      <c r="A3202">
        <v>3200</v>
      </c>
      <c r="B3202" s="22" t="s">
        <v>3200</v>
      </c>
      <c r="C3202" s="22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s="19" t="s">
        <v>8379</v>
      </c>
      <c r="O3202" s="11">
        <f t="shared" ref="O3202:O3265" si="200">ROUND(E3202/D3202*100,0)</f>
        <v>0</v>
      </c>
      <c r="P3202" s="25">
        <f t="shared" ref="P3202:P3265" si="201">IFERROR(ROUND(E3202/L3202,2),0)</f>
        <v>1</v>
      </c>
      <c r="Q3202" s="13" t="s">
        <v>8297</v>
      </c>
      <c r="R3202" t="s">
        <v>8300</v>
      </c>
      <c r="S3202" s="17">
        <f t="shared" ref="S3202:S3265" si="202">(J3202/86400)+DATE(1970,1,1)</f>
        <v>42460.320613425924</v>
      </c>
      <c r="T3202" s="17">
        <f t="shared" ref="T3202:T3265" si="203">(I3202/86400)+DATE(1970,1,1)</f>
        <v>42490.231944444444</v>
      </c>
    </row>
    <row r="3203" spans="1:20" ht="60" x14ac:dyDescent="0.25">
      <c r="A3203">
        <v>3201</v>
      </c>
      <c r="B3203" s="22" t="s">
        <v>3201</v>
      </c>
      <c r="C3203" s="22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s="19" t="s">
        <v>8379</v>
      </c>
      <c r="O3203" s="11">
        <f t="shared" si="200"/>
        <v>1</v>
      </c>
      <c r="P3203" s="25">
        <f t="shared" si="201"/>
        <v>12.5</v>
      </c>
      <c r="Q3203" s="13" t="s">
        <v>8297</v>
      </c>
      <c r="R3203" t="s">
        <v>8300</v>
      </c>
      <c r="S3203" s="17">
        <f t="shared" si="202"/>
        <v>41861.767094907409</v>
      </c>
      <c r="T3203" s="17">
        <f t="shared" si="203"/>
        <v>41882.767094907409</v>
      </c>
    </row>
    <row r="3204" spans="1:20" ht="45" hidden="1" x14ac:dyDescent="0.25">
      <c r="A3204">
        <v>3202</v>
      </c>
      <c r="B3204" s="22" t="s">
        <v>3202</v>
      </c>
      <c r="C3204" s="22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s="19" t="s">
        <v>8379</v>
      </c>
      <c r="O3204" s="11">
        <f t="shared" si="200"/>
        <v>55</v>
      </c>
      <c r="P3204" s="25">
        <f t="shared" si="201"/>
        <v>109.04</v>
      </c>
      <c r="Q3204" s="13" t="s">
        <v>8297</v>
      </c>
      <c r="R3204" t="s">
        <v>8300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22" t="s">
        <v>3203</v>
      </c>
      <c r="C3205" s="22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s="19" t="s">
        <v>8379</v>
      </c>
      <c r="O3205" s="11">
        <f t="shared" si="200"/>
        <v>25</v>
      </c>
      <c r="P3205" s="25">
        <f t="shared" si="201"/>
        <v>41.67</v>
      </c>
      <c r="Q3205" s="13" t="s">
        <v>8297</v>
      </c>
      <c r="R3205" t="s">
        <v>8300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22" t="s">
        <v>3204</v>
      </c>
      <c r="C3206" s="22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s="19" t="s">
        <v>8379</v>
      </c>
      <c r="O3206" s="11">
        <f t="shared" si="200"/>
        <v>0</v>
      </c>
      <c r="P3206" s="25">
        <f t="shared" si="201"/>
        <v>0</v>
      </c>
      <c r="Q3206" s="13" t="s">
        <v>8297</v>
      </c>
      <c r="R3206" t="s">
        <v>8300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22" t="s">
        <v>3205</v>
      </c>
      <c r="C3207" s="22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s="19" t="s">
        <v>8379</v>
      </c>
      <c r="O3207" s="11">
        <f t="shared" si="200"/>
        <v>3</v>
      </c>
      <c r="P3207" s="25">
        <f t="shared" si="201"/>
        <v>22.75</v>
      </c>
      <c r="Q3207" s="13" t="s">
        <v>8297</v>
      </c>
      <c r="R3207" t="s">
        <v>8300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22" t="s">
        <v>3206</v>
      </c>
      <c r="C3208" s="22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s="19" t="s">
        <v>8379</v>
      </c>
      <c r="O3208" s="11">
        <f t="shared" si="200"/>
        <v>0</v>
      </c>
      <c r="P3208" s="25">
        <f t="shared" si="201"/>
        <v>0</v>
      </c>
      <c r="Q3208" s="13" t="s">
        <v>8297</v>
      </c>
      <c r="R3208" t="s">
        <v>8300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22" t="s">
        <v>3207</v>
      </c>
      <c r="C3209" s="22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s="19" t="s">
        <v>8379</v>
      </c>
      <c r="O3209" s="11">
        <f t="shared" si="200"/>
        <v>46</v>
      </c>
      <c r="P3209" s="25">
        <f t="shared" si="201"/>
        <v>70.83</v>
      </c>
      <c r="Q3209" s="13" t="s">
        <v>8297</v>
      </c>
      <c r="R3209" t="s">
        <v>8300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22" t="s">
        <v>3208</v>
      </c>
      <c r="C3210" s="22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s="19" t="s">
        <v>8345</v>
      </c>
      <c r="O3210" s="11">
        <f t="shared" si="200"/>
        <v>104</v>
      </c>
      <c r="P3210" s="25">
        <f t="shared" si="201"/>
        <v>63.11</v>
      </c>
      <c r="Q3210" s="13" t="s">
        <v>8297</v>
      </c>
      <c r="R3210" t="s">
        <v>8298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22" t="s">
        <v>3209</v>
      </c>
      <c r="C3211" s="22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s="19" t="s">
        <v>8345</v>
      </c>
      <c r="O3211" s="11">
        <f t="shared" si="200"/>
        <v>119</v>
      </c>
      <c r="P3211" s="25">
        <f t="shared" si="201"/>
        <v>50.16</v>
      </c>
      <c r="Q3211" s="13" t="s">
        <v>8297</v>
      </c>
      <c r="R3211" t="s">
        <v>8298</v>
      </c>
      <c r="S3211" s="17">
        <f t="shared" si="202"/>
        <v>41778.637245370366</v>
      </c>
      <c r="T3211" s="17">
        <f t="shared" si="203"/>
        <v>41810.958333333336</v>
      </c>
    </row>
    <row r="3212" spans="1:20" ht="60" hidden="1" x14ac:dyDescent="0.25">
      <c r="A3212">
        <v>3210</v>
      </c>
      <c r="B3212" s="22" t="s">
        <v>3210</v>
      </c>
      <c r="C3212" s="22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s="19" t="s">
        <v>8345</v>
      </c>
      <c r="O3212" s="11">
        <f t="shared" si="200"/>
        <v>126</v>
      </c>
      <c r="P3212" s="25">
        <f t="shared" si="201"/>
        <v>62.88</v>
      </c>
      <c r="Q3212" s="13" t="s">
        <v>8297</v>
      </c>
      <c r="R3212" t="s">
        <v>8298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22" t="s">
        <v>3211</v>
      </c>
      <c r="C3213" s="22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s="19" t="s">
        <v>8345</v>
      </c>
      <c r="O3213" s="11">
        <f t="shared" si="200"/>
        <v>120</v>
      </c>
      <c r="P3213" s="25">
        <f t="shared" si="201"/>
        <v>85.53</v>
      </c>
      <c r="Q3213" s="13" t="s">
        <v>8297</v>
      </c>
      <c r="R3213" t="s">
        <v>8298</v>
      </c>
      <c r="S3213" s="17">
        <f t="shared" si="202"/>
        <v>41834.58657407407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22" t="s">
        <v>3212</v>
      </c>
      <c r="C3214" s="22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s="19" t="s">
        <v>8345</v>
      </c>
      <c r="O3214" s="11">
        <f t="shared" si="200"/>
        <v>126</v>
      </c>
      <c r="P3214" s="25">
        <f t="shared" si="201"/>
        <v>53.72</v>
      </c>
      <c r="Q3214" s="13" t="s">
        <v>8297</v>
      </c>
      <c r="R3214" t="s">
        <v>8298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22" t="s">
        <v>3213</v>
      </c>
      <c r="C3215" s="22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s="19" t="s">
        <v>8345</v>
      </c>
      <c r="O3215" s="11">
        <f t="shared" si="200"/>
        <v>100</v>
      </c>
      <c r="P3215" s="25">
        <f t="shared" si="201"/>
        <v>127.81</v>
      </c>
      <c r="Q3215" s="13" t="s">
        <v>8297</v>
      </c>
      <c r="R3215" t="s">
        <v>8298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22" t="s">
        <v>3214</v>
      </c>
      <c r="C3216" s="22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s="19" t="s">
        <v>8345</v>
      </c>
      <c r="O3216" s="11">
        <f t="shared" si="200"/>
        <v>102</v>
      </c>
      <c r="P3216" s="25">
        <f t="shared" si="201"/>
        <v>106.57</v>
      </c>
      <c r="Q3216" s="13" t="s">
        <v>8297</v>
      </c>
      <c r="R3216" t="s">
        <v>8298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22" t="s">
        <v>3215</v>
      </c>
      <c r="C3217" s="22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s="19" t="s">
        <v>8345</v>
      </c>
      <c r="O3217" s="11">
        <f t="shared" si="200"/>
        <v>100</v>
      </c>
      <c r="P3217" s="25">
        <f t="shared" si="201"/>
        <v>262.11</v>
      </c>
      <c r="Q3217" s="13" t="s">
        <v>8297</v>
      </c>
      <c r="R3217" t="s">
        <v>8298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22" t="s">
        <v>3216</v>
      </c>
      <c r="C3218" s="22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s="19" t="s">
        <v>8345</v>
      </c>
      <c r="O3218" s="11">
        <f t="shared" si="200"/>
        <v>100</v>
      </c>
      <c r="P3218" s="25">
        <f t="shared" si="201"/>
        <v>57.17</v>
      </c>
      <c r="Q3218" s="13" t="s">
        <v>8297</v>
      </c>
      <c r="R3218" t="s">
        <v>8298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22" t="s">
        <v>3217</v>
      </c>
      <c r="C3219" s="22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s="19" t="s">
        <v>8345</v>
      </c>
      <c r="O3219" s="11">
        <f t="shared" si="200"/>
        <v>116</v>
      </c>
      <c r="P3219" s="25">
        <f t="shared" si="201"/>
        <v>50.2</v>
      </c>
      <c r="Q3219" s="13" t="s">
        <v>8297</v>
      </c>
      <c r="R3219" t="s">
        <v>8298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22" t="s">
        <v>3218</v>
      </c>
      <c r="C3220" s="22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s="19" t="s">
        <v>8345</v>
      </c>
      <c r="O3220" s="11">
        <f t="shared" si="200"/>
        <v>102</v>
      </c>
      <c r="P3220" s="25">
        <f t="shared" si="201"/>
        <v>66.59</v>
      </c>
      <c r="Q3220" s="13" t="s">
        <v>8297</v>
      </c>
      <c r="R3220" t="s">
        <v>8298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22" t="s">
        <v>3219</v>
      </c>
      <c r="C3221" s="22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s="19" t="s">
        <v>8345</v>
      </c>
      <c r="O3221" s="11">
        <f t="shared" si="200"/>
        <v>100</v>
      </c>
      <c r="P3221" s="25">
        <f t="shared" si="201"/>
        <v>168.25</v>
      </c>
      <c r="Q3221" s="13" t="s">
        <v>8297</v>
      </c>
      <c r="R3221" t="s">
        <v>8298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22" t="s">
        <v>3220</v>
      </c>
      <c r="C3222" s="22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s="19" t="s">
        <v>8345</v>
      </c>
      <c r="O3222" s="11">
        <f t="shared" si="200"/>
        <v>101</v>
      </c>
      <c r="P3222" s="25">
        <f t="shared" si="201"/>
        <v>256.37</v>
      </c>
      <c r="Q3222" s="13" t="s">
        <v>8297</v>
      </c>
      <c r="R3222" t="s">
        <v>8298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22" t="s">
        <v>3221</v>
      </c>
      <c r="C3223" s="22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s="19" t="s">
        <v>8345</v>
      </c>
      <c r="O3223" s="11">
        <f t="shared" si="200"/>
        <v>103</v>
      </c>
      <c r="P3223" s="25">
        <f t="shared" si="201"/>
        <v>36.61</v>
      </c>
      <c r="Q3223" s="13" t="s">
        <v>8297</v>
      </c>
      <c r="R3223" t="s">
        <v>8298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22" t="s">
        <v>3222</v>
      </c>
      <c r="C3224" s="22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s="19" t="s">
        <v>8345</v>
      </c>
      <c r="O3224" s="11">
        <f t="shared" si="200"/>
        <v>125</v>
      </c>
      <c r="P3224" s="25">
        <f t="shared" si="201"/>
        <v>37.14</v>
      </c>
      <c r="Q3224" s="13" t="s">
        <v>8297</v>
      </c>
      <c r="R3224" t="s">
        <v>8298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22" t="s">
        <v>3223</v>
      </c>
      <c r="C3225" s="22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s="19" t="s">
        <v>8345</v>
      </c>
      <c r="O3225" s="11">
        <f t="shared" si="200"/>
        <v>110</v>
      </c>
      <c r="P3225" s="25">
        <f t="shared" si="201"/>
        <v>45.88</v>
      </c>
      <c r="Q3225" s="13" t="s">
        <v>8297</v>
      </c>
      <c r="R3225" t="s">
        <v>8298</v>
      </c>
      <c r="S3225" s="17">
        <f t="shared" si="202"/>
        <v>42206.835370370369</v>
      </c>
      <c r="T3225" s="17">
        <f t="shared" si="203"/>
        <v>42236.835370370369</v>
      </c>
    </row>
    <row r="3226" spans="1:20" ht="60" hidden="1" x14ac:dyDescent="0.25">
      <c r="A3226">
        <v>3224</v>
      </c>
      <c r="B3226" s="22" t="s">
        <v>3224</v>
      </c>
      <c r="C3226" s="22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s="19" t="s">
        <v>8345</v>
      </c>
      <c r="O3226" s="11">
        <f t="shared" si="200"/>
        <v>102</v>
      </c>
      <c r="P3226" s="25">
        <f t="shared" si="201"/>
        <v>141.71</v>
      </c>
      <c r="Q3226" s="13" t="s">
        <v>8297</v>
      </c>
      <c r="R3226" t="s">
        <v>8298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22" t="s">
        <v>3225</v>
      </c>
      <c r="C3227" s="22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s="19" t="s">
        <v>8345</v>
      </c>
      <c r="O3227" s="11">
        <f t="shared" si="200"/>
        <v>102</v>
      </c>
      <c r="P3227" s="25">
        <f t="shared" si="201"/>
        <v>52.49</v>
      </c>
      <c r="Q3227" s="13" t="s">
        <v>8297</v>
      </c>
      <c r="R3227" t="s">
        <v>8298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22" t="s">
        <v>3226</v>
      </c>
      <c r="C3228" s="22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s="19" t="s">
        <v>8345</v>
      </c>
      <c r="O3228" s="11">
        <f t="shared" si="200"/>
        <v>104</v>
      </c>
      <c r="P3228" s="25">
        <f t="shared" si="201"/>
        <v>59.52</v>
      </c>
      <c r="Q3228" s="13" t="s">
        <v>8297</v>
      </c>
      <c r="R3228" t="s">
        <v>8298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22" t="s">
        <v>3227</v>
      </c>
      <c r="C3229" s="22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s="19" t="s">
        <v>8345</v>
      </c>
      <c r="O3229" s="11">
        <f t="shared" si="200"/>
        <v>125</v>
      </c>
      <c r="P3229" s="25">
        <f t="shared" si="201"/>
        <v>50</v>
      </c>
      <c r="Q3229" s="13" t="s">
        <v>8297</v>
      </c>
      <c r="R3229" t="s">
        <v>8298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22" t="s">
        <v>3228</v>
      </c>
      <c r="C3230" s="22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s="19" t="s">
        <v>8345</v>
      </c>
      <c r="O3230" s="11">
        <f t="shared" si="200"/>
        <v>102</v>
      </c>
      <c r="P3230" s="25">
        <f t="shared" si="201"/>
        <v>193.62</v>
      </c>
      <c r="Q3230" s="13" t="s">
        <v>8297</v>
      </c>
      <c r="R3230" t="s">
        <v>8298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22" t="s">
        <v>3229</v>
      </c>
      <c r="C3231" s="22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s="19" t="s">
        <v>8345</v>
      </c>
      <c r="O3231" s="11">
        <f t="shared" si="200"/>
        <v>108</v>
      </c>
      <c r="P3231" s="25">
        <f t="shared" si="201"/>
        <v>106.8</v>
      </c>
      <c r="Q3231" s="13" t="s">
        <v>8297</v>
      </c>
      <c r="R3231" t="s">
        <v>8298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22" t="s">
        <v>3230</v>
      </c>
      <c r="C3232" s="22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s="19" t="s">
        <v>8345</v>
      </c>
      <c r="O3232" s="11">
        <f t="shared" si="200"/>
        <v>110</v>
      </c>
      <c r="P3232" s="25">
        <f t="shared" si="201"/>
        <v>77.22</v>
      </c>
      <c r="Q3232" s="13" t="s">
        <v>8297</v>
      </c>
      <c r="R3232" t="s">
        <v>8298</v>
      </c>
      <c r="S3232" s="17">
        <f t="shared" si="202"/>
        <v>41898.168124999997</v>
      </c>
      <c r="T3232" s="17">
        <f t="shared" si="203"/>
        <v>41913.165972222225</v>
      </c>
    </row>
    <row r="3233" spans="1:20" ht="45" hidden="1" x14ac:dyDescent="0.25">
      <c r="A3233">
        <v>3231</v>
      </c>
      <c r="B3233" s="22" t="s">
        <v>3231</v>
      </c>
      <c r="C3233" s="22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s="19" t="s">
        <v>8345</v>
      </c>
      <c r="O3233" s="11">
        <f t="shared" si="200"/>
        <v>161</v>
      </c>
      <c r="P3233" s="25">
        <f t="shared" si="201"/>
        <v>57.5</v>
      </c>
      <c r="Q3233" s="13" t="s">
        <v>8297</v>
      </c>
      <c r="R3233" t="s">
        <v>8298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22" t="s">
        <v>3232</v>
      </c>
      <c r="C3234" s="22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s="19" t="s">
        <v>8345</v>
      </c>
      <c r="O3234" s="11">
        <f t="shared" si="200"/>
        <v>131</v>
      </c>
      <c r="P3234" s="25">
        <f t="shared" si="201"/>
        <v>50.46</v>
      </c>
      <c r="Q3234" s="13" t="s">
        <v>8297</v>
      </c>
      <c r="R3234" t="s">
        <v>8298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22" t="s">
        <v>3233</v>
      </c>
      <c r="C3235" s="22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s="19" t="s">
        <v>8345</v>
      </c>
      <c r="O3235" s="11">
        <f t="shared" si="200"/>
        <v>119</v>
      </c>
      <c r="P3235" s="25">
        <f t="shared" si="201"/>
        <v>97.38</v>
      </c>
      <c r="Q3235" s="13" t="s">
        <v>8297</v>
      </c>
      <c r="R3235" t="s">
        <v>8298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22" t="s">
        <v>3234</v>
      </c>
      <c r="C3236" s="22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s="19" t="s">
        <v>8345</v>
      </c>
      <c r="O3236" s="11">
        <f t="shared" si="200"/>
        <v>100</v>
      </c>
      <c r="P3236" s="25">
        <f t="shared" si="201"/>
        <v>34.92</v>
      </c>
      <c r="Q3236" s="13" t="s">
        <v>8297</v>
      </c>
      <c r="R3236" t="s">
        <v>8298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22" t="s">
        <v>3235</v>
      </c>
      <c r="C3237" s="22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s="19" t="s">
        <v>8345</v>
      </c>
      <c r="O3237" s="11">
        <f t="shared" si="200"/>
        <v>103</v>
      </c>
      <c r="P3237" s="25">
        <f t="shared" si="201"/>
        <v>85.53</v>
      </c>
      <c r="Q3237" s="13" t="s">
        <v>8297</v>
      </c>
      <c r="R3237" t="s">
        <v>8298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22" t="s">
        <v>3236</v>
      </c>
      <c r="C3238" s="22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s="19" t="s">
        <v>8345</v>
      </c>
      <c r="O3238" s="11">
        <f t="shared" si="200"/>
        <v>101</v>
      </c>
      <c r="P3238" s="25">
        <f t="shared" si="201"/>
        <v>182.91</v>
      </c>
      <c r="Q3238" s="13" t="s">
        <v>8297</v>
      </c>
      <c r="R3238" t="s">
        <v>8298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22" t="s">
        <v>3237</v>
      </c>
      <c r="C3239" s="22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s="19" t="s">
        <v>8345</v>
      </c>
      <c r="O3239" s="11">
        <f t="shared" si="200"/>
        <v>101</v>
      </c>
      <c r="P3239" s="25">
        <f t="shared" si="201"/>
        <v>131.13999999999999</v>
      </c>
      <c r="Q3239" s="13" t="s">
        <v>8297</v>
      </c>
      <c r="R3239" t="s">
        <v>8298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22" t="s">
        <v>3238</v>
      </c>
      <c r="C3240" s="22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s="19" t="s">
        <v>8345</v>
      </c>
      <c r="O3240" s="11">
        <f t="shared" si="200"/>
        <v>112</v>
      </c>
      <c r="P3240" s="25">
        <f t="shared" si="201"/>
        <v>39.81</v>
      </c>
      <c r="Q3240" s="13" t="s">
        <v>8297</v>
      </c>
      <c r="R3240" t="s">
        <v>8298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22" t="s">
        <v>3239</v>
      </c>
      <c r="C3241" s="22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s="19" t="s">
        <v>8345</v>
      </c>
      <c r="O3241" s="11">
        <f t="shared" si="200"/>
        <v>106</v>
      </c>
      <c r="P3241" s="25">
        <f t="shared" si="201"/>
        <v>59.7</v>
      </c>
      <c r="Q3241" s="13" t="s">
        <v>8297</v>
      </c>
      <c r="R3241" t="s">
        <v>8298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22" t="s">
        <v>3240</v>
      </c>
      <c r="C3242" s="22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s="19" t="s">
        <v>8345</v>
      </c>
      <c r="O3242" s="11">
        <f t="shared" si="200"/>
        <v>101</v>
      </c>
      <c r="P3242" s="25">
        <f t="shared" si="201"/>
        <v>88.74</v>
      </c>
      <c r="Q3242" s="13" t="s">
        <v>8297</v>
      </c>
      <c r="R3242" t="s">
        <v>8298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22" t="s">
        <v>3241</v>
      </c>
      <c r="C3243" s="22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s="19" t="s">
        <v>8345</v>
      </c>
      <c r="O3243" s="11">
        <f t="shared" si="200"/>
        <v>115</v>
      </c>
      <c r="P3243" s="25">
        <f t="shared" si="201"/>
        <v>58.69</v>
      </c>
      <c r="Q3243" s="13" t="s">
        <v>8297</v>
      </c>
      <c r="R3243" t="s">
        <v>8298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22" t="s">
        <v>3242</v>
      </c>
      <c r="C3244" s="22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s="19" t="s">
        <v>8345</v>
      </c>
      <c r="O3244" s="11">
        <f t="shared" si="200"/>
        <v>127</v>
      </c>
      <c r="P3244" s="25">
        <f t="shared" si="201"/>
        <v>69.569999999999993</v>
      </c>
      <c r="Q3244" s="13" t="s">
        <v>8297</v>
      </c>
      <c r="R3244" t="s">
        <v>8298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22" t="s">
        <v>3243</v>
      </c>
      <c r="C3245" s="22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s="19" t="s">
        <v>8345</v>
      </c>
      <c r="O3245" s="11">
        <f t="shared" si="200"/>
        <v>103</v>
      </c>
      <c r="P3245" s="25">
        <f t="shared" si="201"/>
        <v>115.87</v>
      </c>
      <c r="Q3245" s="13" t="s">
        <v>8297</v>
      </c>
      <c r="R3245" t="s">
        <v>8298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22" t="s">
        <v>3244</v>
      </c>
      <c r="C3246" s="22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s="19" t="s">
        <v>8345</v>
      </c>
      <c r="O3246" s="11">
        <f t="shared" si="200"/>
        <v>103</v>
      </c>
      <c r="P3246" s="25">
        <f t="shared" si="201"/>
        <v>23.87</v>
      </c>
      <c r="Q3246" s="13" t="s">
        <v>8297</v>
      </c>
      <c r="R3246" t="s">
        <v>8298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22" t="s">
        <v>3245</v>
      </c>
      <c r="C3247" s="22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s="19" t="s">
        <v>8345</v>
      </c>
      <c r="O3247" s="11">
        <f t="shared" si="200"/>
        <v>104</v>
      </c>
      <c r="P3247" s="25">
        <f t="shared" si="201"/>
        <v>81.13</v>
      </c>
      <c r="Q3247" s="13" t="s">
        <v>8297</v>
      </c>
      <c r="R3247" t="s">
        <v>8298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22" t="s">
        <v>3246</v>
      </c>
      <c r="C3248" s="22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s="19" t="s">
        <v>8345</v>
      </c>
      <c r="O3248" s="11">
        <f t="shared" si="200"/>
        <v>111</v>
      </c>
      <c r="P3248" s="25">
        <f t="shared" si="201"/>
        <v>57.63</v>
      </c>
      <c r="Q3248" s="13" t="s">
        <v>8297</v>
      </c>
      <c r="R3248" t="s">
        <v>8298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22" t="s">
        <v>3247</v>
      </c>
      <c r="C3249" s="22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s="19" t="s">
        <v>8345</v>
      </c>
      <c r="O3249" s="11">
        <f t="shared" si="200"/>
        <v>106</v>
      </c>
      <c r="P3249" s="25">
        <f t="shared" si="201"/>
        <v>46.43</v>
      </c>
      <c r="Q3249" s="13" t="s">
        <v>8297</v>
      </c>
      <c r="R3249" t="s">
        <v>8298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22" t="s">
        <v>3248</v>
      </c>
      <c r="C3250" s="22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s="19" t="s">
        <v>8345</v>
      </c>
      <c r="O3250" s="11">
        <f t="shared" si="200"/>
        <v>101</v>
      </c>
      <c r="P3250" s="25">
        <f t="shared" si="201"/>
        <v>60.48</v>
      </c>
      <c r="Q3250" s="13" t="s">
        <v>8297</v>
      </c>
      <c r="R3250" t="s">
        <v>8298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22" t="s">
        <v>3249</v>
      </c>
      <c r="C3251" s="22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s="19" t="s">
        <v>8345</v>
      </c>
      <c r="O3251" s="11">
        <f t="shared" si="200"/>
        <v>105</v>
      </c>
      <c r="P3251" s="25">
        <f t="shared" si="201"/>
        <v>65.58</v>
      </c>
      <c r="Q3251" s="13" t="s">
        <v>8297</v>
      </c>
      <c r="R3251" t="s">
        <v>8298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22" t="s">
        <v>3250</v>
      </c>
      <c r="C3252" s="22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s="19" t="s">
        <v>8345</v>
      </c>
      <c r="O3252" s="11">
        <f t="shared" si="200"/>
        <v>102</v>
      </c>
      <c r="P3252" s="25">
        <f t="shared" si="201"/>
        <v>119.19</v>
      </c>
      <c r="Q3252" s="13" t="s">
        <v>8297</v>
      </c>
      <c r="R3252" t="s">
        <v>8298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22" t="s">
        <v>3251</v>
      </c>
      <c r="C3253" s="22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s="19" t="s">
        <v>8345</v>
      </c>
      <c r="O3253" s="11">
        <f t="shared" si="200"/>
        <v>111</v>
      </c>
      <c r="P3253" s="25">
        <f t="shared" si="201"/>
        <v>83.05</v>
      </c>
      <c r="Q3253" s="13" t="s">
        <v>8297</v>
      </c>
      <c r="R3253" t="s">
        <v>8298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22" t="s">
        <v>3252</v>
      </c>
      <c r="C3254" s="22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s="19" t="s">
        <v>8345</v>
      </c>
      <c r="O3254" s="11">
        <f t="shared" si="200"/>
        <v>128</v>
      </c>
      <c r="P3254" s="25">
        <f t="shared" si="201"/>
        <v>57.52</v>
      </c>
      <c r="Q3254" s="13" t="s">
        <v>8297</v>
      </c>
      <c r="R3254" t="s">
        <v>8298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22" t="s">
        <v>3253</v>
      </c>
      <c r="C3255" s="22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s="19" t="s">
        <v>8345</v>
      </c>
      <c r="O3255" s="11">
        <f t="shared" si="200"/>
        <v>102</v>
      </c>
      <c r="P3255" s="25">
        <f t="shared" si="201"/>
        <v>177.09</v>
      </c>
      <c r="Q3255" s="13" t="s">
        <v>8297</v>
      </c>
      <c r="R3255" t="s">
        <v>8298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22" t="s">
        <v>3254</v>
      </c>
      <c r="C3256" s="22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s="19" t="s">
        <v>8345</v>
      </c>
      <c r="O3256" s="11">
        <f t="shared" si="200"/>
        <v>101</v>
      </c>
      <c r="P3256" s="25">
        <f t="shared" si="201"/>
        <v>70.77</v>
      </c>
      <c r="Q3256" s="13" t="s">
        <v>8297</v>
      </c>
      <c r="R3256" t="s">
        <v>8298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22" t="s">
        <v>3255</v>
      </c>
      <c r="C3257" s="22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s="19" t="s">
        <v>8345</v>
      </c>
      <c r="O3257" s="11">
        <f t="shared" si="200"/>
        <v>175</v>
      </c>
      <c r="P3257" s="25">
        <f t="shared" si="201"/>
        <v>29.17</v>
      </c>
      <c r="Q3257" s="13" t="s">
        <v>8297</v>
      </c>
      <c r="R3257" t="s">
        <v>8298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22" t="s">
        <v>3256</v>
      </c>
      <c r="C3258" s="22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s="19" t="s">
        <v>8345</v>
      </c>
      <c r="O3258" s="11">
        <f t="shared" si="200"/>
        <v>128</v>
      </c>
      <c r="P3258" s="25">
        <f t="shared" si="201"/>
        <v>72.760000000000005</v>
      </c>
      <c r="Q3258" s="13" t="s">
        <v>8297</v>
      </c>
      <c r="R3258" t="s">
        <v>8298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22" t="s">
        <v>3257</v>
      </c>
      <c r="C3259" s="22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s="19" t="s">
        <v>8345</v>
      </c>
      <c r="O3259" s="11">
        <f t="shared" si="200"/>
        <v>106</v>
      </c>
      <c r="P3259" s="25">
        <f t="shared" si="201"/>
        <v>51.85</v>
      </c>
      <c r="Q3259" s="13" t="s">
        <v>8297</v>
      </c>
      <c r="R3259" t="s">
        <v>8298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22" t="s">
        <v>3258</v>
      </c>
      <c r="C3260" s="22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s="19" t="s">
        <v>8345</v>
      </c>
      <c r="O3260" s="11">
        <f t="shared" si="200"/>
        <v>105</v>
      </c>
      <c r="P3260" s="25">
        <f t="shared" si="201"/>
        <v>98.2</v>
      </c>
      <c r="Q3260" s="13" t="s">
        <v>8297</v>
      </c>
      <c r="R3260" t="s">
        <v>8298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22" t="s">
        <v>3259</v>
      </c>
      <c r="C3261" s="22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s="19" t="s">
        <v>8345</v>
      </c>
      <c r="O3261" s="11">
        <f t="shared" si="200"/>
        <v>106</v>
      </c>
      <c r="P3261" s="25">
        <f t="shared" si="201"/>
        <v>251.74</v>
      </c>
      <c r="Q3261" s="13" t="s">
        <v>8297</v>
      </c>
      <c r="R3261" t="s">
        <v>8298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22" t="s">
        <v>3260</v>
      </c>
      <c r="C3262" s="22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s="19" t="s">
        <v>8345</v>
      </c>
      <c r="O3262" s="11">
        <f t="shared" si="200"/>
        <v>109</v>
      </c>
      <c r="P3262" s="25">
        <f t="shared" si="201"/>
        <v>74.819999999999993</v>
      </c>
      <c r="Q3262" s="13" t="s">
        <v>8297</v>
      </c>
      <c r="R3262" t="s">
        <v>8298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22" t="s">
        <v>3261</v>
      </c>
      <c r="C3263" s="22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s="19" t="s">
        <v>8345</v>
      </c>
      <c r="O3263" s="11">
        <f t="shared" si="200"/>
        <v>100</v>
      </c>
      <c r="P3263" s="25">
        <f t="shared" si="201"/>
        <v>67.650000000000006</v>
      </c>
      <c r="Q3263" s="13" t="s">
        <v>8297</v>
      </c>
      <c r="R3263" t="s">
        <v>8298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22" t="s">
        <v>3262</v>
      </c>
      <c r="C3264" s="22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s="19" t="s">
        <v>8345</v>
      </c>
      <c r="O3264" s="11">
        <f t="shared" si="200"/>
        <v>103</v>
      </c>
      <c r="P3264" s="25">
        <f t="shared" si="201"/>
        <v>93.81</v>
      </c>
      <c r="Q3264" s="13" t="s">
        <v>8297</v>
      </c>
      <c r="R3264" t="s">
        <v>8298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22" t="s">
        <v>3263</v>
      </c>
      <c r="C3265" s="22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s="19" t="s">
        <v>8345</v>
      </c>
      <c r="O3265" s="11">
        <f t="shared" si="200"/>
        <v>112</v>
      </c>
      <c r="P3265" s="25">
        <f t="shared" si="201"/>
        <v>41.24</v>
      </c>
      <c r="Q3265" s="13" t="s">
        <v>8297</v>
      </c>
      <c r="R3265" t="s">
        <v>8298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22" t="s">
        <v>3264</v>
      </c>
      <c r="C3266" s="22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s="19" t="s">
        <v>8345</v>
      </c>
      <c r="O3266" s="11">
        <f t="shared" ref="O3266:O3329" si="204">ROUND(E3266/D3266*100,0)</f>
        <v>103</v>
      </c>
      <c r="P3266" s="25">
        <f t="shared" ref="P3266:P3329" si="205">IFERROR(ROUND(E3266/L3266,2),0)</f>
        <v>52.55</v>
      </c>
      <c r="Q3266" s="13" t="s">
        <v>8297</v>
      </c>
      <c r="R3266" t="s">
        <v>8298</v>
      </c>
      <c r="S3266" s="17">
        <f t="shared" ref="S3266:S3329" si="206">(J3266/86400)+DATE(1970,1,1)</f>
        <v>42016.800208333334</v>
      </c>
      <c r="T3266" s="17">
        <f t="shared" ref="T3266:T3329" si="207">(I3266/86400)+DATE(1970,1,1)</f>
        <v>42032.916666666672</v>
      </c>
    </row>
    <row r="3267" spans="1:20" ht="45" hidden="1" x14ac:dyDescent="0.25">
      <c r="A3267">
        <v>3265</v>
      </c>
      <c r="B3267" s="22" t="s">
        <v>3265</v>
      </c>
      <c r="C3267" s="22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s="19" t="s">
        <v>8345</v>
      </c>
      <c r="O3267" s="11">
        <f t="shared" si="204"/>
        <v>164</v>
      </c>
      <c r="P3267" s="25">
        <f t="shared" si="205"/>
        <v>70.290000000000006</v>
      </c>
      <c r="Q3267" s="13" t="s">
        <v>8297</v>
      </c>
      <c r="R3267" t="s">
        <v>8298</v>
      </c>
      <c r="S3267" s="17">
        <f t="shared" si="206"/>
        <v>42311.711979166663</v>
      </c>
      <c r="T3267" s="17">
        <f t="shared" si="207"/>
        <v>42341.708333333328</v>
      </c>
    </row>
    <row r="3268" spans="1:20" ht="45" hidden="1" x14ac:dyDescent="0.25">
      <c r="A3268">
        <v>3266</v>
      </c>
      <c r="B3268" s="22" t="s">
        <v>3266</v>
      </c>
      <c r="C3268" s="22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s="19" t="s">
        <v>8345</v>
      </c>
      <c r="O3268" s="11">
        <f t="shared" si="204"/>
        <v>131</v>
      </c>
      <c r="P3268" s="25">
        <f t="shared" si="205"/>
        <v>48.33</v>
      </c>
      <c r="Q3268" s="13" t="s">
        <v>8297</v>
      </c>
      <c r="R3268" t="s">
        <v>8298</v>
      </c>
      <c r="S3268" s="17">
        <f t="shared" si="206"/>
        <v>42136.536134259259</v>
      </c>
      <c r="T3268" s="17">
        <f t="shared" si="207"/>
        <v>42167.875</v>
      </c>
    </row>
    <row r="3269" spans="1:20" ht="60" hidden="1" x14ac:dyDescent="0.25">
      <c r="A3269">
        <v>3267</v>
      </c>
      <c r="B3269" s="22" t="s">
        <v>3267</v>
      </c>
      <c r="C3269" s="22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s="19" t="s">
        <v>8345</v>
      </c>
      <c r="O3269" s="11">
        <f t="shared" si="204"/>
        <v>102</v>
      </c>
      <c r="P3269" s="25">
        <f t="shared" si="205"/>
        <v>53.18</v>
      </c>
      <c r="Q3269" s="13" t="s">
        <v>8297</v>
      </c>
      <c r="R3269" t="s">
        <v>8298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22" t="s">
        <v>3268</v>
      </c>
      <c r="C3270" s="22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s="19" t="s">
        <v>8345</v>
      </c>
      <c r="O3270" s="11">
        <f t="shared" si="204"/>
        <v>128</v>
      </c>
      <c r="P3270" s="25">
        <f t="shared" si="205"/>
        <v>60.95</v>
      </c>
      <c r="Q3270" s="13" t="s">
        <v>8297</v>
      </c>
      <c r="R3270" t="s">
        <v>8298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22" t="s">
        <v>3269</v>
      </c>
      <c r="C3271" s="22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s="19" t="s">
        <v>8345</v>
      </c>
      <c r="O3271" s="11">
        <f t="shared" si="204"/>
        <v>102</v>
      </c>
      <c r="P3271" s="25">
        <f t="shared" si="205"/>
        <v>116</v>
      </c>
      <c r="Q3271" s="13" t="s">
        <v>8297</v>
      </c>
      <c r="R3271" t="s">
        <v>8298</v>
      </c>
      <c r="S3271" s="17">
        <f t="shared" si="206"/>
        <v>42137.395798611113</v>
      </c>
      <c r="T3271" s="17">
        <f t="shared" si="207"/>
        <v>42171.458333333328</v>
      </c>
    </row>
    <row r="3272" spans="1:20" ht="60" hidden="1" x14ac:dyDescent="0.25">
      <c r="A3272">
        <v>3270</v>
      </c>
      <c r="B3272" s="22" t="s">
        <v>3270</v>
      </c>
      <c r="C3272" s="22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s="19" t="s">
        <v>8345</v>
      </c>
      <c r="O3272" s="11">
        <f t="shared" si="204"/>
        <v>102</v>
      </c>
      <c r="P3272" s="25">
        <f t="shared" si="205"/>
        <v>61</v>
      </c>
      <c r="Q3272" s="13" t="s">
        <v>8297</v>
      </c>
      <c r="R3272" t="s">
        <v>8298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22" t="s">
        <v>3271</v>
      </c>
      <c r="C3273" s="22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s="19" t="s">
        <v>8345</v>
      </c>
      <c r="O3273" s="11">
        <f t="shared" si="204"/>
        <v>130</v>
      </c>
      <c r="P3273" s="25">
        <f t="shared" si="205"/>
        <v>38.24</v>
      </c>
      <c r="Q3273" s="13" t="s">
        <v>8297</v>
      </c>
      <c r="R3273" t="s">
        <v>8298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22" t="s">
        <v>3272</v>
      </c>
      <c r="C3274" s="22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s="19" t="s">
        <v>8345</v>
      </c>
      <c r="O3274" s="11">
        <f t="shared" si="204"/>
        <v>154</v>
      </c>
      <c r="P3274" s="25">
        <f t="shared" si="205"/>
        <v>106.5</v>
      </c>
      <c r="Q3274" s="13" t="s">
        <v>8297</v>
      </c>
      <c r="R3274" t="s">
        <v>8298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22" t="s">
        <v>3273</v>
      </c>
      <c r="C3275" s="22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s="19" t="s">
        <v>8345</v>
      </c>
      <c r="O3275" s="11">
        <f t="shared" si="204"/>
        <v>107</v>
      </c>
      <c r="P3275" s="25">
        <f t="shared" si="205"/>
        <v>204.57</v>
      </c>
      <c r="Q3275" s="13" t="s">
        <v>8297</v>
      </c>
      <c r="R3275" t="s">
        <v>8298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22" t="s">
        <v>3274</v>
      </c>
      <c r="C3276" s="22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s="19" t="s">
        <v>8345</v>
      </c>
      <c r="O3276" s="11">
        <f t="shared" si="204"/>
        <v>101</v>
      </c>
      <c r="P3276" s="25">
        <f t="shared" si="205"/>
        <v>54.91</v>
      </c>
      <c r="Q3276" s="13" t="s">
        <v>8297</v>
      </c>
      <c r="R3276" t="s">
        <v>8298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22" t="s">
        <v>3275</v>
      </c>
      <c r="C3277" s="22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s="19" t="s">
        <v>8345</v>
      </c>
      <c r="O3277" s="11">
        <f t="shared" si="204"/>
        <v>100</v>
      </c>
      <c r="P3277" s="25">
        <f t="shared" si="205"/>
        <v>150.41999999999999</v>
      </c>
      <c r="Q3277" s="13" t="s">
        <v>8297</v>
      </c>
      <c r="R3277" t="s">
        <v>8298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22" t="s">
        <v>3276</v>
      </c>
      <c r="C3278" s="22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s="19" t="s">
        <v>8345</v>
      </c>
      <c r="O3278" s="11">
        <f t="shared" si="204"/>
        <v>117</v>
      </c>
      <c r="P3278" s="25">
        <f t="shared" si="205"/>
        <v>52.58</v>
      </c>
      <c r="Q3278" s="13" t="s">
        <v>8297</v>
      </c>
      <c r="R3278" t="s">
        <v>8298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22" t="s">
        <v>3277</v>
      </c>
      <c r="C3279" s="22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s="19" t="s">
        <v>8345</v>
      </c>
      <c r="O3279" s="11">
        <f t="shared" si="204"/>
        <v>109</v>
      </c>
      <c r="P3279" s="25">
        <f t="shared" si="205"/>
        <v>54.3</v>
      </c>
      <c r="Q3279" s="13" t="s">
        <v>8297</v>
      </c>
      <c r="R3279" t="s">
        <v>8298</v>
      </c>
      <c r="S3279" s="17">
        <f t="shared" si="206"/>
        <v>41931.682939814811</v>
      </c>
      <c r="T3279" s="17">
        <f t="shared" si="207"/>
        <v>41961.724606481483</v>
      </c>
    </row>
    <row r="3280" spans="1:20" ht="60" hidden="1" x14ac:dyDescent="0.25">
      <c r="A3280">
        <v>3278</v>
      </c>
      <c r="B3280" s="22" t="s">
        <v>3278</v>
      </c>
      <c r="C3280" s="22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s="19" t="s">
        <v>8345</v>
      </c>
      <c r="O3280" s="11">
        <f t="shared" si="204"/>
        <v>103</v>
      </c>
      <c r="P3280" s="25">
        <f t="shared" si="205"/>
        <v>76.03</v>
      </c>
      <c r="Q3280" s="13" t="s">
        <v>8297</v>
      </c>
      <c r="R3280" t="s">
        <v>8298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22" t="s">
        <v>3279</v>
      </c>
      <c r="C3281" s="22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s="19" t="s">
        <v>8345</v>
      </c>
      <c r="O3281" s="11">
        <f t="shared" si="204"/>
        <v>114</v>
      </c>
      <c r="P3281" s="25">
        <f t="shared" si="205"/>
        <v>105.21</v>
      </c>
      <c r="Q3281" s="13" t="s">
        <v>8297</v>
      </c>
      <c r="R3281" t="s">
        <v>8298</v>
      </c>
      <c r="S3281" s="17">
        <f t="shared" si="206"/>
        <v>42431.102534722224</v>
      </c>
      <c r="T3281" s="17">
        <f t="shared" si="207"/>
        <v>42461.06086805556</v>
      </c>
    </row>
    <row r="3282" spans="1:20" ht="60" hidden="1" x14ac:dyDescent="0.25">
      <c r="A3282">
        <v>3280</v>
      </c>
      <c r="B3282" s="22" t="s">
        <v>3280</v>
      </c>
      <c r="C3282" s="22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s="19" t="s">
        <v>8345</v>
      </c>
      <c r="O3282" s="11">
        <f t="shared" si="204"/>
        <v>103</v>
      </c>
      <c r="P3282" s="25">
        <f t="shared" si="205"/>
        <v>68.67</v>
      </c>
      <c r="Q3282" s="13" t="s">
        <v>8297</v>
      </c>
      <c r="R3282" t="s">
        <v>8298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22" t="s">
        <v>3281</v>
      </c>
      <c r="C3283" s="22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s="19" t="s">
        <v>8345</v>
      </c>
      <c r="O3283" s="11">
        <f t="shared" si="204"/>
        <v>122</v>
      </c>
      <c r="P3283" s="25">
        <f t="shared" si="205"/>
        <v>129.36000000000001</v>
      </c>
      <c r="Q3283" s="13" t="s">
        <v>8297</v>
      </c>
      <c r="R3283" t="s">
        <v>8298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22" t="s">
        <v>3282</v>
      </c>
      <c r="C3284" s="22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s="19" t="s">
        <v>8345</v>
      </c>
      <c r="O3284" s="11">
        <f t="shared" si="204"/>
        <v>103</v>
      </c>
      <c r="P3284" s="25">
        <f t="shared" si="205"/>
        <v>134.26</v>
      </c>
      <c r="Q3284" s="13" t="s">
        <v>8297</v>
      </c>
      <c r="R3284" t="s">
        <v>8298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22" t="s">
        <v>3283</v>
      </c>
      <c r="C3285" s="22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s="19" t="s">
        <v>8345</v>
      </c>
      <c r="O3285" s="11">
        <f t="shared" si="204"/>
        <v>105</v>
      </c>
      <c r="P3285" s="25">
        <f t="shared" si="205"/>
        <v>17.829999999999998</v>
      </c>
      <c r="Q3285" s="13" t="s">
        <v>8297</v>
      </c>
      <c r="R3285" t="s">
        <v>8298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22" t="s">
        <v>3284</v>
      </c>
      <c r="C3286" s="22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s="19" t="s">
        <v>8345</v>
      </c>
      <c r="O3286" s="11">
        <f t="shared" si="204"/>
        <v>102</v>
      </c>
      <c r="P3286" s="25">
        <f t="shared" si="205"/>
        <v>203.2</v>
      </c>
      <c r="Q3286" s="13" t="s">
        <v>8297</v>
      </c>
      <c r="R3286" t="s">
        <v>8298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22" t="s">
        <v>3285</v>
      </c>
      <c r="C3287" s="22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s="19" t="s">
        <v>8345</v>
      </c>
      <c r="O3287" s="11">
        <f t="shared" si="204"/>
        <v>112</v>
      </c>
      <c r="P3287" s="25">
        <f t="shared" si="205"/>
        <v>69.19</v>
      </c>
      <c r="Q3287" s="13" t="s">
        <v>8297</v>
      </c>
      <c r="R3287" t="s">
        <v>8298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22" t="s">
        <v>3286</v>
      </c>
      <c r="C3288" s="22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s="19" t="s">
        <v>8345</v>
      </c>
      <c r="O3288" s="11">
        <f t="shared" si="204"/>
        <v>102</v>
      </c>
      <c r="P3288" s="25">
        <f t="shared" si="205"/>
        <v>125.12</v>
      </c>
      <c r="Q3288" s="13" t="s">
        <v>8297</v>
      </c>
      <c r="R3288" t="s">
        <v>8298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22" t="s">
        <v>3287</v>
      </c>
      <c r="C3289" s="22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s="19" t="s">
        <v>8345</v>
      </c>
      <c r="O3289" s="11">
        <f t="shared" si="204"/>
        <v>100</v>
      </c>
      <c r="P3289" s="25">
        <f t="shared" si="205"/>
        <v>73.53</v>
      </c>
      <c r="Q3289" s="13" t="s">
        <v>8297</v>
      </c>
      <c r="R3289" t="s">
        <v>8298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22" t="s">
        <v>3288</v>
      </c>
      <c r="C3290" s="22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s="19" t="s">
        <v>8345</v>
      </c>
      <c r="O3290" s="11">
        <f t="shared" si="204"/>
        <v>100</v>
      </c>
      <c r="P3290" s="25">
        <f t="shared" si="205"/>
        <v>48.44</v>
      </c>
      <c r="Q3290" s="13" t="s">
        <v>8297</v>
      </c>
      <c r="R3290" t="s">
        <v>8298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22" t="s">
        <v>3289</v>
      </c>
      <c r="C3291" s="22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s="19" t="s">
        <v>8345</v>
      </c>
      <c r="O3291" s="11">
        <f t="shared" si="204"/>
        <v>133</v>
      </c>
      <c r="P3291" s="25">
        <f t="shared" si="205"/>
        <v>26.61</v>
      </c>
      <c r="Q3291" s="13" t="s">
        <v>8297</v>
      </c>
      <c r="R3291" t="s">
        <v>8298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22" t="s">
        <v>3290</v>
      </c>
      <c r="C3292" s="22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s="19" t="s">
        <v>8345</v>
      </c>
      <c r="O3292" s="11">
        <f t="shared" si="204"/>
        <v>121</v>
      </c>
      <c r="P3292" s="25">
        <f t="shared" si="205"/>
        <v>33.67</v>
      </c>
      <c r="Q3292" s="13" t="s">
        <v>8297</v>
      </c>
      <c r="R3292" t="s">
        <v>8298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22" t="s">
        <v>3291</v>
      </c>
      <c r="C3293" s="22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s="19" t="s">
        <v>8345</v>
      </c>
      <c r="O3293" s="11">
        <f t="shared" si="204"/>
        <v>114</v>
      </c>
      <c r="P3293" s="25">
        <f t="shared" si="205"/>
        <v>40.71</v>
      </c>
      <c r="Q3293" s="13" t="s">
        <v>8297</v>
      </c>
      <c r="R3293" t="s">
        <v>8298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22" t="s">
        <v>3292</v>
      </c>
      <c r="C3294" s="22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s="19" t="s">
        <v>8345</v>
      </c>
      <c r="O3294" s="11">
        <f t="shared" si="204"/>
        <v>286</v>
      </c>
      <c r="P3294" s="25">
        <f t="shared" si="205"/>
        <v>19.27</v>
      </c>
      <c r="Q3294" s="13" t="s">
        <v>8297</v>
      </c>
      <c r="R3294" t="s">
        <v>8298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22" t="s">
        <v>3293</v>
      </c>
      <c r="C3295" s="22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s="19" t="s">
        <v>8345</v>
      </c>
      <c r="O3295" s="11">
        <f t="shared" si="204"/>
        <v>170</v>
      </c>
      <c r="P3295" s="25">
        <f t="shared" si="205"/>
        <v>84.29</v>
      </c>
      <c r="Q3295" s="13" t="s">
        <v>8297</v>
      </c>
      <c r="R3295" t="s">
        <v>8298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22" t="s">
        <v>3294</v>
      </c>
      <c r="C3296" s="22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s="19" t="s">
        <v>8345</v>
      </c>
      <c r="O3296" s="11">
        <f t="shared" si="204"/>
        <v>118</v>
      </c>
      <c r="P3296" s="25">
        <f t="shared" si="205"/>
        <v>29.58</v>
      </c>
      <c r="Q3296" s="13" t="s">
        <v>8297</v>
      </c>
      <c r="R3296" t="s">
        <v>8298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22" t="s">
        <v>3295</v>
      </c>
      <c r="C3297" s="22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s="19" t="s">
        <v>8345</v>
      </c>
      <c r="O3297" s="11">
        <f t="shared" si="204"/>
        <v>103</v>
      </c>
      <c r="P3297" s="25">
        <f t="shared" si="205"/>
        <v>26.67</v>
      </c>
      <c r="Q3297" s="13" t="s">
        <v>8297</v>
      </c>
      <c r="R3297" t="s">
        <v>8298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22" t="s">
        <v>3296</v>
      </c>
      <c r="C3298" s="22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s="19" t="s">
        <v>8345</v>
      </c>
      <c r="O3298" s="11">
        <f t="shared" si="204"/>
        <v>144</v>
      </c>
      <c r="P3298" s="25">
        <f t="shared" si="205"/>
        <v>45.98</v>
      </c>
      <c r="Q3298" s="13" t="s">
        <v>8297</v>
      </c>
      <c r="R3298" t="s">
        <v>8298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22" t="s">
        <v>3297</v>
      </c>
      <c r="C3299" s="22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s="19" t="s">
        <v>8345</v>
      </c>
      <c r="O3299" s="11">
        <f t="shared" si="204"/>
        <v>100</v>
      </c>
      <c r="P3299" s="25">
        <f t="shared" si="205"/>
        <v>125.09</v>
      </c>
      <c r="Q3299" s="13" t="s">
        <v>8297</v>
      </c>
      <c r="R3299" t="s">
        <v>8298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22" t="s">
        <v>3298</v>
      </c>
      <c r="C3300" s="22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s="19" t="s">
        <v>8345</v>
      </c>
      <c r="O3300" s="11">
        <f t="shared" si="204"/>
        <v>102</v>
      </c>
      <c r="P3300" s="25">
        <f t="shared" si="205"/>
        <v>141.29</v>
      </c>
      <c r="Q3300" s="13" t="s">
        <v>8297</v>
      </c>
      <c r="R3300" t="s">
        <v>8298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22" t="s">
        <v>3299</v>
      </c>
      <c r="C3301" s="22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s="19" t="s">
        <v>8345</v>
      </c>
      <c r="O3301" s="11">
        <f t="shared" si="204"/>
        <v>116</v>
      </c>
      <c r="P3301" s="25">
        <f t="shared" si="205"/>
        <v>55.33</v>
      </c>
      <c r="Q3301" s="13" t="s">
        <v>8297</v>
      </c>
      <c r="R3301" t="s">
        <v>8298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22" t="s">
        <v>3300</v>
      </c>
      <c r="C3302" s="22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s="19" t="s">
        <v>8345</v>
      </c>
      <c r="O3302" s="11">
        <f t="shared" si="204"/>
        <v>136</v>
      </c>
      <c r="P3302" s="25">
        <f t="shared" si="205"/>
        <v>46.42</v>
      </c>
      <c r="Q3302" s="13" t="s">
        <v>8297</v>
      </c>
      <c r="R3302" t="s">
        <v>8298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22" t="s">
        <v>3301</v>
      </c>
      <c r="C3303" s="22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s="19" t="s">
        <v>8345</v>
      </c>
      <c r="O3303" s="11">
        <f t="shared" si="204"/>
        <v>133</v>
      </c>
      <c r="P3303" s="25">
        <f t="shared" si="205"/>
        <v>57.2</v>
      </c>
      <c r="Q3303" s="13" t="s">
        <v>8297</v>
      </c>
      <c r="R3303" t="s">
        <v>8298</v>
      </c>
      <c r="S3303" s="17">
        <f t="shared" si="206"/>
        <v>42538.735833333332</v>
      </c>
      <c r="T3303" s="17">
        <f t="shared" si="207"/>
        <v>42583.290972222225</v>
      </c>
    </row>
    <row r="3304" spans="1:20" hidden="1" x14ac:dyDescent="0.25">
      <c r="A3304">
        <v>3302</v>
      </c>
      <c r="B3304" s="22" t="s">
        <v>3302</v>
      </c>
      <c r="C3304" s="22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s="19" t="s">
        <v>8345</v>
      </c>
      <c r="O3304" s="11">
        <f t="shared" si="204"/>
        <v>103</v>
      </c>
      <c r="P3304" s="25">
        <f t="shared" si="205"/>
        <v>173.7</v>
      </c>
      <c r="Q3304" s="13" t="s">
        <v>8297</v>
      </c>
      <c r="R3304" t="s">
        <v>8298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22" t="s">
        <v>3303</v>
      </c>
      <c r="C3305" s="22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s="19" t="s">
        <v>8345</v>
      </c>
      <c r="O3305" s="11">
        <f t="shared" si="204"/>
        <v>116</v>
      </c>
      <c r="P3305" s="25">
        <f t="shared" si="205"/>
        <v>59.6</v>
      </c>
      <c r="Q3305" s="13" t="s">
        <v>8297</v>
      </c>
      <c r="R3305" t="s">
        <v>8298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22" t="s">
        <v>3304</v>
      </c>
      <c r="C3306" s="22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s="19" t="s">
        <v>8345</v>
      </c>
      <c r="O3306" s="11">
        <f t="shared" si="204"/>
        <v>105</v>
      </c>
      <c r="P3306" s="25">
        <f t="shared" si="205"/>
        <v>89.59</v>
      </c>
      <c r="Q3306" s="13" t="s">
        <v>8297</v>
      </c>
      <c r="R3306" t="s">
        <v>8298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22" t="s">
        <v>3305</v>
      </c>
      <c r="C3307" s="22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s="19" t="s">
        <v>8345</v>
      </c>
      <c r="O3307" s="11">
        <f t="shared" si="204"/>
        <v>102</v>
      </c>
      <c r="P3307" s="25">
        <f t="shared" si="205"/>
        <v>204.05</v>
      </c>
      <c r="Q3307" s="13" t="s">
        <v>8297</v>
      </c>
      <c r="R3307" t="s">
        <v>8298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22" t="s">
        <v>3306</v>
      </c>
      <c r="C3308" s="22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s="19" t="s">
        <v>8345</v>
      </c>
      <c r="O3308" s="11">
        <f t="shared" si="204"/>
        <v>175</v>
      </c>
      <c r="P3308" s="25">
        <f t="shared" si="205"/>
        <v>48.7</v>
      </c>
      <c r="Q3308" s="13" t="s">
        <v>8297</v>
      </c>
      <c r="R3308" t="s">
        <v>8298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22" t="s">
        <v>3307</v>
      </c>
      <c r="C3309" s="22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s="19" t="s">
        <v>8345</v>
      </c>
      <c r="O3309" s="11">
        <f t="shared" si="204"/>
        <v>107</v>
      </c>
      <c r="P3309" s="25">
        <f t="shared" si="205"/>
        <v>53.34</v>
      </c>
      <c r="Q3309" s="13" t="s">
        <v>8297</v>
      </c>
      <c r="R3309" t="s">
        <v>8298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22" t="s">
        <v>3308</v>
      </c>
      <c r="C3310" s="22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s="19" t="s">
        <v>8345</v>
      </c>
      <c r="O3310" s="11">
        <f t="shared" si="204"/>
        <v>122</v>
      </c>
      <c r="P3310" s="25">
        <f t="shared" si="205"/>
        <v>75.09</v>
      </c>
      <c r="Q3310" s="13" t="s">
        <v>8297</v>
      </c>
      <c r="R3310" t="s">
        <v>8298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22" t="s">
        <v>3309</v>
      </c>
      <c r="C3311" s="22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s="19" t="s">
        <v>8345</v>
      </c>
      <c r="O3311" s="11">
        <f t="shared" si="204"/>
        <v>159</v>
      </c>
      <c r="P3311" s="25">
        <f t="shared" si="205"/>
        <v>18</v>
      </c>
      <c r="Q3311" s="13" t="s">
        <v>8297</v>
      </c>
      <c r="R3311" t="s">
        <v>8298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22" t="s">
        <v>3310</v>
      </c>
      <c r="C3312" s="22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s="19" t="s">
        <v>8345</v>
      </c>
      <c r="O3312" s="11">
        <f t="shared" si="204"/>
        <v>100</v>
      </c>
      <c r="P3312" s="25">
        <f t="shared" si="205"/>
        <v>209.84</v>
      </c>
      <c r="Q3312" s="13" t="s">
        <v>8297</v>
      </c>
      <c r="R3312" t="s">
        <v>8298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22" t="s">
        <v>3311</v>
      </c>
      <c r="C3313" s="22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s="19" t="s">
        <v>8345</v>
      </c>
      <c r="O3313" s="11">
        <f t="shared" si="204"/>
        <v>110</v>
      </c>
      <c r="P3313" s="25">
        <f t="shared" si="205"/>
        <v>61.02</v>
      </c>
      <c r="Q3313" s="13" t="s">
        <v>8297</v>
      </c>
      <c r="R3313" t="s">
        <v>8298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22" t="s">
        <v>3312</v>
      </c>
      <c r="C3314" s="22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s="19" t="s">
        <v>8345</v>
      </c>
      <c r="O3314" s="11">
        <f t="shared" si="204"/>
        <v>100</v>
      </c>
      <c r="P3314" s="25">
        <f t="shared" si="205"/>
        <v>61</v>
      </c>
      <c r="Q3314" s="13" t="s">
        <v>8297</v>
      </c>
      <c r="R3314" t="s">
        <v>8298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22" t="s">
        <v>3313</v>
      </c>
      <c r="C3315" s="22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s="19" t="s">
        <v>8345</v>
      </c>
      <c r="O3315" s="11">
        <f t="shared" si="204"/>
        <v>116</v>
      </c>
      <c r="P3315" s="25">
        <f t="shared" si="205"/>
        <v>80.03</v>
      </c>
      <c r="Q3315" s="13" t="s">
        <v>8297</v>
      </c>
      <c r="R3315" t="s">
        <v>8298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22" t="s">
        <v>3314</v>
      </c>
      <c r="C3316" s="22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s="19" t="s">
        <v>8345</v>
      </c>
      <c r="O3316" s="11">
        <f t="shared" si="204"/>
        <v>211</v>
      </c>
      <c r="P3316" s="25">
        <f t="shared" si="205"/>
        <v>29.07</v>
      </c>
      <c r="Q3316" s="13" t="s">
        <v>8297</v>
      </c>
      <c r="R3316" t="s">
        <v>8298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22" t="s">
        <v>3315</v>
      </c>
      <c r="C3317" s="22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s="19" t="s">
        <v>8345</v>
      </c>
      <c r="O3317" s="11">
        <f t="shared" si="204"/>
        <v>110</v>
      </c>
      <c r="P3317" s="25">
        <f t="shared" si="205"/>
        <v>49.44</v>
      </c>
      <c r="Q3317" s="13" t="s">
        <v>8297</v>
      </c>
      <c r="R3317" t="s">
        <v>8298</v>
      </c>
      <c r="S3317" s="17">
        <f t="shared" si="206"/>
        <v>42466.303715277776</v>
      </c>
      <c r="T3317" s="17">
        <f t="shared" si="207"/>
        <v>42496.303715277776</v>
      </c>
    </row>
    <row r="3318" spans="1:20" ht="75" hidden="1" x14ac:dyDescent="0.25">
      <c r="A3318">
        <v>3316</v>
      </c>
      <c r="B3318" s="22" t="s">
        <v>3316</v>
      </c>
      <c r="C3318" s="22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s="19" t="s">
        <v>8345</v>
      </c>
      <c r="O3318" s="11">
        <f t="shared" si="204"/>
        <v>100</v>
      </c>
      <c r="P3318" s="25">
        <f t="shared" si="205"/>
        <v>93.98</v>
      </c>
      <c r="Q3318" s="13" t="s">
        <v>8297</v>
      </c>
      <c r="R3318" t="s">
        <v>8298</v>
      </c>
      <c r="S3318" s="17">
        <f t="shared" si="206"/>
        <v>41826.871238425927</v>
      </c>
      <c r="T3318" s="17">
        <f t="shared" si="207"/>
        <v>41859.579166666663</v>
      </c>
    </row>
    <row r="3319" spans="1:20" ht="45" hidden="1" x14ac:dyDescent="0.25">
      <c r="A3319">
        <v>3317</v>
      </c>
      <c r="B3319" s="22" t="s">
        <v>3317</v>
      </c>
      <c r="C3319" s="22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s="19" t="s">
        <v>8345</v>
      </c>
      <c r="O3319" s="11">
        <f t="shared" si="204"/>
        <v>106</v>
      </c>
      <c r="P3319" s="25">
        <f t="shared" si="205"/>
        <v>61.94</v>
      </c>
      <c r="Q3319" s="13" t="s">
        <v>8297</v>
      </c>
      <c r="R3319" t="s">
        <v>8298</v>
      </c>
      <c r="S3319" s="17">
        <f t="shared" si="206"/>
        <v>42499.039629629631</v>
      </c>
      <c r="T3319" s="17">
        <f t="shared" si="207"/>
        <v>42529.039629629631</v>
      </c>
    </row>
    <row r="3320" spans="1:20" ht="30" hidden="1" x14ac:dyDescent="0.25">
      <c r="A3320">
        <v>3318</v>
      </c>
      <c r="B3320" s="22" t="s">
        <v>3318</v>
      </c>
      <c r="C3320" s="22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s="19" t="s">
        <v>8345</v>
      </c>
      <c r="O3320" s="11">
        <f t="shared" si="204"/>
        <v>126</v>
      </c>
      <c r="P3320" s="25">
        <f t="shared" si="205"/>
        <v>78.5</v>
      </c>
      <c r="Q3320" s="13" t="s">
        <v>8297</v>
      </c>
      <c r="R3320" t="s">
        <v>8298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22" t="s">
        <v>3319</v>
      </c>
      <c r="C3321" s="22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s="19" t="s">
        <v>8345</v>
      </c>
      <c r="O3321" s="11">
        <f t="shared" si="204"/>
        <v>108</v>
      </c>
      <c r="P3321" s="25">
        <f t="shared" si="205"/>
        <v>33.75</v>
      </c>
      <c r="Q3321" s="13" t="s">
        <v>8297</v>
      </c>
      <c r="R3321" t="s">
        <v>8298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22" t="s">
        <v>3320</v>
      </c>
      <c r="C3322" s="22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s="19" t="s">
        <v>8345</v>
      </c>
      <c r="O3322" s="11">
        <f t="shared" si="204"/>
        <v>101</v>
      </c>
      <c r="P3322" s="25">
        <f t="shared" si="205"/>
        <v>66.45</v>
      </c>
      <c r="Q3322" s="13" t="s">
        <v>8297</v>
      </c>
      <c r="R3322" t="s">
        <v>8298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22" t="s">
        <v>3321</v>
      </c>
      <c r="C3323" s="22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s="19" t="s">
        <v>8345</v>
      </c>
      <c r="O3323" s="11">
        <f t="shared" si="204"/>
        <v>107</v>
      </c>
      <c r="P3323" s="25">
        <f t="shared" si="205"/>
        <v>35.799999999999997</v>
      </c>
      <c r="Q3323" s="13" t="s">
        <v>8297</v>
      </c>
      <c r="R3323" t="s">
        <v>8298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22" t="s">
        <v>3322</v>
      </c>
      <c r="C3324" s="22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s="19" t="s">
        <v>8345</v>
      </c>
      <c r="O3324" s="11">
        <f t="shared" si="204"/>
        <v>102</v>
      </c>
      <c r="P3324" s="25">
        <f t="shared" si="205"/>
        <v>145.65</v>
      </c>
      <c r="Q3324" s="13" t="s">
        <v>8297</v>
      </c>
      <c r="R3324" t="s">
        <v>8298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22" t="s">
        <v>3323</v>
      </c>
      <c r="C3325" s="22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s="19" t="s">
        <v>8345</v>
      </c>
      <c r="O3325" s="11">
        <f t="shared" si="204"/>
        <v>126</v>
      </c>
      <c r="P3325" s="25">
        <f t="shared" si="205"/>
        <v>25.69</v>
      </c>
      <c r="Q3325" s="13" t="s">
        <v>8297</v>
      </c>
      <c r="R3325" t="s">
        <v>8298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22" t="s">
        <v>3324</v>
      </c>
      <c r="C3326" s="22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s="19" t="s">
        <v>8345</v>
      </c>
      <c r="O3326" s="11">
        <f t="shared" si="204"/>
        <v>102</v>
      </c>
      <c r="P3326" s="25">
        <f t="shared" si="205"/>
        <v>152.5</v>
      </c>
      <c r="Q3326" s="13" t="s">
        <v>8297</v>
      </c>
      <c r="R3326" t="s">
        <v>8298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22" t="s">
        <v>3325</v>
      </c>
      <c r="C3327" s="22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s="19" t="s">
        <v>8345</v>
      </c>
      <c r="O3327" s="11">
        <f t="shared" si="204"/>
        <v>113</v>
      </c>
      <c r="P3327" s="25">
        <f t="shared" si="205"/>
        <v>30</v>
      </c>
      <c r="Q3327" s="13" t="s">
        <v>8297</v>
      </c>
      <c r="R3327" t="s">
        <v>8298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22" t="s">
        <v>3326</v>
      </c>
      <c r="C3328" s="22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s="19" t="s">
        <v>8345</v>
      </c>
      <c r="O3328" s="11">
        <f t="shared" si="204"/>
        <v>101</v>
      </c>
      <c r="P3328" s="25">
        <f t="shared" si="205"/>
        <v>142.28</v>
      </c>
      <c r="Q3328" s="13" t="s">
        <v>8297</v>
      </c>
      <c r="R3328" t="s">
        <v>8298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22" t="s">
        <v>3327</v>
      </c>
      <c r="C3329" s="22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s="19" t="s">
        <v>8345</v>
      </c>
      <c r="O3329" s="11">
        <f t="shared" si="204"/>
        <v>101</v>
      </c>
      <c r="P3329" s="25">
        <f t="shared" si="205"/>
        <v>24.55</v>
      </c>
      <c r="Q3329" s="13" t="s">
        <v>8297</v>
      </c>
      <c r="R3329" t="s">
        <v>8298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22" t="s">
        <v>3328</v>
      </c>
      <c r="C3330" s="22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s="19" t="s">
        <v>8345</v>
      </c>
      <c r="O3330" s="11">
        <f t="shared" ref="O3330:O3393" si="208">ROUND(E3330/D3330*100,0)</f>
        <v>146</v>
      </c>
      <c r="P3330" s="25">
        <f t="shared" ref="P3330:P3393" si="209">IFERROR(ROUND(E3330/L3330,2),0)</f>
        <v>292.77999999999997</v>
      </c>
      <c r="Q3330" s="13" t="s">
        <v>8297</v>
      </c>
      <c r="R3330" t="s">
        <v>8298</v>
      </c>
      <c r="S3330" s="17">
        <f t="shared" ref="S3330:S3393" si="210">(J3330/86400)+DATE(1970,1,1)</f>
        <v>41822.57503472222</v>
      </c>
      <c r="T3330" s="17">
        <f t="shared" ref="T3330:T3393" si="211">(I3330/86400)+DATE(1970,1,1)</f>
        <v>41825.041666666664</v>
      </c>
    </row>
    <row r="3331" spans="1:20" ht="45" hidden="1" x14ac:dyDescent="0.25">
      <c r="A3331">
        <v>3329</v>
      </c>
      <c r="B3331" s="22" t="s">
        <v>3329</v>
      </c>
      <c r="C3331" s="22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s="19" t="s">
        <v>8345</v>
      </c>
      <c r="O3331" s="11">
        <f t="shared" si="208"/>
        <v>117</v>
      </c>
      <c r="P3331" s="25">
        <f t="shared" si="209"/>
        <v>44.92</v>
      </c>
      <c r="Q3331" s="13" t="s">
        <v>8297</v>
      </c>
      <c r="R3331" t="s">
        <v>8298</v>
      </c>
      <c r="S3331" s="17">
        <f t="shared" si="210"/>
        <v>41837.323009259257</v>
      </c>
      <c r="T3331" s="17">
        <f t="shared" si="211"/>
        <v>41847.958333333336</v>
      </c>
    </row>
    <row r="3332" spans="1:20" ht="45" hidden="1" x14ac:dyDescent="0.25">
      <c r="A3332">
        <v>3330</v>
      </c>
      <c r="B3332" s="22" t="s">
        <v>3330</v>
      </c>
      <c r="C3332" s="22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s="19" t="s">
        <v>8345</v>
      </c>
      <c r="O3332" s="11">
        <f t="shared" si="208"/>
        <v>106</v>
      </c>
      <c r="P3332" s="25">
        <f t="shared" si="209"/>
        <v>23.1</v>
      </c>
      <c r="Q3332" s="13" t="s">
        <v>8297</v>
      </c>
      <c r="R3332" t="s">
        <v>8298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22" t="s">
        <v>3331</v>
      </c>
      <c r="C3333" s="22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s="19" t="s">
        <v>8345</v>
      </c>
      <c r="O3333" s="11">
        <f t="shared" si="208"/>
        <v>105</v>
      </c>
      <c r="P3333" s="25">
        <f t="shared" si="209"/>
        <v>80.400000000000006</v>
      </c>
      <c r="Q3333" s="13" t="s">
        <v>8297</v>
      </c>
      <c r="R3333" t="s">
        <v>8298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22" t="s">
        <v>3332</v>
      </c>
      <c r="C3334" s="22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s="19" t="s">
        <v>8345</v>
      </c>
      <c r="O3334" s="11">
        <f t="shared" si="208"/>
        <v>100</v>
      </c>
      <c r="P3334" s="25">
        <f t="shared" si="209"/>
        <v>72.290000000000006</v>
      </c>
      <c r="Q3334" s="13" t="s">
        <v>8297</v>
      </c>
      <c r="R3334" t="s">
        <v>8298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22" t="s">
        <v>3333</v>
      </c>
      <c r="C3335" s="22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s="19" t="s">
        <v>8345</v>
      </c>
      <c r="O3335" s="11">
        <f t="shared" si="208"/>
        <v>105</v>
      </c>
      <c r="P3335" s="25">
        <f t="shared" si="209"/>
        <v>32.97</v>
      </c>
      <c r="Q3335" s="13" t="s">
        <v>8297</v>
      </c>
      <c r="R3335" t="s">
        <v>8298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22" t="s">
        <v>3334</v>
      </c>
      <c r="C3336" s="22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s="19" t="s">
        <v>8345</v>
      </c>
      <c r="O3336" s="11">
        <f t="shared" si="208"/>
        <v>139</v>
      </c>
      <c r="P3336" s="25">
        <f t="shared" si="209"/>
        <v>116.65</v>
      </c>
      <c r="Q3336" s="13" t="s">
        <v>8297</v>
      </c>
      <c r="R3336" t="s">
        <v>8298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22" t="s">
        <v>3335</v>
      </c>
      <c r="C3337" s="22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s="19" t="s">
        <v>8345</v>
      </c>
      <c r="O3337" s="11">
        <f t="shared" si="208"/>
        <v>100</v>
      </c>
      <c r="P3337" s="25">
        <f t="shared" si="209"/>
        <v>79.62</v>
      </c>
      <c r="Q3337" s="13" t="s">
        <v>8297</v>
      </c>
      <c r="R3337" t="s">
        <v>8298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22" t="s">
        <v>3336</v>
      </c>
      <c r="C3338" s="22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s="19" t="s">
        <v>8345</v>
      </c>
      <c r="O3338" s="11">
        <f t="shared" si="208"/>
        <v>100</v>
      </c>
      <c r="P3338" s="25">
        <f t="shared" si="209"/>
        <v>27.78</v>
      </c>
      <c r="Q3338" s="13" t="s">
        <v>8297</v>
      </c>
      <c r="R3338" t="s">
        <v>8298</v>
      </c>
      <c r="S3338" s="17">
        <f t="shared" si="210"/>
        <v>42437.398680555554</v>
      </c>
      <c r="T3338" s="17">
        <f t="shared" si="211"/>
        <v>42465.35701388889</v>
      </c>
    </row>
    <row r="3339" spans="1:20" ht="45" hidden="1" x14ac:dyDescent="0.25">
      <c r="A3339">
        <v>3337</v>
      </c>
      <c r="B3339" s="22" t="s">
        <v>3337</v>
      </c>
      <c r="C3339" s="22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s="19" t="s">
        <v>8345</v>
      </c>
      <c r="O3339" s="11">
        <f t="shared" si="208"/>
        <v>110</v>
      </c>
      <c r="P3339" s="25">
        <f t="shared" si="209"/>
        <v>81.03</v>
      </c>
      <c r="Q3339" s="13" t="s">
        <v>8297</v>
      </c>
      <c r="R3339" t="s">
        <v>8298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22" t="s">
        <v>3338</v>
      </c>
      <c r="C3340" s="22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s="19" t="s">
        <v>8345</v>
      </c>
      <c r="O3340" s="11">
        <f t="shared" si="208"/>
        <v>102</v>
      </c>
      <c r="P3340" s="25">
        <f t="shared" si="209"/>
        <v>136.85</v>
      </c>
      <c r="Q3340" s="13" t="s">
        <v>8297</v>
      </c>
      <c r="R3340" t="s">
        <v>8298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22" t="s">
        <v>3339</v>
      </c>
      <c r="C3341" s="22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s="19" t="s">
        <v>8345</v>
      </c>
      <c r="O3341" s="11">
        <f t="shared" si="208"/>
        <v>104</v>
      </c>
      <c r="P3341" s="25">
        <f t="shared" si="209"/>
        <v>177.62</v>
      </c>
      <c r="Q3341" s="13" t="s">
        <v>8297</v>
      </c>
      <c r="R3341" t="s">
        <v>8298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22" t="s">
        <v>3340</v>
      </c>
      <c r="C3342" s="22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s="19" t="s">
        <v>8345</v>
      </c>
      <c r="O3342" s="11">
        <f t="shared" si="208"/>
        <v>138</v>
      </c>
      <c r="P3342" s="25">
        <f t="shared" si="209"/>
        <v>109.08</v>
      </c>
      <c r="Q3342" s="13" t="s">
        <v>8297</v>
      </c>
      <c r="R3342" t="s">
        <v>8298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22" t="s">
        <v>3341</v>
      </c>
      <c r="C3343" s="22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s="19" t="s">
        <v>8345</v>
      </c>
      <c r="O3343" s="11">
        <f t="shared" si="208"/>
        <v>100</v>
      </c>
      <c r="P3343" s="25">
        <f t="shared" si="209"/>
        <v>119.64</v>
      </c>
      <c r="Q3343" s="13" t="s">
        <v>8297</v>
      </c>
      <c r="R3343" t="s">
        <v>8298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22" t="s">
        <v>3342</v>
      </c>
      <c r="C3344" s="22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s="19" t="s">
        <v>8345</v>
      </c>
      <c r="O3344" s="11">
        <f t="shared" si="208"/>
        <v>102</v>
      </c>
      <c r="P3344" s="25">
        <f t="shared" si="209"/>
        <v>78.209999999999994</v>
      </c>
      <c r="Q3344" s="13" t="s">
        <v>8297</v>
      </c>
      <c r="R3344" t="s">
        <v>8298</v>
      </c>
      <c r="S3344" s="17">
        <f t="shared" si="210"/>
        <v>42062.296412037038</v>
      </c>
      <c r="T3344" s="17">
        <f t="shared" si="211"/>
        <v>42095.207638888889</v>
      </c>
    </row>
    <row r="3345" spans="1:20" ht="45" hidden="1" x14ac:dyDescent="0.25">
      <c r="A3345">
        <v>3343</v>
      </c>
      <c r="B3345" s="22" t="s">
        <v>3343</v>
      </c>
      <c r="C3345" s="22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s="19" t="s">
        <v>8345</v>
      </c>
      <c r="O3345" s="11">
        <f t="shared" si="208"/>
        <v>171</v>
      </c>
      <c r="P3345" s="25">
        <f t="shared" si="209"/>
        <v>52.17</v>
      </c>
      <c r="Q3345" s="13" t="s">
        <v>8297</v>
      </c>
      <c r="R3345" t="s">
        <v>8298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22" t="s">
        <v>3344</v>
      </c>
      <c r="C3346" s="22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s="19" t="s">
        <v>8345</v>
      </c>
      <c r="O3346" s="11">
        <f t="shared" si="208"/>
        <v>101</v>
      </c>
      <c r="P3346" s="25">
        <f t="shared" si="209"/>
        <v>114.13</v>
      </c>
      <c r="Q3346" s="13" t="s">
        <v>8297</v>
      </c>
      <c r="R3346" t="s">
        <v>8298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22" t="s">
        <v>3345</v>
      </c>
      <c r="C3347" s="22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s="19" t="s">
        <v>8345</v>
      </c>
      <c r="O3347" s="11">
        <f t="shared" si="208"/>
        <v>130</v>
      </c>
      <c r="P3347" s="25">
        <f t="shared" si="209"/>
        <v>50</v>
      </c>
      <c r="Q3347" s="13" t="s">
        <v>8297</v>
      </c>
      <c r="R3347" t="s">
        <v>8298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22" t="s">
        <v>3346</v>
      </c>
      <c r="C3348" s="22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s="19" t="s">
        <v>8345</v>
      </c>
      <c r="O3348" s="11">
        <f t="shared" si="208"/>
        <v>110</v>
      </c>
      <c r="P3348" s="25">
        <f t="shared" si="209"/>
        <v>91.67</v>
      </c>
      <c r="Q3348" s="13" t="s">
        <v>8297</v>
      </c>
      <c r="R3348" t="s">
        <v>8298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22" t="s">
        <v>3347</v>
      </c>
      <c r="C3349" s="22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s="19" t="s">
        <v>8345</v>
      </c>
      <c r="O3349" s="11">
        <f t="shared" si="208"/>
        <v>119</v>
      </c>
      <c r="P3349" s="25">
        <f t="shared" si="209"/>
        <v>108.59</v>
      </c>
      <c r="Q3349" s="13" t="s">
        <v>8297</v>
      </c>
      <c r="R3349" t="s">
        <v>8298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22" t="s">
        <v>3266</v>
      </c>
      <c r="C3350" s="22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s="19" t="s">
        <v>8345</v>
      </c>
      <c r="O3350" s="11">
        <f t="shared" si="208"/>
        <v>100</v>
      </c>
      <c r="P3350" s="25">
        <f t="shared" si="209"/>
        <v>69.819999999999993</v>
      </c>
      <c r="Q3350" s="13" t="s">
        <v>8297</v>
      </c>
      <c r="R3350" t="s">
        <v>8298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22" t="s">
        <v>3348</v>
      </c>
      <c r="C3351" s="22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s="19" t="s">
        <v>8345</v>
      </c>
      <c r="O3351" s="11">
        <f t="shared" si="208"/>
        <v>153</v>
      </c>
      <c r="P3351" s="25">
        <f t="shared" si="209"/>
        <v>109.57</v>
      </c>
      <c r="Q3351" s="13" t="s">
        <v>8297</v>
      </c>
      <c r="R3351" t="s">
        <v>8298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22" t="s">
        <v>3349</v>
      </c>
      <c r="C3352" s="22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s="19" t="s">
        <v>8345</v>
      </c>
      <c r="O3352" s="11">
        <f t="shared" si="208"/>
        <v>104</v>
      </c>
      <c r="P3352" s="25">
        <f t="shared" si="209"/>
        <v>71.67</v>
      </c>
      <c r="Q3352" s="13" t="s">
        <v>8297</v>
      </c>
      <c r="R3352" t="s">
        <v>8298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22" t="s">
        <v>3350</v>
      </c>
      <c r="C3353" s="22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s="19" t="s">
        <v>8345</v>
      </c>
      <c r="O3353" s="11">
        <f t="shared" si="208"/>
        <v>101</v>
      </c>
      <c r="P3353" s="25">
        <f t="shared" si="209"/>
        <v>93.61</v>
      </c>
      <c r="Q3353" s="13" t="s">
        <v>8297</v>
      </c>
      <c r="R3353" t="s">
        <v>8298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22" t="s">
        <v>3351</v>
      </c>
      <c r="C3354" s="22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s="19" t="s">
        <v>8345</v>
      </c>
      <c r="O3354" s="11">
        <f t="shared" si="208"/>
        <v>108</v>
      </c>
      <c r="P3354" s="25">
        <f t="shared" si="209"/>
        <v>76.8</v>
      </c>
      <c r="Q3354" s="13" t="s">
        <v>8297</v>
      </c>
      <c r="R3354" t="s">
        <v>8298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22" t="s">
        <v>3352</v>
      </c>
      <c r="C3355" s="22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s="19" t="s">
        <v>8345</v>
      </c>
      <c r="O3355" s="11">
        <f t="shared" si="208"/>
        <v>315</v>
      </c>
      <c r="P3355" s="25">
        <f t="shared" si="209"/>
        <v>35.799999999999997</v>
      </c>
      <c r="Q3355" s="13" t="s">
        <v>8297</v>
      </c>
      <c r="R3355" t="s">
        <v>8298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22" t="s">
        <v>3353</v>
      </c>
      <c r="C3356" s="22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s="19" t="s">
        <v>8345</v>
      </c>
      <c r="O3356" s="11">
        <f t="shared" si="208"/>
        <v>102</v>
      </c>
      <c r="P3356" s="25">
        <f t="shared" si="209"/>
        <v>55.6</v>
      </c>
      <c r="Q3356" s="13" t="s">
        <v>8297</v>
      </c>
      <c r="R3356" t="s">
        <v>8298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22" t="s">
        <v>3354</v>
      </c>
      <c r="C3357" s="22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s="19" t="s">
        <v>8345</v>
      </c>
      <c r="O3357" s="11">
        <f t="shared" si="208"/>
        <v>126</v>
      </c>
      <c r="P3357" s="25">
        <f t="shared" si="209"/>
        <v>147.33000000000001</v>
      </c>
      <c r="Q3357" s="13" t="s">
        <v>8297</v>
      </c>
      <c r="R3357" t="s">
        <v>8298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22" t="s">
        <v>3355</v>
      </c>
      <c r="C3358" s="22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s="19" t="s">
        <v>8345</v>
      </c>
      <c r="O3358" s="11">
        <f t="shared" si="208"/>
        <v>101</v>
      </c>
      <c r="P3358" s="25">
        <f t="shared" si="209"/>
        <v>56.33</v>
      </c>
      <c r="Q3358" s="13" t="s">
        <v>8297</v>
      </c>
      <c r="R3358" t="s">
        <v>8298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22" t="s">
        <v>3356</v>
      </c>
      <c r="C3359" s="22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s="19" t="s">
        <v>8345</v>
      </c>
      <c r="O3359" s="11">
        <f t="shared" si="208"/>
        <v>101</v>
      </c>
      <c r="P3359" s="25">
        <f t="shared" si="209"/>
        <v>96.19</v>
      </c>
      <c r="Q3359" s="13" t="s">
        <v>8297</v>
      </c>
      <c r="R3359" t="s">
        <v>8298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22" t="s">
        <v>3357</v>
      </c>
      <c r="C3360" s="22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s="19" t="s">
        <v>8345</v>
      </c>
      <c r="O3360" s="11">
        <f t="shared" si="208"/>
        <v>103</v>
      </c>
      <c r="P3360" s="25">
        <f t="shared" si="209"/>
        <v>63.57</v>
      </c>
      <c r="Q3360" s="13" t="s">
        <v>8297</v>
      </c>
      <c r="R3360" t="s">
        <v>8298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22" t="s">
        <v>3358</v>
      </c>
      <c r="C3361" s="22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s="19" t="s">
        <v>8345</v>
      </c>
      <c r="O3361" s="11">
        <f t="shared" si="208"/>
        <v>106</v>
      </c>
      <c r="P3361" s="25">
        <f t="shared" si="209"/>
        <v>184.78</v>
      </c>
      <c r="Q3361" s="13" t="s">
        <v>8297</v>
      </c>
      <c r="R3361" t="s">
        <v>8298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22" t="s">
        <v>3359</v>
      </c>
      <c r="C3362" s="22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s="19" t="s">
        <v>8345</v>
      </c>
      <c r="O3362" s="11">
        <f t="shared" si="208"/>
        <v>101</v>
      </c>
      <c r="P3362" s="25">
        <f t="shared" si="209"/>
        <v>126.72</v>
      </c>
      <c r="Q3362" s="13" t="s">
        <v>8297</v>
      </c>
      <c r="R3362" t="s">
        <v>8298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22" t="s">
        <v>3360</v>
      </c>
      <c r="C3363" s="22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s="19" t="s">
        <v>8345</v>
      </c>
      <c r="O3363" s="11">
        <f t="shared" si="208"/>
        <v>113</v>
      </c>
      <c r="P3363" s="25">
        <f t="shared" si="209"/>
        <v>83.43</v>
      </c>
      <c r="Q3363" s="13" t="s">
        <v>8297</v>
      </c>
      <c r="R3363" t="s">
        <v>8298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22" t="s">
        <v>3361</v>
      </c>
      <c r="C3364" s="22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s="19" t="s">
        <v>8345</v>
      </c>
      <c r="O3364" s="11">
        <f t="shared" si="208"/>
        <v>218</v>
      </c>
      <c r="P3364" s="25">
        <f t="shared" si="209"/>
        <v>54.5</v>
      </c>
      <c r="Q3364" s="13" t="s">
        <v>8297</v>
      </c>
      <c r="R3364" t="s">
        <v>8298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22" t="s">
        <v>3362</v>
      </c>
      <c r="C3365" s="22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s="19" t="s">
        <v>8345</v>
      </c>
      <c r="O3365" s="11">
        <f t="shared" si="208"/>
        <v>101</v>
      </c>
      <c r="P3365" s="25">
        <f t="shared" si="209"/>
        <v>302.31</v>
      </c>
      <c r="Q3365" s="13" t="s">
        <v>8297</v>
      </c>
      <c r="R3365" t="s">
        <v>8298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22" t="s">
        <v>3363</v>
      </c>
      <c r="C3366" s="22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s="19" t="s">
        <v>8345</v>
      </c>
      <c r="O3366" s="11">
        <f t="shared" si="208"/>
        <v>106</v>
      </c>
      <c r="P3366" s="25">
        <f t="shared" si="209"/>
        <v>44.14</v>
      </c>
      <c r="Q3366" s="13" t="s">
        <v>8297</v>
      </c>
      <c r="R3366" t="s">
        <v>8298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22" t="s">
        <v>3364</v>
      </c>
      <c r="C3367" s="22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s="19" t="s">
        <v>8345</v>
      </c>
      <c r="O3367" s="11">
        <f t="shared" si="208"/>
        <v>104</v>
      </c>
      <c r="P3367" s="25">
        <f t="shared" si="209"/>
        <v>866.67</v>
      </c>
      <c r="Q3367" s="13" t="s">
        <v>8297</v>
      </c>
      <c r="R3367" t="s">
        <v>8298</v>
      </c>
      <c r="S3367" s="17">
        <f t="shared" si="210"/>
        <v>42321.101759259254</v>
      </c>
      <c r="T3367" s="17">
        <f t="shared" si="211"/>
        <v>42351.101759259254</v>
      </c>
    </row>
    <row r="3368" spans="1:20" ht="45" hidden="1" x14ac:dyDescent="0.25">
      <c r="A3368">
        <v>3366</v>
      </c>
      <c r="B3368" s="22" t="s">
        <v>3365</v>
      </c>
      <c r="C3368" s="22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s="19" t="s">
        <v>8345</v>
      </c>
      <c r="O3368" s="11">
        <f t="shared" si="208"/>
        <v>221</v>
      </c>
      <c r="P3368" s="25">
        <f t="shared" si="209"/>
        <v>61.39</v>
      </c>
      <c r="Q3368" s="13" t="s">
        <v>8297</v>
      </c>
      <c r="R3368" t="s">
        <v>8298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22" t="s">
        <v>3366</v>
      </c>
      <c r="C3369" s="22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s="19" t="s">
        <v>8345</v>
      </c>
      <c r="O3369" s="11">
        <f t="shared" si="208"/>
        <v>119</v>
      </c>
      <c r="P3369" s="25">
        <f t="shared" si="209"/>
        <v>29.67</v>
      </c>
      <c r="Q3369" s="13" t="s">
        <v>8297</v>
      </c>
      <c r="R3369" t="s">
        <v>8298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22" t="s">
        <v>3367</v>
      </c>
      <c r="C3370" s="22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s="19" t="s">
        <v>8345</v>
      </c>
      <c r="O3370" s="11">
        <f t="shared" si="208"/>
        <v>105</v>
      </c>
      <c r="P3370" s="25">
        <f t="shared" si="209"/>
        <v>45.48</v>
      </c>
      <c r="Q3370" s="13" t="s">
        <v>8297</v>
      </c>
      <c r="R3370" t="s">
        <v>8298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22" t="s">
        <v>3368</v>
      </c>
      <c r="C3371" s="22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s="19" t="s">
        <v>8345</v>
      </c>
      <c r="O3371" s="11">
        <f t="shared" si="208"/>
        <v>104</v>
      </c>
      <c r="P3371" s="25">
        <f t="shared" si="209"/>
        <v>96.2</v>
      </c>
      <c r="Q3371" s="13" t="s">
        <v>8297</v>
      </c>
      <c r="R3371" t="s">
        <v>8298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22" t="s">
        <v>3369</v>
      </c>
      <c r="C3372" s="22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s="19" t="s">
        <v>8345</v>
      </c>
      <c r="O3372" s="11">
        <f t="shared" si="208"/>
        <v>118</v>
      </c>
      <c r="P3372" s="25">
        <f t="shared" si="209"/>
        <v>67.92</v>
      </c>
      <c r="Q3372" s="13" t="s">
        <v>8297</v>
      </c>
      <c r="R3372" t="s">
        <v>8298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22" t="s">
        <v>3370</v>
      </c>
      <c r="C3373" s="22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s="19" t="s">
        <v>8345</v>
      </c>
      <c r="O3373" s="11">
        <f t="shared" si="208"/>
        <v>139</v>
      </c>
      <c r="P3373" s="25">
        <f t="shared" si="209"/>
        <v>30.78</v>
      </c>
      <c r="Q3373" s="13" t="s">
        <v>8297</v>
      </c>
      <c r="R3373" t="s">
        <v>8298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22" t="s">
        <v>3371</v>
      </c>
      <c r="C3374" s="22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s="19" t="s">
        <v>8345</v>
      </c>
      <c r="O3374" s="11">
        <f t="shared" si="208"/>
        <v>104</v>
      </c>
      <c r="P3374" s="25">
        <f t="shared" si="209"/>
        <v>38.33</v>
      </c>
      <c r="Q3374" s="13" t="s">
        <v>8297</v>
      </c>
      <c r="R3374" t="s">
        <v>8298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22" t="s">
        <v>3372</v>
      </c>
      <c r="C3375" s="22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s="19" t="s">
        <v>8345</v>
      </c>
      <c r="O3375" s="11">
        <f t="shared" si="208"/>
        <v>100</v>
      </c>
      <c r="P3375" s="25">
        <f t="shared" si="209"/>
        <v>66.83</v>
      </c>
      <c r="Q3375" s="13" t="s">
        <v>8297</v>
      </c>
      <c r="R3375" t="s">
        <v>8298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22" t="s">
        <v>3373</v>
      </c>
      <c r="C3376" s="22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s="19" t="s">
        <v>8345</v>
      </c>
      <c r="O3376" s="11">
        <f t="shared" si="208"/>
        <v>107</v>
      </c>
      <c r="P3376" s="25">
        <f t="shared" si="209"/>
        <v>71.73</v>
      </c>
      <c r="Q3376" s="13" t="s">
        <v>8297</v>
      </c>
      <c r="R3376" t="s">
        <v>8298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22" t="s">
        <v>3374</v>
      </c>
      <c r="C3377" s="22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s="19" t="s">
        <v>8345</v>
      </c>
      <c r="O3377" s="11">
        <f t="shared" si="208"/>
        <v>100</v>
      </c>
      <c r="P3377" s="25">
        <f t="shared" si="209"/>
        <v>176.47</v>
      </c>
      <c r="Q3377" s="13" t="s">
        <v>8297</v>
      </c>
      <c r="R3377" t="s">
        <v>8298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22" t="s">
        <v>3375</v>
      </c>
      <c r="C3378" s="22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s="19" t="s">
        <v>8345</v>
      </c>
      <c r="O3378" s="11">
        <f t="shared" si="208"/>
        <v>100</v>
      </c>
      <c r="P3378" s="25">
        <f t="shared" si="209"/>
        <v>421.11</v>
      </c>
      <c r="Q3378" s="13" t="s">
        <v>8297</v>
      </c>
      <c r="R3378" t="s">
        <v>8298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22" t="s">
        <v>3376</v>
      </c>
      <c r="C3379" s="22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s="19" t="s">
        <v>8345</v>
      </c>
      <c r="O3379" s="11">
        <f t="shared" si="208"/>
        <v>101</v>
      </c>
      <c r="P3379" s="25">
        <f t="shared" si="209"/>
        <v>104.99</v>
      </c>
      <c r="Q3379" s="13" t="s">
        <v>8297</v>
      </c>
      <c r="R3379" t="s">
        <v>8298</v>
      </c>
      <c r="S3379" s="17">
        <f t="shared" si="210"/>
        <v>42053.732627314814</v>
      </c>
      <c r="T3379" s="17">
        <f t="shared" si="211"/>
        <v>42083.705555555556</v>
      </c>
    </row>
    <row r="3380" spans="1:20" ht="60" hidden="1" x14ac:dyDescent="0.25">
      <c r="A3380">
        <v>3378</v>
      </c>
      <c r="B3380" s="22" t="s">
        <v>3377</v>
      </c>
      <c r="C3380" s="22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s="19" t="s">
        <v>8345</v>
      </c>
      <c r="O3380" s="11">
        <f t="shared" si="208"/>
        <v>108</v>
      </c>
      <c r="P3380" s="25">
        <f t="shared" si="209"/>
        <v>28.19</v>
      </c>
      <c r="Q3380" s="13" t="s">
        <v>8297</v>
      </c>
      <c r="R3380" t="s">
        <v>8298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22" t="s">
        <v>3378</v>
      </c>
      <c r="C3381" s="22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s="19" t="s">
        <v>8345</v>
      </c>
      <c r="O3381" s="11">
        <f t="shared" si="208"/>
        <v>104</v>
      </c>
      <c r="P3381" s="25">
        <f t="shared" si="209"/>
        <v>54.55</v>
      </c>
      <c r="Q3381" s="13" t="s">
        <v>8297</v>
      </c>
      <c r="R3381" t="s">
        <v>8298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22" t="s">
        <v>3379</v>
      </c>
      <c r="C3382" s="22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s="19" t="s">
        <v>8345</v>
      </c>
      <c r="O3382" s="11">
        <f t="shared" si="208"/>
        <v>104</v>
      </c>
      <c r="P3382" s="25">
        <f t="shared" si="209"/>
        <v>111.89</v>
      </c>
      <c r="Q3382" s="13" t="s">
        <v>8297</v>
      </c>
      <c r="R3382" t="s">
        <v>8298</v>
      </c>
      <c r="S3382" s="17">
        <f t="shared" si="210"/>
        <v>41937.953449074077</v>
      </c>
      <c r="T3382" s="17">
        <f t="shared" si="211"/>
        <v>41972.995115740741</v>
      </c>
    </row>
    <row r="3383" spans="1:20" ht="60" hidden="1" x14ac:dyDescent="0.25">
      <c r="A3383">
        <v>3381</v>
      </c>
      <c r="B3383" s="22" t="s">
        <v>3380</v>
      </c>
      <c r="C3383" s="22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s="19" t="s">
        <v>8345</v>
      </c>
      <c r="O3383" s="11">
        <f t="shared" si="208"/>
        <v>102</v>
      </c>
      <c r="P3383" s="25">
        <f t="shared" si="209"/>
        <v>85.21</v>
      </c>
      <c r="Q3383" s="13" t="s">
        <v>8297</v>
      </c>
      <c r="R3383" t="s">
        <v>8298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22" t="s">
        <v>3381</v>
      </c>
      <c r="C3384" s="22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s="19" t="s">
        <v>8345</v>
      </c>
      <c r="O3384" s="11">
        <f t="shared" si="208"/>
        <v>101</v>
      </c>
      <c r="P3384" s="25">
        <f t="shared" si="209"/>
        <v>76.650000000000006</v>
      </c>
      <c r="Q3384" s="13" t="s">
        <v>8297</v>
      </c>
      <c r="R3384" t="s">
        <v>8298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22" t="s">
        <v>3382</v>
      </c>
      <c r="C3385" s="22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s="19" t="s">
        <v>8345</v>
      </c>
      <c r="O3385" s="11">
        <f t="shared" si="208"/>
        <v>112</v>
      </c>
      <c r="P3385" s="25">
        <f t="shared" si="209"/>
        <v>65.17</v>
      </c>
      <c r="Q3385" s="13" t="s">
        <v>8297</v>
      </c>
      <c r="R3385" t="s">
        <v>8298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22" t="s">
        <v>3383</v>
      </c>
      <c r="C3386" s="22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s="19" t="s">
        <v>8345</v>
      </c>
      <c r="O3386" s="11">
        <f t="shared" si="208"/>
        <v>100</v>
      </c>
      <c r="P3386" s="25">
        <f t="shared" si="209"/>
        <v>93.76</v>
      </c>
      <c r="Q3386" s="13" t="s">
        <v>8297</v>
      </c>
      <c r="R3386" t="s">
        <v>8298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22" t="s">
        <v>3384</v>
      </c>
      <c r="C3387" s="22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s="19" t="s">
        <v>8345</v>
      </c>
      <c r="O3387" s="11">
        <f t="shared" si="208"/>
        <v>100</v>
      </c>
      <c r="P3387" s="25">
        <f t="shared" si="209"/>
        <v>133.33000000000001</v>
      </c>
      <c r="Q3387" s="13" t="s">
        <v>8297</v>
      </c>
      <c r="R3387" t="s">
        <v>8298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22" t="s">
        <v>3385</v>
      </c>
      <c r="C3388" s="22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s="19" t="s">
        <v>8345</v>
      </c>
      <c r="O3388" s="11">
        <f t="shared" si="208"/>
        <v>105</v>
      </c>
      <c r="P3388" s="25">
        <f t="shared" si="209"/>
        <v>51.22</v>
      </c>
      <c r="Q3388" s="13" t="s">
        <v>8297</v>
      </c>
      <c r="R3388" t="s">
        <v>8298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22" t="s">
        <v>3386</v>
      </c>
      <c r="C3389" s="22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s="19" t="s">
        <v>8345</v>
      </c>
      <c r="O3389" s="11">
        <f t="shared" si="208"/>
        <v>117</v>
      </c>
      <c r="P3389" s="25">
        <f t="shared" si="209"/>
        <v>100.17</v>
      </c>
      <c r="Q3389" s="13" t="s">
        <v>8297</v>
      </c>
      <c r="R3389" t="s">
        <v>8298</v>
      </c>
      <c r="S3389" s="17">
        <f t="shared" si="210"/>
        <v>41947.762592592597</v>
      </c>
      <c r="T3389" s="17">
        <f t="shared" si="211"/>
        <v>41987.762592592597</v>
      </c>
    </row>
    <row r="3390" spans="1:20" ht="60" hidden="1" x14ac:dyDescent="0.25">
      <c r="A3390">
        <v>3388</v>
      </c>
      <c r="B3390" s="22" t="s">
        <v>3387</v>
      </c>
      <c r="C3390" s="22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s="19" t="s">
        <v>8345</v>
      </c>
      <c r="O3390" s="11">
        <f t="shared" si="208"/>
        <v>104</v>
      </c>
      <c r="P3390" s="25">
        <f t="shared" si="209"/>
        <v>34.6</v>
      </c>
      <c r="Q3390" s="13" t="s">
        <v>8297</v>
      </c>
      <c r="R3390" t="s">
        <v>8298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22" t="s">
        <v>3388</v>
      </c>
      <c r="C3391" s="22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s="19" t="s">
        <v>8345</v>
      </c>
      <c r="O3391" s="11">
        <f t="shared" si="208"/>
        <v>115</v>
      </c>
      <c r="P3391" s="25">
        <f t="shared" si="209"/>
        <v>184.68</v>
      </c>
      <c r="Q3391" s="13" t="s">
        <v>8297</v>
      </c>
      <c r="R3391" t="s">
        <v>8298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22" t="s">
        <v>3389</v>
      </c>
      <c r="C3392" s="22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s="19" t="s">
        <v>8345</v>
      </c>
      <c r="O3392" s="11">
        <f t="shared" si="208"/>
        <v>102</v>
      </c>
      <c r="P3392" s="25">
        <f t="shared" si="209"/>
        <v>69.819999999999993</v>
      </c>
      <c r="Q3392" s="13" t="s">
        <v>8297</v>
      </c>
      <c r="R3392" t="s">
        <v>8298</v>
      </c>
      <c r="S3392" s="17">
        <f t="shared" si="210"/>
        <v>41815.774826388893</v>
      </c>
      <c r="T3392" s="17">
        <f t="shared" si="211"/>
        <v>41830.774826388893</v>
      </c>
    </row>
    <row r="3393" spans="1:20" ht="60" hidden="1" x14ac:dyDescent="0.25">
      <c r="A3393">
        <v>3391</v>
      </c>
      <c r="B3393" s="22" t="s">
        <v>3390</v>
      </c>
      <c r="C3393" s="22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s="19" t="s">
        <v>8345</v>
      </c>
      <c r="O3393" s="11">
        <f t="shared" si="208"/>
        <v>223</v>
      </c>
      <c r="P3393" s="25">
        <f t="shared" si="209"/>
        <v>61.94</v>
      </c>
      <c r="Q3393" s="13" t="s">
        <v>8297</v>
      </c>
      <c r="R3393" t="s">
        <v>8298</v>
      </c>
      <c r="S3393" s="17">
        <f t="shared" si="210"/>
        <v>41830.545694444445</v>
      </c>
      <c r="T3393" s="17">
        <f t="shared" si="211"/>
        <v>41859.936111111107</v>
      </c>
    </row>
    <row r="3394" spans="1:20" ht="60" hidden="1" x14ac:dyDescent="0.25">
      <c r="A3394">
        <v>3392</v>
      </c>
      <c r="B3394" s="22" t="s">
        <v>3391</v>
      </c>
      <c r="C3394" s="22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s="19" t="s">
        <v>8345</v>
      </c>
      <c r="O3394" s="11">
        <f t="shared" ref="O3394:O3457" si="212">ROUND(E3394/D3394*100,0)</f>
        <v>100</v>
      </c>
      <c r="P3394" s="25">
        <f t="shared" ref="P3394:P3457" si="213">IFERROR(ROUND(E3394/L3394,2),0)</f>
        <v>41.67</v>
      </c>
      <c r="Q3394" s="13" t="s">
        <v>8297</v>
      </c>
      <c r="R3394" t="s">
        <v>8298</v>
      </c>
      <c r="S3394" s="17">
        <f t="shared" ref="S3394:S3457" si="214">(J3394/86400)+DATE(1970,1,1)</f>
        <v>42446.845543981486</v>
      </c>
      <c r="T3394" s="17">
        <f t="shared" ref="T3394:T3457" si="215">(I3394/86400)+DATE(1970,1,1)</f>
        <v>42496.845543981486</v>
      </c>
    </row>
    <row r="3395" spans="1:20" ht="45" hidden="1" x14ac:dyDescent="0.25">
      <c r="A3395">
        <v>3393</v>
      </c>
      <c r="B3395" s="22" t="s">
        <v>3392</v>
      </c>
      <c r="C3395" s="22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s="19" t="s">
        <v>8345</v>
      </c>
      <c r="O3395" s="11">
        <f t="shared" si="212"/>
        <v>106</v>
      </c>
      <c r="P3395" s="25">
        <f t="shared" si="213"/>
        <v>36.07</v>
      </c>
      <c r="Q3395" s="13" t="s">
        <v>8297</v>
      </c>
      <c r="R3395" t="s">
        <v>8298</v>
      </c>
      <c r="S3395" s="17">
        <f t="shared" si="214"/>
        <v>41923.921643518523</v>
      </c>
      <c r="T3395" s="17">
        <f t="shared" si="215"/>
        <v>41949.031944444447</v>
      </c>
    </row>
    <row r="3396" spans="1:20" ht="60" hidden="1" x14ac:dyDescent="0.25">
      <c r="A3396">
        <v>3394</v>
      </c>
      <c r="B3396" s="22" t="s">
        <v>3393</v>
      </c>
      <c r="C3396" s="22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s="19" t="s">
        <v>8345</v>
      </c>
      <c r="O3396" s="11">
        <f t="shared" si="212"/>
        <v>142</v>
      </c>
      <c r="P3396" s="25">
        <f t="shared" si="213"/>
        <v>29</v>
      </c>
      <c r="Q3396" s="13" t="s">
        <v>8297</v>
      </c>
      <c r="R3396" t="s">
        <v>8298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22" t="s">
        <v>3394</v>
      </c>
      <c r="C3397" s="22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s="19" t="s">
        <v>8345</v>
      </c>
      <c r="O3397" s="11">
        <f t="shared" si="212"/>
        <v>184</v>
      </c>
      <c r="P3397" s="25">
        <f t="shared" si="213"/>
        <v>24.21</v>
      </c>
      <c r="Q3397" s="13" t="s">
        <v>8297</v>
      </c>
      <c r="R3397" t="s">
        <v>8298</v>
      </c>
      <c r="S3397" s="17">
        <f t="shared" si="214"/>
        <v>42140.712314814809</v>
      </c>
      <c r="T3397" s="17">
        <f t="shared" si="215"/>
        <v>42154.756944444445</v>
      </c>
    </row>
    <row r="3398" spans="1:20" ht="45" hidden="1" x14ac:dyDescent="0.25">
      <c r="A3398">
        <v>3396</v>
      </c>
      <c r="B3398" s="22" t="s">
        <v>3395</v>
      </c>
      <c r="C3398" s="22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s="19" t="s">
        <v>8345</v>
      </c>
      <c r="O3398" s="11">
        <f t="shared" si="212"/>
        <v>104</v>
      </c>
      <c r="P3398" s="25">
        <f t="shared" si="213"/>
        <v>55.89</v>
      </c>
      <c r="Q3398" s="13" t="s">
        <v>8297</v>
      </c>
      <c r="R3398" t="s">
        <v>8298</v>
      </c>
      <c r="S3398" s="17">
        <f t="shared" si="214"/>
        <v>41764.446631944447</v>
      </c>
      <c r="T3398" s="17">
        <f t="shared" si="215"/>
        <v>41791.165972222225</v>
      </c>
    </row>
    <row r="3399" spans="1:20" ht="30" hidden="1" x14ac:dyDescent="0.25">
      <c r="A3399">
        <v>3397</v>
      </c>
      <c r="B3399" s="22" t="s">
        <v>3396</v>
      </c>
      <c r="C3399" s="22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s="19" t="s">
        <v>8345</v>
      </c>
      <c r="O3399" s="11">
        <f t="shared" si="212"/>
        <v>112</v>
      </c>
      <c r="P3399" s="25">
        <f t="shared" si="213"/>
        <v>11.67</v>
      </c>
      <c r="Q3399" s="13" t="s">
        <v>8297</v>
      </c>
      <c r="R3399" t="s">
        <v>8298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22" t="s">
        <v>3397</v>
      </c>
      <c r="C3400" s="22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s="19" t="s">
        <v>8345</v>
      </c>
      <c r="O3400" s="11">
        <f t="shared" si="212"/>
        <v>111</v>
      </c>
      <c r="P3400" s="25">
        <f t="shared" si="213"/>
        <v>68.349999999999994</v>
      </c>
      <c r="Q3400" s="13" t="s">
        <v>8297</v>
      </c>
      <c r="R3400" t="s">
        <v>8298</v>
      </c>
      <c r="S3400" s="17">
        <f t="shared" si="214"/>
        <v>41941.752037037033</v>
      </c>
      <c r="T3400" s="17">
        <f t="shared" si="215"/>
        <v>41964.708333333328</v>
      </c>
    </row>
    <row r="3401" spans="1:20" ht="45" hidden="1" x14ac:dyDescent="0.25">
      <c r="A3401">
        <v>3399</v>
      </c>
      <c r="B3401" s="22" t="s">
        <v>3398</v>
      </c>
      <c r="C3401" s="22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s="19" t="s">
        <v>8345</v>
      </c>
      <c r="O3401" s="11">
        <f t="shared" si="212"/>
        <v>104</v>
      </c>
      <c r="P3401" s="25">
        <f t="shared" si="213"/>
        <v>27.07</v>
      </c>
      <c r="Q3401" s="13" t="s">
        <v>8297</v>
      </c>
      <c r="R3401" t="s">
        <v>8298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22" t="s">
        <v>3399</v>
      </c>
      <c r="C3402" s="22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s="19" t="s">
        <v>8345</v>
      </c>
      <c r="O3402" s="11">
        <f t="shared" si="212"/>
        <v>100</v>
      </c>
      <c r="P3402" s="25">
        <f t="shared" si="213"/>
        <v>118.13</v>
      </c>
      <c r="Q3402" s="13" t="s">
        <v>8297</v>
      </c>
      <c r="R3402" t="s">
        <v>8298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22" t="s">
        <v>3400</v>
      </c>
      <c r="C3403" s="22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s="19" t="s">
        <v>8345</v>
      </c>
      <c r="O3403" s="11">
        <f t="shared" si="212"/>
        <v>102</v>
      </c>
      <c r="P3403" s="25">
        <f t="shared" si="213"/>
        <v>44.76</v>
      </c>
      <c r="Q3403" s="13" t="s">
        <v>8297</v>
      </c>
      <c r="R3403" t="s">
        <v>8298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22" t="s">
        <v>3401</v>
      </c>
      <c r="C3404" s="22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s="19" t="s">
        <v>8345</v>
      </c>
      <c r="O3404" s="11">
        <f t="shared" si="212"/>
        <v>110</v>
      </c>
      <c r="P3404" s="25">
        <f t="shared" si="213"/>
        <v>99.79</v>
      </c>
      <c r="Q3404" s="13" t="s">
        <v>8297</v>
      </c>
      <c r="R3404" t="s">
        <v>8298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22" t="s">
        <v>3402</v>
      </c>
      <c r="C3405" s="22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s="19" t="s">
        <v>8345</v>
      </c>
      <c r="O3405" s="11">
        <f t="shared" si="212"/>
        <v>100</v>
      </c>
      <c r="P3405" s="25">
        <f t="shared" si="213"/>
        <v>117.65</v>
      </c>
      <c r="Q3405" s="13" t="s">
        <v>8297</v>
      </c>
      <c r="R3405" t="s">
        <v>8298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22" t="s">
        <v>3403</v>
      </c>
      <c r="C3406" s="22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s="19" t="s">
        <v>8345</v>
      </c>
      <c r="O3406" s="11">
        <f t="shared" si="212"/>
        <v>122</v>
      </c>
      <c r="P3406" s="25">
        <f t="shared" si="213"/>
        <v>203.33</v>
      </c>
      <c r="Q3406" s="13" t="s">
        <v>8297</v>
      </c>
      <c r="R3406" t="s">
        <v>8298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22" t="s">
        <v>3404</v>
      </c>
      <c r="C3407" s="22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s="19" t="s">
        <v>8345</v>
      </c>
      <c r="O3407" s="11">
        <f t="shared" si="212"/>
        <v>138</v>
      </c>
      <c r="P3407" s="25">
        <f t="shared" si="213"/>
        <v>28.32</v>
      </c>
      <c r="Q3407" s="13" t="s">
        <v>8297</v>
      </c>
      <c r="R3407" t="s">
        <v>8298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22" t="s">
        <v>3405</v>
      </c>
      <c r="C3408" s="22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s="19" t="s">
        <v>8345</v>
      </c>
      <c r="O3408" s="11">
        <f t="shared" si="212"/>
        <v>100</v>
      </c>
      <c r="P3408" s="25">
        <f t="shared" si="213"/>
        <v>110.23</v>
      </c>
      <c r="Q3408" s="13" t="s">
        <v>8297</v>
      </c>
      <c r="R3408" t="s">
        <v>8298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22" t="s">
        <v>3406</v>
      </c>
      <c r="C3409" s="22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s="19" t="s">
        <v>8345</v>
      </c>
      <c r="O3409" s="11">
        <f t="shared" si="212"/>
        <v>107</v>
      </c>
      <c r="P3409" s="25">
        <f t="shared" si="213"/>
        <v>31.97</v>
      </c>
      <c r="Q3409" s="13" t="s">
        <v>8297</v>
      </c>
      <c r="R3409" t="s">
        <v>8298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22" t="s">
        <v>3407</v>
      </c>
      <c r="C3410" s="22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s="19" t="s">
        <v>8345</v>
      </c>
      <c r="O3410" s="11">
        <f t="shared" si="212"/>
        <v>211</v>
      </c>
      <c r="P3410" s="25">
        <f t="shared" si="213"/>
        <v>58.61</v>
      </c>
      <c r="Q3410" s="13" t="s">
        <v>8297</v>
      </c>
      <c r="R3410" t="s">
        <v>8298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22" t="s">
        <v>3408</v>
      </c>
      <c r="C3411" s="22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s="19" t="s">
        <v>8345</v>
      </c>
      <c r="O3411" s="11">
        <f t="shared" si="212"/>
        <v>124</v>
      </c>
      <c r="P3411" s="25">
        <f t="shared" si="213"/>
        <v>29.43</v>
      </c>
      <c r="Q3411" s="13" t="s">
        <v>8297</v>
      </c>
      <c r="R3411" t="s">
        <v>8298</v>
      </c>
      <c r="S3411" s="17">
        <f t="shared" si="214"/>
        <v>42544.814328703702</v>
      </c>
      <c r="T3411" s="17">
        <f t="shared" si="215"/>
        <v>42582.873611111107</v>
      </c>
    </row>
    <row r="3412" spans="1:20" ht="60" hidden="1" x14ac:dyDescent="0.25">
      <c r="A3412">
        <v>3410</v>
      </c>
      <c r="B3412" s="22" t="s">
        <v>3409</v>
      </c>
      <c r="C3412" s="22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s="19" t="s">
        <v>8345</v>
      </c>
      <c r="O3412" s="11">
        <f t="shared" si="212"/>
        <v>109</v>
      </c>
      <c r="P3412" s="25">
        <f t="shared" si="213"/>
        <v>81.38</v>
      </c>
      <c r="Q3412" s="13" t="s">
        <v>8297</v>
      </c>
      <c r="R3412" t="s">
        <v>8298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22" t="s">
        <v>3410</v>
      </c>
      <c r="C3413" s="22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s="19" t="s">
        <v>8345</v>
      </c>
      <c r="O3413" s="11">
        <f t="shared" si="212"/>
        <v>104</v>
      </c>
      <c r="P3413" s="25">
        <f t="shared" si="213"/>
        <v>199.17</v>
      </c>
      <c r="Q3413" s="13" t="s">
        <v>8297</v>
      </c>
      <c r="R3413" t="s">
        <v>8298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22" t="s">
        <v>3411</v>
      </c>
      <c r="C3414" s="22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s="19" t="s">
        <v>8345</v>
      </c>
      <c r="O3414" s="11">
        <f t="shared" si="212"/>
        <v>100</v>
      </c>
      <c r="P3414" s="25">
        <f t="shared" si="213"/>
        <v>115.38</v>
      </c>
      <c r="Q3414" s="13" t="s">
        <v>8297</v>
      </c>
      <c r="R3414" t="s">
        <v>8298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22" t="s">
        <v>3412</v>
      </c>
      <c r="C3415" s="22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s="19" t="s">
        <v>8345</v>
      </c>
      <c r="O3415" s="11">
        <f t="shared" si="212"/>
        <v>130</v>
      </c>
      <c r="P3415" s="25">
        <f t="shared" si="213"/>
        <v>46.43</v>
      </c>
      <c r="Q3415" s="13" t="s">
        <v>8297</v>
      </c>
      <c r="R3415" t="s">
        <v>8298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22" t="s">
        <v>3413</v>
      </c>
      <c r="C3416" s="22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s="19" t="s">
        <v>8345</v>
      </c>
      <c r="O3416" s="11">
        <f t="shared" si="212"/>
        <v>104</v>
      </c>
      <c r="P3416" s="25">
        <f t="shared" si="213"/>
        <v>70.569999999999993</v>
      </c>
      <c r="Q3416" s="13" t="s">
        <v>8297</v>
      </c>
      <c r="R3416" t="s">
        <v>8298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22" t="s">
        <v>3414</v>
      </c>
      <c r="C3417" s="22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s="19" t="s">
        <v>8345</v>
      </c>
      <c r="O3417" s="11">
        <f t="shared" si="212"/>
        <v>100</v>
      </c>
      <c r="P3417" s="25">
        <f t="shared" si="213"/>
        <v>22.22</v>
      </c>
      <c r="Q3417" s="13" t="s">
        <v>8297</v>
      </c>
      <c r="R3417" t="s">
        <v>8298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22" t="s">
        <v>3415</v>
      </c>
      <c r="C3418" s="22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s="19" t="s">
        <v>8345</v>
      </c>
      <c r="O3418" s="11">
        <f t="shared" si="212"/>
        <v>120</v>
      </c>
      <c r="P3418" s="25">
        <f t="shared" si="213"/>
        <v>159.47</v>
      </c>
      <c r="Q3418" s="13" t="s">
        <v>8297</v>
      </c>
      <c r="R3418" t="s">
        <v>8298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22" t="s">
        <v>3416</v>
      </c>
      <c r="C3419" s="22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s="19" t="s">
        <v>8345</v>
      </c>
      <c r="O3419" s="11">
        <f t="shared" si="212"/>
        <v>100</v>
      </c>
      <c r="P3419" s="25">
        <f t="shared" si="213"/>
        <v>37.78</v>
      </c>
      <c r="Q3419" s="13" t="s">
        <v>8297</v>
      </c>
      <c r="R3419" t="s">
        <v>8298</v>
      </c>
      <c r="S3419" s="17">
        <f t="shared" si="214"/>
        <v>41894.91375</v>
      </c>
      <c r="T3419" s="17">
        <f t="shared" si="215"/>
        <v>41938.029861111107</v>
      </c>
    </row>
    <row r="3420" spans="1:20" ht="60" hidden="1" x14ac:dyDescent="0.25">
      <c r="A3420">
        <v>3418</v>
      </c>
      <c r="B3420" s="22" t="s">
        <v>3417</v>
      </c>
      <c r="C3420" s="22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s="19" t="s">
        <v>8345</v>
      </c>
      <c r="O3420" s="11">
        <f t="shared" si="212"/>
        <v>101</v>
      </c>
      <c r="P3420" s="25">
        <f t="shared" si="213"/>
        <v>72.05</v>
      </c>
      <c r="Q3420" s="13" t="s">
        <v>8297</v>
      </c>
      <c r="R3420" t="s">
        <v>8298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22" t="s">
        <v>3418</v>
      </c>
      <c r="C3421" s="22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s="19" t="s">
        <v>8345</v>
      </c>
      <c r="O3421" s="11">
        <f t="shared" si="212"/>
        <v>107</v>
      </c>
      <c r="P3421" s="25">
        <f t="shared" si="213"/>
        <v>63.7</v>
      </c>
      <c r="Q3421" s="13" t="s">
        <v>8297</v>
      </c>
      <c r="R3421" t="s">
        <v>8298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22" t="s">
        <v>3419</v>
      </c>
      <c r="C3422" s="22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s="19" t="s">
        <v>8345</v>
      </c>
      <c r="O3422" s="11">
        <f t="shared" si="212"/>
        <v>138</v>
      </c>
      <c r="P3422" s="25">
        <f t="shared" si="213"/>
        <v>28.41</v>
      </c>
      <c r="Q3422" s="13" t="s">
        <v>8297</v>
      </c>
      <c r="R3422" t="s">
        <v>8298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22" t="s">
        <v>3420</v>
      </c>
      <c r="C3423" s="22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s="19" t="s">
        <v>8345</v>
      </c>
      <c r="O3423" s="11">
        <f t="shared" si="212"/>
        <v>101</v>
      </c>
      <c r="P3423" s="25">
        <f t="shared" si="213"/>
        <v>103.21</v>
      </c>
      <c r="Q3423" s="13" t="s">
        <v>8297</v>
      </c>
      <c r="R3423" t="s">
        <v>8298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22" t="s">
        <v>3421</v>
      </c>
      <c r="C3424" s="22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s="19" t="s">
        <v>8345</v>
      </c>
      <c r="O3424" s="11">
        <f t="shared" si="212"/>
        <v>109</v>
      </c>
      <c r="P3424" s="25">
        <f t="shared" si="213"/>
        <v>71.150000000000006</v>
      </c>
      <c r="Q3424" s="13" t="s">
        <v>8297</v>
      </c>
      <c r="R3424" t="s">
        <v>8298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22" t="s">
        <v>3422</v>
      </c>
      <c r="C3425" s="22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s="19" t="s">
        <v>8345</v>
      </c>
      <c r="O3425" s="11">
        <f t="shared" si="212"/>
        <v>140</v>
      </c>
      <c r="P3425" s="25">
        <f t="shared" si="213"/>
        <v>35</v>
      </c>
      <c r="Q3425" s="13" t="s">
        <v>8297</v>
      </c>
      <c r="R3425" t="s">
        <v>8298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22" t="s">
        <v>3423</v>
      </c>
      <c r="C3426" s="22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s="19" t="s">
        <v>8345</v>
      </c>
      <c r="O3426" s="11">
        <f t="shared" si="212"/>
        <v>104</v>
      </c>
      <c r="P3426" s="25">
        <f t="shared" si="213"/>
        <v>81.78</v>
      </c>
      <c r="Q3426" s="13" t="s">
        <v>8297</v>
      </c>
      <c r="R3426" t="s">
        <v>8298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22" t="s">
        <v>3424</v>
      </c>
      <c r="C3427" s="22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s="19" t="s">
        <v>8345</v>
      </c>
      <c r="O3427" s="11">
        <f t="shared" si="212"/>
        <v>103</v>
      </c>
      <c r="P3427" s="25">
        <f t="shared" si="213"/>
        <v>297.02999999999997</v>
      </c>
      <c r="Q3427" s="13" t="s">
        <v>8297</v>
      </c>
      <c r="R3427" t="s">
        <v>8298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22" t="s">
        <v>3425</v>
      </c>
      <c r="C3428" s="22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s="19" t="s">
        <v>8345</v>
      </c>
      <c r="O3428" s="11">
        <f t="shared" si="212"/>
        <v>108</v>
      </c>
      <c r="P3428" s="25">
        <f t="shared" si="213"/>
        <v>46.61</v>
      </c>
      <c r="Q3428" s="13" t="s">
        <v>8297</v>
      </c>
      <c r="R3428" t="s">
        <v>8298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22" t="s">
        <v>3426</v>
      </c>
      <c r="C3429" s="22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s="19" t="s">
        <v>8345</v>
      </c>
      <c r="O3429" s="11">
        <f t="shared" si="212"/>
        <v>100</v>
      </c>
      <c r="P3429" s="25">
        <f t="shared" si="213"/>
        <v>51.72</v>
      </c>
      <c r="Q3429" s="13" t="s">
        <v>8297</v>
      </c>
      <c r="R3429" t="s">
        <v>8298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22" t="s">
        <v>3427</v>
      </c>
      <c r="C3430" s="22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s="19" t="s">
        <v>8345</v>
      </c>
      <c r="O3430" s="11">
        <f t="shared" si="212"/>
        <v>103</v>
      </c>
      <c r="P3430" s="25">
        <f t="shared" si="213"/>
        <v>40.29</v>
      </c>
      <c r="Q3430" s="13" t="s">
        <v>8297</v>
      </c>
      <c r="R3430" t="s">
        <v>8298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22" t="s">
        <v>3428</v>
      </c>
      <c r="C3431" s="22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s="19" t="s">
        <v>8345</v>
      </c>
      <c r="O3431" s="11">
        <f t="shared" si="212"/>
        <v>130</v>
      </c>
      <c r="P3431" s="25">
        <f t="shared" si="213"/>
        <v>16.25</v>
      </c>
      <c r="Q3431" s="13" t="s">
        <v>8297</v>
      </c>
      <c r="R3431" t="s">
        <v>8298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22" t="s">
        <v>3429</v>
      </c>
      <c r="C3432" s="22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s="19" t="s">
        <v>8345</v>
      </c>
      <c r="O3432" s="11">
        <f t="shared" si="212"/>
        <v>109</v>
      </c>
      <c r="P3432" s="25">
        <f t="shared" si="213"/>
        <v>30.15</v>
      </c>
      <c r="Q3432" s="13" t="s">
        <v>8297</v>
      </c>
      <c r="R3432" t="s">
        <v>8298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22" t="s">
        <v>3430</v>
      </c>
      <c r="C3433" s="22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s="19" t="s">
        <v>8345</v>
      </c>
      <c r="O3433" s="11">
        <f t="shared" si="212"/>
        <v>100</v>
      </c>
      <c r="P3433" s="25">
        <f t="shared" si="213"/>
        <v>95.24</v>
      </c>
      <c r="Q3433" s="13" t="s">
        <v>8297</v>
      </c>
      <c r="R3433" t="s">
        <v>8298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22" t="s">
        <v>3431</v>
      </c>
      <c r="C3434" s="22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s="19" t="s">
        <v>8345</v>
      </c>
      <c r="O3434" s="11">
        <f t="shared" si="212"/>
        <v>110</v>
      </c>
      <c r="P3434" s="25">
        <f t="shared" si="213"/>
        <v>52.21</v>
      </c>
      <c r="Q3434" s="13" t="s">
        <v>8297</v>
      </c>
      <c r="R3434" t="s">
        <v>8298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22" t="s">
        <v>3432</v>
      </c>
      <c r="C3435" s="22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s="19" t="s">
        <v>8345</v>
      </c>
      <c r="O3435" s="11">
        <f t="shared" si="212"/>
        <v>100</v>
      </c>
      <c r="P3435" s="25">
        <f t="shared" si="213"/>
        <v>134.15</v>
      </c>
      <c r="Q3435" s="13" t="s">
        <v>8297</v>
      </c>
      <c r="R3435" t="s">
        <v>8298</v>
      </c>
      <c r="S3435" s="17">
        <f t="shared" si="214"/>
        <v>41776.06313657407</v>
      </c>
      <c r="T3435" s="17">
        <f t="shared" si="215"/>
        <v>41807.125</v>
      </c>
    </row>
    <row r="3436" spans="1:20" ht="60" hidden="1" x14ac:dyDescent="0.25">
      <c r="A3436">
        <v>3434</v>
      </c>
      <c r="B3436" s="22" t="s">
        <v>3433</v>
      </c>
      <c r="C3436" s="22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s="19" t="s">
        <v>8345</v>
      </c>
      <c r="O3436" s="11">
        <f t="shared" si="212"/>
        <v>106</v>
      </c>
      <c r="P3436" s="25">
        <f t="shared" si="213"/>
        <v>62.83</v>
      </c>
      <c r="Q3436" s="13" t="s">
        <v>8297</v>
      </c>
      <c r="R3436" t="s">
        <v>8298</v>
      </c>
      <c r="S3436" s="17">
        <f t="shared" si="214"/>
        <v>41800.380428240736</v>
      </c>
      <c r="T3436" s="17">
        <f t="shared" si="215"/>
        <v>41830.380428240736</v>
      </c>
    </row>
    <row r="3437" spans="1:20" ht="60" hidden="1" x14ac:dyDescent="0.25">
      <c r="A3437">
        <v>3435</v>
      </c>
      <c r="B3437" s="22" t="s">
        <v>3434</v>
      </c>
      <c r="C3437" s="22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s="19" t="s">
        <v>8345</v>
      </c>
      <c r="O3437" s="11">
        <f t="shared" si="212"/>
        <v>112</v>
      </c>
      <c r="P3437" s="25">
        <f t="shared" si="213"/>
        <v>58.95</v>
      </c>
      <c r="Q3437" s="13" t="s">
        <v>8297</v>
      </c>
      <c r="R3437" t="s">
        <v>8298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22" t="s">
        <v>3435</v>
      </c>
      <c r="C3438" s="22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s="19" t="s">
        <v>8345</v>
      </c>
      <c r="O3438" s="11">
        <f t="shared" si="212"/>
        <v>106</v>
      </c>
      <c r="P3438" s="25">
        <f t="shared" si="213"/>
        <v>143.11000000000001</v>
      </c>
      <c r="Q3438" s="13" t="s">
        <v>8297</v>
      </c>
      <c r="R3438" t="s">
        <v>8298</v>
      </c>
      <c r="S3438" s="17">
        <f t="shared" si="214"/>
        <v>41851.541585648149</v>
      </c>
      <c r="T3438" s="17">
        <f t="shared" si="215"/>
        <v>41872.686111111107</v>
      </c>
    </row>
    <row r="3439" spans="1:20" ht="60" hidden="1" x14ac:dyDescent="0.25">
      <c r="A3439">
        <v>3437</v>
      </c>
      <c r="B3439" s="22" t="s">
        <v>3436</v>
      </c>
      <c r="C3439" s="22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s="19" t="s">
        <v>8345</v>
      </c>
      <c r="O3439" s="11">
        <f t="shared" si="212"/>
        <v>101</v>
      </c>
      <c r="P3439" s="25">
        <f t="shared" si="213"/>
        <v>84.17</v>
      </c>
      <c r="Q3439" s="13" t="s">
        <v>8297</v>
      </c>
      <c r="R3439" t="s">
        <v>8298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22" t="s">
        <v>3437</v>
      </c>
      <c r="C3440" s="22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s="19" t="s">
        <v>8345</v>
      </c>
      <c r="O3440" s="11">
        <f t="shared" si="212"/>
        <v>104</v>
      </c>
      <c r="P3440" s="25">
        <f t="shared" si="213"/>
        <v>186.07</v>
      </c>
      <c r="Q3440" s="13" t="s">
        <v>8297</v>
      </c>
      <c r="R3440" t="s">
        <v>8298</v>
      </c>
      <c r="S3440" s="17">
        <f t="shared" si="214"/>
        <v>42100.927858796298</v>
      </c>
      <c r="T3440" s="17">
        <f t="shared" si="215"/>
        <v>42126.875</v>
      </c>
    </row>
    <row r="3441" spans="1:20" ht="30" hidden="1" x14ac:dyDescent="0.25">
      <c r="A3441">
        <v>3439</v>
      </c>
      <c r="B3441" s="22" t="s">
        <v>3438</v>
      </c>
      <c r="C3441" s="22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s="19" t="s">
        <v>8345</v>
      </c>
      <c r="O3441" s="11">
        <f t="shared" si="212"/>
        <v>135</v>
      </c>
      <c r="P3441" s="25">
        <f t="shared" si="213"/>
        <v>89.79</v>
      </c>
      <c r="Q3441" s="13" t="s">
        <v>8297</v>
      </c>
      <c r="R3441" t="s">
        <v>8298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22" t="s">
        <v>3439</v>
      </c>
      <c r="C3442" s="22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s="19" t="s">
        <v>8345</v>
      </c>
      <c r="O3442" s="11">
        <f t="shared" si="212"/>
        <v>105</v>
      </c>
      <c r="P3442" s="25">
        <f t="shared" si="213"/>
        <v>64.16</v>
      </c>
      <c r="Q3442" s="13" t="s">
        <v>8297</v>
      </c>
      <c r="R3442" t="s">
        <v>8298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22" t="s">
        <v>3440</v>
      </c>
      <c r="C3443" s="22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s="19" t="s">
        <v>8345</v>
      </c>
      <c r="O3443" s="11">
        <f t="shared" si="212"/>
        <v>103</v>
      </c>
      <c r="P3443" s="25">
        <f t="shared" si="213"/>
        <v>59.65</v>
      </c>
      <c r="Q3443" s="13" t="s">
        <v>8297</v>
      </c>
      <c r="R3443" t="s">
        <v>8298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22" t="s">
        <v>3441</v>
      </c>
      <c r="C3444" s="22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s="19" t="s">
        <v>8345</v>
      </c>
      <c r="O3444" s="11">
        <f t="shared" si="212"/>
        <v>100</v>
      </c>
      <c r="P3444" s="25">
        <f t="shared" si="213"/>
        <v>31.25</v>
      </c>
      <c r="Q3444" s="13" t="s">
        <v>8297</v>
      </c>
      <c r="R3444" t="s">
        <v>8298</v>
      </c>
      <c r="S3444" s="17">
        <f t="shared" si="214"/>
        <v>42124.841111111113</v>
      </c>
      <c r="T3444" s="17">
        <f t="shared" si="215"/>
        <v>42154.841111111113</v>
      </c>
    </row>
    <row r="3445" spans="1:20" ht="60" hidden="1" x14ac:dyDescent="0.25">
      <c r="A3445">
        <v>3443</v>
      </c>
      <c r="B3445" s="22" t="s">
        <v>3442</v>
      </c>
      <c r="C3445" s="22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s="19" t="s">
        <v>8345</v>
      </c>
      <c r="O3445" s="11">
        <f t="shared" si="212"/>
        <v>186</v>
      </c>
      <c r="P3445" s="25">
        <f t="shared" si="213"/>
        <v>41.22</v>
      </c>
      <c r="Q3445" s="13" t="s">
        <v>8297</v>
      </c>
      <c r="R3445" t="s">
        <v>8298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22" t="s">
        <v>3443</v>
      </c>
      <c r="C3446" s="22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s="19" t="s">
        <v>8345</v>
      </c>
      <c r="O3446" s="11">
        <f t="shared" si="212"/>
        <v>289</v>
      </c>
      <c r="P3446" s="25">
        <f t="shared" si="213"/>
        <v>43.35</v>
      </c>
      <c r="Q3446" s="13" t="s">
        <v>8297</v>
      </c>
      <c r="R3446" t="s">
        <v>8298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22" t="s">
        <v>3444</v>
      </c>
      <c r="C3447" s="22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s="19" t="s">
        <v>8345</v>
      </c>
      <c r="O3447" s="11">
        <f t="shared" si="212"/>
        <v>100</v>
      </c>
      <c r="P3447" s="25">
        <f t="shared" si="213"/>
        <v>64.52</v>
      </c>
      <c r="Q3447" s="13" t="s">
        <v>8297</v>
      </c>
      <c r="R3447" t="s">
        <v>8298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22" t="s">
        <v>3445</v>
      </c>
      <c r="C3448" s="22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s="19" t="s">
        <v>8345</v>
      </c>
      <c r="O3448" s="11">
        <f t="shared" si="212"/>
        <v>108</v>
      </c>
      <c r="P3448" s="25">
        <f t="shared" si="213"/>
        <v>43.28</v>
      </c>
      <c r="Q3448" s="13" t="s">
        <v>8297</v>
      </c>
      <c r="R3448" t="s">
        <v>8298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22" t="s">
        <v>3446</v>
      </c>
      <c r="C3449" s="22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s="19" t="s">
        <v>8345</v>
      </c>
      <c r="O3449" s="11">
        <f t="shared" si="212"/>
        <v>108</v>
      </c>
      <c r="P3449" s="25">
        <f t="shared" si="213"/>
        <v>77</v>
      </c>
      <c r="Q3449" s="13" t="s">
        <v>8297</v>
      </c>
      <c r="R3449" t="s">
        <v>8298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22" t="s">
        <v>3447</v>
      </c>
      <c r="C3450" s="22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s="19" t="s">
        <v>8345</v>
      </c>
      <c r="O3450" s="11">
        <f t="shared" si="212"/>
        <v>110</v>
      </c>
      <c r="P3450" s="25">
        <f t="shared" si="213"/>
        <v>51.22</v>
      </c>
      <c r="Q3450" s="13" t="s">
        <v>8297</v>
      </c>
      <c r="R3450" t="s">
        <v>8298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22" t="s">
        <v>3448</v>
      </c>
      <c r="C3451" s="22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s="19" t="s">
        <v>8345</v>
      </c>
      <c r="O3451" s="11">
        <f t="shared" si="212"/>
        <v>171</v>
      </c>
      <c r="P3451" s="25">
        <f t="shared" si="213"/>
        <v>68.25</v>
      </c>
      <c r="Q3451" s="13" t="s">
        <v>8297</v>
      </c>
      <c r="R3451" t="s">
        <v>8298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22" t="s">
        <v>3449</v>
      </c>
      <c r="C3452" s="22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s="19" t="s">
        <v>8345</v>
      </c>
      <c r="O3452" s="11">
        <f t="shared" si="212"/>
        <v>152</v>
      </c>
      <c r="P3452" s="25">
        <f t="shared" si="213"/>
        <v>19.489999999999998</v>
      </c>
      <c r="Q3452" s="13" t="s">
        <v>8297</v>
      </c>
      <c r="R3452" t="s">
        <v>8298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22" t="s">
        <v>3450</v>
      </c>
      <c r="C3453" s="22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s="19" t="s">
        <v>8345</v>
      </c>
      <c r="O3453" s="11">
        <f t="shared" si="212"/>
        <v>101</v>
      </c>
      <c r="P3453" s="25">
        <f t="shared" si="213"/>
        <v>41.13</v>
      </c>
      <c r="Q3453" s="13" t="s">
        <v>8297</v>
      </c>
      <c r="R3453" t="s">
        <v>8298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22" t="s">
        <v>3451</v>
      </c>
      <c r="C3454" s="22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s="19" t="s">
        <v>8345</v>
      </c>
      <c r="O3454" s="11">
        <f t="shared" si="212"/>
        <v>153</v>
      </c>
      <c r="P3454" s="25">
        <f t="shared" si="213"/>
        <v>41.41</v>
      </c>
      <c r="Q3454" s="13" t="s">
        <v>8297</v>
      </c>
      <c r="R3454" t="s">
        <v>8298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22" t="s">
        <v>3452</v>
      </c>
      <c r="C3455" s="22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s="19" t="s">
        <v>8345</v>
      </c>
      <c r="O3455" s="11">
        <f t="shared" si="212"/>
        <v>128</v>
      </c>
      <c r="P3455" s="25">
        <f t="shared" si="213"/>
        <v>27.5</v>
      </c>
      <c r="Q3455" s="13" t="s">
        <v>8297</v>
      </c>
      <c r="R3455" t="s">
        <v>8298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22" t="s">
        <v>3453</v>
      </c>
      <c r="C3456" s="22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s="19" t="s">
        <v>8345</v>
      </c>
      <c r="O3456" s="11">
        <f t="shared" si="212"/>
        <v>101</v>
      </c>
      <c r="P3456" s="25">
        <f t="shared" si="213"/>
        <v>33.57</v>
      </c>
      <c r="Q3456" s="13" t="s">
        <v>8297</v>
      </c>
      <c r="R3456" t="s">
        <v>8298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22" t="s">
        <v>3454</v>
      </c>
      <c r="C3457" s="22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s="19" t="s">
        <v>8345</v>
      </c>
      <c r="O3457" s="11">
        <f t="shared" si="212"/>
        <v>101</v>
      </c>
      <c r="P3457" s="25">
        <f t="shared" si="213"/>
        <v>145.87</v>
      </c>
      <c r="Q3457" s="13" t="s">
        <v>8297</v>
      </c>
      <c r="R3457" t="s">
        <v>8298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22" t="s">
        <v>3455</v>
      </c>
      <c r="C3458" s="22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s="19" t="s">
        <v>8345</v>
      </c>
      <c r="O3458" s="11">
        <f t="shared" ref="O3458:O3521" si="216">ROUND(E3458/D3458*100,0)</f>
        <v>191</v>
      </c>
      <c r="P3458" s="25">
        <f t="shared" ref="P3458:P3521" si="217">IFERROR(ROUND(E3458/L3458,2),0)</f>
        <v>358.69</v>
      </c>
      <c r="Q3458" s="13" t="s">
        <v>8297</v>
      </c>
      <c r="R3458" t="s">
        <v>8298</v>
      </c>
      <c r="S3458" s="17">
        <f t="shared" ref="S3458:S3521" si="218">(J3458/86400)+DATE(1970,1,1)</f>
        <v>41821.205636574072</v>
      </c>
      <c r="T3458" s="17">
        <f t="shared" ref="T3458:T3521" si="219">(I3458/86400)+DATE(1970,1,1)</f>
        <v>41852.290972222225</v>
      </c>
    </row>
    <row r="3459" spans="1:20" ht="30" hidden="1" x14ac:dyDescent="0.25">
      <c r="A3459">
        <v>3457</v>
      </c>
      <c r="B3459" s="22" t="s">
        <v>3456</v>
      </c>
      <c r="C3459" s="22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s="19" t="s">
        <v>8345</v>
      </c>
      <c r="O3459" s="11">
        <f t="shared" si="216"/>
        <v>140</v>
      </c>
      <c r="P3459" s="25">
        <f t="shared" si="217"/>
        <v>50.98</v>
      </c>
      <c r="Q3459" s="13" t="s">
        <v>8297</v>
      </c>
      <c r="R3459" t="s">
        <v>8298</v>
      </c>
      <c r="S3459" s="17">
        <f t="shared" si="218"/>
        <v>42016.706678240742</v>
      </c>
      <c r="T3459" s="17">
        <f t="shared" si="219"/>
        <v>42047.249305555553</v>
      </c>
    </row>
    <row r="3460" spans="1:20" ht="60" hidden="1" x14ac:dyDescent="0.25">
      <c r="A3460">
        <v>3458</v>
      </c>
      <c r="B3460" s="22" t="s">
        <v>3457</v>
      </c>
      <c r="C3460" s="22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s="19" t="s">
        <v>8345</v>
      </c>
      <c r="O3460" s="11">
        <f t="shared" si="216"/>
        <v>124</v>
      </c>
      <c r="P3460" s="25">
        <f t="shared" si="217"/>
        <v>45.04</v>
      </c>
      <c r="Q3460" s="13" t="s">
        <v>8297</v>
      </c>
      <c r="R3460" t="s">
        <v>8298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22" t="s">
        <v>3458</v>
      </c>
      <c r="C3461" s="22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s="19" t="s">
        <v>8345</v>
      </c>
      <c r="O3461" s="11">
        <f t="shared" si="216"/>
        <v>126</v>
      </c>
      <c r="P3461" s="25">
        <f t="shared" si="217"/>
        <v>17.53</v>
      </c>
      <c r="Q3461" s="13" t="s">
        <v>8297</v>
      </c>
      <c r="R3461" t="s">
        <v>8298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22" t="s">
        <v>3459</v>
      </c>
      <c r="C3462" s="22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s="19" t="s">
        <v>8345</v>
      </c>
      <c r="O3462" s="11">
        <f t="shared" si="216"/>
        <v>190</v>
      </c>
      <c r="P3462" s="25">
        <f t="shared" si="217"/>
        <v>50</v>
      </c>
      <c r="Q3462" s="13" t="s">
        <v>8297</v>
      </c>
      <c r="R3462" t="s">
        <v>8298</v>
      </c>
      <c r="S3462" s="17">
        <f t="shared" si="218"/>
        <v>41852.527222222227</v>
      </c>
      <c r="T3462" s="17">
        <f t="shared" si="219"/>
        <v>41866.527222222227</v>
      </c>
    </row>
    <row r="3463" spans="1:20" ht="60" hidden="1" x14ac:dyDescent="0.25">
      <c r="A3463">
        <v>3461</v>
      </c>
      <c r="B3463" s="22" t="s">
        <v>3460</v>
      </c>
      <c r="C3463" s="22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s="19" t="s">
        <v>8345</v>
      </c>
      <c r="O3463" s="11">
        <f t="shared" si="216"/>
        <v>139</v>
      </c>
      <c r="P3463" s="25">
        <f t="shared" si="217"/>
        <v>57.92</v>
      </c>
      <c r="Q3463" s="13" t="s">
        <v>8297</v>
      </c>
      <c r="R3463" t="s">
        <v>8298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22" t="s">
        <v>3461</v>
      </c>
      <c r="C3464" s="22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s="19" t="s">
        <v>8345</v>
      </c>
      <c r="O3464" s="11">
        <f t="shared" si="216"/>
        <v>202</v>
      </c>
      <c r="P3464" s="25">
        <f t="shared" si="217"/>
        <v>29.71</v>
      </c>
      <c r="Q3464" s="13" t="s">
        <v>8297</v>
      </c>
      <c r="R3464" t="s">
        <v>8298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22" t="s">
        <v>3462</v>
      </c>
      <c r="C3465" s="22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s="19" t="s">
        <v>8345</v>
      </c>
      <c r="O3465" s="11">
        <f t="shared" si="216"/>
        <v>103</v>
      </c>
      <c r="P3465" s="25">
        <f t="shared" si="217"/>
        <v>90.68</v>
      </c>
      <c r="Q3465" s="13" t="s">
        <v>8297</v>
      </c>
      <c r="R3465" t="s">
        <v>8298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22" t="s">
        <v>3463</v>
      </c>
      <c r="C3466" s="22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s="19" t="s">
        <v>8345</v>
      </c>
      <c r="O3466" s="11">
        <f t="shared" si="216"/>
        <v>102</v>
      </c>
      <c r="P3466" s="25">
        <f t="shared" si="217"/>
        <v>55.01</v>
      </c>
      <c r="Q3466" s="13" t="s">
        <v>8297</v>
      </c>
      <c r="R3466" t="s">
        <v>8298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22" t="s">
        <v>3464</v>
      </c>
      <c r="C3467" s="22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s="19" t="s">
        <v>8345</v>
      </c>
      <c r="O3467" s="11">
        <f t="shared" si="216"/>
        <v>103</v>
      </c>
      <c r="P3467" s="25">
        <f t="shared" si="217"/>
        <v>57.22</v>
      </c>
      <c r="Q3467" s="13" t="s">
        <v>8297</v>
      </c>
      <c r="R3467" t="s">
        <v>8298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22" t="s">
        <v>3465</v>
      </c>
      <c r="C3468" s="22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s="19" t="s">
        <v>8345</v>
      </c>
      <c r="O3468" s="11">
        <f t="shared" si="216"/>
        <v>127</v>
      </c>
      <c r="P3468" s="25">
        <f t="shared" si="217"/>
        <v>72.95</v>
      </c>
      <c r="Q3468" s="13" t="s">
        <v>8297</v>
      </c>
      <c r="R3468" t="s">
        <v>8298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22" t="s">
        <v>3466</v>
      </c>
      <c r="C3469" s="22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s="19" t="s">
        <v>8345</v>
      </c>
      <c r="O3469" s="11">
        <f t="shared" si="216"/>
        <v>101</v>
      </c>
      <c r="P3469" s="25">
        <f t="shared" si="217"/>
        <v>64.47</v>
      </c>
      <c r="Q3469" s="13" t="s">
        <v>8297</v>
      </c>
      <c r="R3469" t="s">
        <v>8298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22" t="s">
        <v>3467</v>
      </c>
      <c r="C3470" s="22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s="19" t="s">
        <v>8345</v>
      </c>
      <c r="O3470" s="11">
        <f t="shared" si="216"/>
        <v>122</v>
      </c>
      <c r="P3470" s="25">
        <f t="shared" si="217"/>
        <v>716.35</v>
      </c>
      <c r="Q3470" s="13" t="s">
        <v>8297</v>
      </c>
      <c r="R3470" t="s">
        <v>8298</v>
      </c>
      <c r="S3470" s="17">
        <f t="shared" si="218"/>
        <v>42605.765381944446</v>
      </c>
      <c r="T3470" s="17">
        <f t="shared" si="219"/>
        <v>42634.125</v>
      </c>
    </row>
    <row r="3471" spans="1:20" ht="60" hidden="1" x14ac:dyDescent="0.25">
      <c r="A3471">
        <v>3469</v>
      </c>
      <c r="B3471" s="22" t="s">
        <v>3468</v>
      </c>
      <c r="C3471" s="22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s="19" t="s">
        <v>8345</v>
      </c>
      <c r="O3471" s="11">
        <f t="shared" si="216"/>
        <v>113</v>
      </c>
      <c r="P3471" s="25">
        <f t="shared" si="217"/>
        <v>50.4</v>
      </c>
      <c r="Q3471" s="13" t="s">
        <v>8297</v>
      </c>
      <c r="R3471" t="s">
        <v>8298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22" t="s">
        <v>3469</v>
      </c>
      <c r="C3472" s="22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s="19" t="s">
        <v>8345</v>
      </c>
      <c r="O3472" s="11">
        <f t="shared" si="216"/>
        <v>150</v>
      </c>
      <c r="P3472" s="25">
        <f t="shared" si="217"/>
        <v>41.67</v>
      </c>
      <c r="Q3472" s="13" t="s">
        <v>8297</v>
      </c>
      <c r="R3472" t="s">
        <v>8298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22" t="s">
        <v>3470</v>
      </c>
      <c r="C3473" s="22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s="19" t="s">
        <v>8345</v>
      </c>
      <c r="O3473" s="11">
        <f t="shared" si="216"/>
        <v>215</v>
      </c>
      <c r="P3473" s="25">
        <f t="shared" si="217"/>
        <v>35.770000000000003</v>
      </c>
      <c r="Q3473" s="13" t="s">
        <v>8297</v>
      </c>
      <c r="R3473" t="s">
        <v>8298</v>
      </c>
      <c r="S3473" s="17">
        <f t="shared" si="218"/>
        <v>41841.820486111115</v>
      </c>
      <c r="T3473" s="17">
        <f t="shared" si="219"/>
        <v>41882.833333333336</v>
      </c>
    </row>
    <row r="3474" spans="1:20" ht="60" hidden="1" x14ac:dyDescent="0.25">
      <c r="A3474">
        <v>3472</v>
      </c>
      <c r="B3474" s="22" t="s">
        <v>3471</v>
      </c>
      <c r="C3474" s="22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s="19" t="s">
        <v>8345</v>
      </c>
      <c r="O3474" s="11">
        <f t="shared" si="216"/>
        <v>102</v>
      </c>
      <c r="P3474" s="25">
        <f t="shared" si="217"/>
        <v>88.74</v>
      </c>
      <c r="Q3474" s="13" t="s">
        <v>8297</v>
      </c>
      <c r="R3474" t="s">
        <v>8298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22" t="s">
        <v>3472</v>
      </c>
      <c r="C3475" s="22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s="19" t="s">
        <v>8345</v>
      </c>
      <c r="O3475" s="11">
        <f t="shared" si="216"/>
        <v>100</v>
      </c>
      <c r="P3475" s="25">
        <f t="shared" si="217"/>
        <v>148.47999999999999</v>
      </c>
      <c r="Q3475" s="13" t="s">
        <v>8297</v>
      </c>
      <c r="R3475" t="s">
        <v>8298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22" t="s">
        <v>3473</v>
      </c>
      <c r="C3476" s="22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s="19" t="s">
        <v>8345</v>
      </c>
      <c r="O3476" s="11">
        <f t="shared" si="216"/>
        <v>101</v>
      </c>
      <c r="P3476" s="25">
        <f t="shared" si="217"/>
        <v>51.79</v>
      </c>
      <c r="Q3476" s="13" t="s">
        <v>8297</v>
      </c>
      <c r="R3476" t="s">
        <v>8298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22" t="s">
        <v>3474</v>
      </c>
      <c r="C3477" s="22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s="19" t="s">
        <v>8345</v>
      </c>
      <c r="O3477" s="11">
        <f t="shared" si="216"/>
        <v>113</v>
      </c>
      <c r="P3477" s="25">
        <f t="shared" si="217"/>
        <v>20</v>
      </c>
      <c r="Q3477" s="13" t="s">
        <v>8297</v>
      </c>
      <c r="R3477" t="s">
        <v>8298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22" t="s">
        <v>3475</v>
      </c>
      <c r="C3478" s="22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s="19" t="s">
        <v>8345</v>
      </c>
      <c r="O3478" s="11">
        <f t="shared" si="216"/>
        <v>104</v>
      </c>
      <c r="P3478" s="25">
        <f t="shared" si="217"/>
        <v>52</v>
      </c>
      <c r="Q3478" s="13" t="s">
        <v>8297</v>
      </c>
      <c r="R3478" t="s">
        <v>8298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22" t="s">
        <v>3476</v>
      </c>
      <c r="C3479" s="22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s="19" t="s">
        <v>8345</v>
      </c>
      <c r="O3479" s="11">
        <f t="shared" si="216"/>
        <v>115</v>
      </c>
      <c r="P3479" s="25">
        <f t="shared" si="217"/>
        <v>53.23</v>
      </c>
      <c r="Q3479" s="13" t="s">
        <v>8297</v>
      </c>
      <c r="R3479" t="s">
        <v>8298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22" t="s">
        <v>3477</v>
      </c>
      <c r="C3480" s="22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s="19" t="s">
        <v>8345</v>
      </c>
      <c r="O3480" s="11">
        <f t="shared" si="216"/>
        <v>113</v>
      </c>
      <c r="P3480" s="25">
        <f t="shared" si="217"/>
        <v>39.6</v>
      </c>
      <c r="Q3480" s="13" t="s">
        <v>8297</v>
      </c>
      <c r="R3480" t="s">
        <v>8298</v>
      </c>
      <c r="S3480" s="17">
        <f t="shared" si="218"/>
        <v>42053.916921296295</v>
      </c>
      <c r="T3480" s="17">
        <f t="shared" si="219"/>
        <v>42079.875</v>
      </c>
    </row>
    <row r="3481" spans="1:20" ht="45" hidden="1" x14ac:dyDescent="0.25">
      <c r="A3481">
        <v>3479</v>
      </c>
      <c r="B3481" s="22" t="s">
        <v>3478</v>
      </c>
      <c r="C3481" s="22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s="19" t="s">
        <v>8345</v>
      </c>
      <c r="O3481" s="11">
        <f t="shared" si="216"/>
        <v>128</v>
      </c>
      <c r="P3481" s="25">
        <f t="shared" si="217"/>
        <v>34.25</v>
      </c>
      <c r="Q3481" s="13" t="s">
        <v>8297</v>
      </c>
      <c r="R3481" t="s">
        <v>8298</v>
      </c>
      <c r="S3481" s="17">
        <f t="shared" si="218"/>
        <v>41781.855092592596</v>
      </c>
      <c r="T3481" s="17">
        <f t="shared" si="219"/>
        <v>41811.855092592596</v>
      </c>
    </row>
    <row r="3482" spans="1:20" ht="45" hidden="1" x14ac:dyDescent="0.25">
      <c r="A3482">
        <v>3480</v>
      </c>
      <c r="B3482" s="22" t="s">
        <v>3479</v>
      </c>
      <c r="C3482" s="22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s="19" t="s">
        <v>8345</v>
      </c>
      <c r="O3482" s="11">
        <f t="shared" si="216"/>
        <v>143</v>
      </c>
      <c r="P3482" s="25">
        <f t="shared" si="217"/>
        <v>164.62</v>
      </c>
      <c r="Q3482" s="13" t="s">
        <v>8297</v>
      </c>
      <c r="R3482" t="s">
        <v>8298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22" t="s">
        <v>3480</v>
      </c>
      <c r="C3483" s="22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s="19" t="s">
        <v>8345</v>
      </c>
      <c r="O3483" s="11">
        <f t="shared" si="216"/>
        <v>119</v>
      </c>
      <c r="P3483" s="25">
        <f t="shared" si="217"/>
        <v>125.05</v>
      </c>
      <c r="Q3483" s="13" t="s">
        <v>8297</v>
      </c>
      <c r="R3483" t="s">
        <v>8298</v>
      </c>
      <c r="S3483" s="17">
        <f t="shared" si="218"/>
        <v>41989.247546296298</v>
      </c>
      <c r="T3483" s="17">
        <f t="shared" si="219"/>
        <v>42006.247546296298</v>
      </c>
    </row>
    <row r="3484" spans="1:20" ht="45" hidden="1" x14ac:dyDescent="0.25">
      <c r="A3484">
        <v>3482</v>
      </c>
      <c r="B3484" s="22" t="s">
        <v>3481</v>
      </c>
      <c r="C3484" s="22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s="19" t="s">
        <v>8345</v>
      </c>
      <c r="O3484" s="11">
        <f t="shared" si="216"/>
        <v>138</v>
      </c>
      <c r="P3484" s="25">
        <f t="shared" si="217"/>
        <v>51.88</v>
      </c>
      <c r="Q3484" s="13" t="s">
        <v>8297</v>
      </c>
      <c r="R3484" t="s">
        <v>8298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22" t="s">
        <v>3482</v>
      </c>
      <c r="C3485" s="22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s="19" t="s">
        <v>8345</v>
      </c>
      <c r="O3485" s="11">
        <f t="shared" si="216"/>
        <v>160</v>
      </c>
      <c r="P3485" s="25">
        <f t="shared" si="217"/>
        <v>40.29</v>
      </c>
      <c r="Q3485" s="13" t="s">
        <v>8297</v>
      </c>
      <c r="R3485" t="s">
        <v>8298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22" t="s">
        <v>3483</v>
      </c>
      <c r="C3486" s="22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s="19" t="s">
        <v>8345</v>
      </c>
      <c r="O3486" s="11">
        <f t="shared" si="216"/>
        <v>114</v>
      </c>
      <c r="P3486" s="25">
        <f t="shared" si="217"/>
        <v>64.91</v>
      </c>
      <c r="Q3486" s="13" t="s">
        <v>8297</v>
      </c>
      <c r="R3486" t="s">
        <v>8298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22" t="s">
        <v>3484</v>
      </c>
      <c r="C3487" s="22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s="19" t="s">
        <v>8345</v>
      </c>
      <c r="O3487" s="11">
        <f t="shared" si="216"/>
        <v>101</v>
      </c>
      <c r="P3487" s="25">
        <f t="shared" si="217"/>
        <v>55.33</v>
      </c>
      <c r="Q3487" s="13" t="s">
        <v>8297</v>
      </c>
      <c r="R3487" t="s">
        <v>8298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22" t="s">
        <v>3485</v>
      </c>
      <c r="C3488" s="22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s="19" t="s">
        <v>8345</v>
      </c>
      <c r="O3488" s="11">
        <f t="shared" si="216"/>
        <v>155</v>
      </c>
      <c r="P3488" s="25">
        <f t="shared" si="217"/>
        <v>83.14</v>
      </c>
      <c r="Q3488" s="13" t="s">
        <v>8297</v>
      </c>
      <c r="R3488" t="s">
        <v>8298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22" t="s">
        <v>3486</v>
      </c>
      <c r="C3489" s="22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s="19" t="s">
        <v>8345</v>
      </c>
      <c r="O3489" s="11">
        <f t="shared" si="216"/>
        <v>128</v>
      </c>
      <c r="P3489" s="25">
        <f t="shared" si="217"/>
        <v>38.71</v>
      </c>
      <c r="Q3489" s="13" t="s">
        <v>8297</v>
      </c>
      <c r="R3489" t="s">
        <v>8298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22" t="s">
        <v>3487</v>
      </c>
      <c r="C3490" s="22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s="19" t="s">
        <v>8345</v>
      </c>
      <c r="O3490" s="11">
        <f t="shared" si="216"/>
        <v>121</v>
      </c>
      <c r="P3490" s="25">
        <f t="shared" si="217"/>
        <v>125.38</v>
      </c>
      <c r="Q3490" s="13" t="s">
        <v>8297</v>
      </c>
      <c r="R3490" t="s">
        <v>8298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22" t="s">
        <v>3488</v>
      </c>
      <c r="C3491" s="22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s="19" t="s">
        <v>8345</v>
      </c>
      <c r="O3491" s="11">
        <f t="shared" si="216"/>
        <v>113</v>
      </c>
      <c r="P3491" s="25">
        <f t="shared" si="217"/>
        <v>78.260000000000005</v>
      </c>
      <c r="Q3491" s="13" t="s">
        <v>8297</v>
      </c>
      <c r="R3491" t="s">
        <v>8298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22" t="s">
        <v>3489</v>
      </c>
      <c r="C3492" s="22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s="19" t="s">
        <v>8345</v>
      </c>
      <c r="O3492" s="11">
        <f t="shared" si="216"/>
        <v>128</v>
      </c>
      <c r="P3492" s="25">
        <f t="shared" si="217"/>
        <v>47.22</v>
      </c>
      <c r="Q3492" s="13" t="s">
        <v>8297</v>
      </c>
      <c r="R3492" t="s">
        <v>8298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22" t="s">
        <v>3490</v>
      </c>
      <c r="C3493" s="22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s="19" t="s">
        <v>8345</v>
      </c>
      <c r="O3493" s="11">
        <f t="shared" si="216"/>
        <v>158</v>
      </c>
      <c r="P3493" s="25">
        <f t="shared" si="217"/>
        <v>79.099999999999994</v>
      </c>
      <c r="Q3493" s="13" t="s">
        <v>8297</v>
      </c>
      <c r="R3493" t="s">
        <v>8298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22" t="s">
        <v>3491</v>
      </c>
      <c r="C3494" s="22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s="19" t="s">
        <v>8345</v>
      </c>
      <c r="O3494" s="11">
        <f t="shared" si="216"/>
        <v>105</v>
      </c>
      <c r="P3494" s="25">
        <f t="shared" si="217"/>
        <v>114.29</v>
      </c>
      <c r="Q3494" s="13" t="s">
        <v>8297</v>
      </c>
      <c r="R3494" t="s">
        <v>8298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22" t="s">
        <v>3492</v>
      </c>
      <c r="C3495" s="22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s="19" t="s">
        <v>8345</v>
      </c>
      <c r="O3495" s="11">
        <f t="shared" si="216"/>
        <v>100</v>
      </c>
      <c r="P3495" s="25">
        <f t="shared" si="217"/>
        <v>51.72</v>
      </c>
      <c r="Q3495" s="13" t="s">
        <v>8297</v>
      </c>
      <c r="R3495" t="s">
        <v>8298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22" t="s">
        <v>3493</v>
      </c>
      <c r="C3496" s="22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s="19" t="s">
        <v>8345</v>
      </c>
      <c r="O3496" s="11">
        <f t="shared" si="216"/>
        <v>100</v>
      </c>
      <c r="P3496" s="25">
        <f t="shared" si="217"/>
        <v>30.77</v>
      </c>
      <c r="Q3496" s="13" t="s">
        <v>8297</v>
      </c>
      <c r="R3496" t="s">
        <v>8298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22" t="s">
        <v>3494</v>
      </c>
      <c r="C3497" s="22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s="19" t="s">
        <v>8345</v>
      </c>
      <c r="O3497" s="11">
        <f t="shared" si="216"/>
        <v>107</v>
      </c>
      <c r="P3497" s="25">
        <f t="shared" si="217"/>
        <v>74.209999999999994</v>
      </c>
      <c r="Q3497" s="13" t="s">
        <v>8297</v>
      </c>
      <c r="R3497" t="s">
        <v>8298</v>
      </c>
      <c r="S3497" s="17">
        <f t="shared" si="218"/>
        <v>41915.762835648144</v>
      </c>
      <c r="T3497" s="17">
        <f t="shared" si="219"/>
        <v>41944.720833333333</v>
      </c>
    </row>
    <row r="3498" spans="1:20" ht="60" hidden="1" x14ac:dyDescent="0.25">
      <c r="A3498">
        <v>3496</v>
      </c>
      <c r="B3498" s="22" t="s">
        <v>3495</v>
      </c>
      <c r="C3498" s="22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s="19" t="s">
        <v>8345</v>
      </c>
      <c r="O3498" s="11">
        <f t="shared" si="216"/>
        <v>124</v>
      </c>
      <c r="P3498" s="25">
        <f t="shared" si="217"/>
        <v>47.85</v>
      </c>
      <c r="Q3498" s="13" t="s">
        <v>8297</v>
      </c>
      <c r="R3498" t="s">
        <v>8298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22" t="s">
        <v>3496</v>
      </c>
      <c r="C3499" s="22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s="19" t="s">
        <v>8345</v>
      </c>
      <c r="O3499" s="11">
        <f t="shared" si="216"/>
        <v>109</v>
      </c>
      <c r="P3499" s="25">
        <f t="shared" si="217"/>
        <v>34.409999999999997</v>
      </c>
      <c r="Q3499" s="13" t="s">
        <v>8297</v>
      </c>
      <c r="R3499" t="s">
        <v>8298</v>
      </c>
      <c r="S3499" s="17">
        <f t="shared" si="218"/>
        <v>42511.741944444446</v>
      </c>
      <c r="T3499" s="17">
        <f t="shared" si="219"/>
        <v>42523.916666666672</v>
      </c>
    </row>
    <row r="3500" spans="1:20" ht="60" hidden="1" x14ac:dyDescent="0.25">
      <c r="A3500">
        <v>3498</v>
      </c>
      <c r="B3500" s="22" t="s">
        <v>3497</v>
      </c>
      <c r="C3500" s="22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s="19" t="s">
        <v>8345</v>
      </c>
      <c r="O3500" s="11">
        <f t="shared" si="216"/>
        <v>102</v>
      </c>
      <c r="P3500" s="25">
        <f t="shared" si="217"/>
        <v>40.24</v>
      </c>
      <c r="Q3500" s="13" t="s">
        <v>8297</v>
      </c>
      <c r="R3500" t="s">
        <v>8298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22" t="s">
        <v>3498</v>
      </c>
      <c r="C3501" s="22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s="19" t="s">
        <v>8345</v>
      </c>
      <c r="O3501" s="11">
        <f t="shared" si="216"/>
        <v>106</v>
      </c>
      <c r="P3501" s="25">
        <f t="shared" si="217"/>
        <v>60.29</v>
      </c>
      <c r="Q3501" s="13" t="s">
        <v>8297</v>
      </c>
      <c r="R3501" t="s">
        <v>8298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22" t="s">
        <v>3499</v>
      </c>
      <c r="C3502" s="22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s="19" t="s">
        <v>8345</v>
      </c>
      <c r="O3502" s="11">
        <f t="shared" si="216"/>
        <v>106</v>
      </c>
      <c r="P3502" s="25">
        <f t="shared" si="217"/>
        <v>25.31</v>
      </c>
      <c r="Q3502" s="13" t="s">
        <v>8297</v>
      </c>
      <c r="R3502" t="s">
        <v>8298</v>
      </c>
      <c r="S3502" s="17">
        <f t="shared" si="218"/>
        <v>42419.919421296298</v>
      </c>
      <c r="T3502" s="17">
        <f t="shared" si="219"/>
        <v>42436.207638888889</v>
      </c>
    </row>
    <row r="3503" spans="1:20" ht="45" hidden="1" x14ac:dyDescent="0.25">
      <c r="A3503">
        <v>3501</v>
      </c>
      <c r="B3503" s="22" t="s">
        <v>3500</v>
      </c>
      <c r="C3503" s="22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s="19" t="s">
        <v>8345</v>
      </c>
      <c r="O3503" s="11">
        <f t="shared" si="216"/>
        <v>101</v>
      </c>
      <c r="P3503" s="25">
        <f t="shared" si="217"/>
        <v>35.950000000000003</v>
      </c>
      <c r="Q3503" s="13" t="s">
        <v>8297</v>
      </c>
      <c r="R3503" t="s">
        <v>8298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22" t="s">
        <v>3501</v>
      </c>
      <c r="C3504" s="22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s="19" t="s">
        <v>8345</v>
      </c>
      <c r="O3504" s="11">
        <f t="shared" si="216"/>
        <v>105</v>
      </c>
      <c r="P3504" s="25">
        <f t="shared" si="217"/>
        <v>136</v>
      </c>
      <c r="Q3504" s="13" t="s">
        <v>8297</v>
      </c>
      <c r="R3504" t="s">
        <v>8298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22" t="s">
        <v>3502</v>
      </c>
      <c r="C3505" s="22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s="19" t="s">
        <v>8345</v>
      </c>
      <c r="O3505" s="11">
        <f t="shared" si="216"/>
        <v>108</v>
      </c>
      <c r="P3505" s="25">
        <f t="shared" si="217"/>
        <v>70.760000000000005</v>
      </c>
      <c r="Q3505" s="13" t="s">
        <v>8297</v>
      </c>
      <c r="R3505" t="s">
        <v>8298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22" t="s">
        <v>3503</v>
      </c>
      <c r="C3506" s="22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s="19" t="s">
        <v>8345</v>
      </c>
      <c r="O3506" s="11">
        <f t="shared" si="216"/>
        <v>100</v>
      </c>
      <c r="P3506" s="25">
        <f t="shared" si="217"/>
        <v>125</v>
      </c>
      <c r="Q3506" s="13" t="s">
        <v>8297</v>
      </c>
      <c r="R3506" t="s">
        <v>8298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22" t="s">
        <v>3504</v>
      </c>
      <c r="C3507" s="22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s="19" t="s">
        <v>8345</v>
      </c>
      <c r="O3507" s="11">
        <f t="shared" si="216"/>
        <v>104</v>
      </c>
      <c r="P3507" s="25">
        <f t="shared" si="217"/>
        <v>66.510000000000005</v>
      </c>
      <c r="Q3507" s="13" t="s">
        <v>8297</v>
      </c>
      <c r="R3507" t="s">
        <v>8298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22" t="s">
        <v>3505</v>
      </c>
      <c r="C3508" s="22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s="19" t="s">
        <v>8345</v>
      </c>
      <c r="O3508" s="11">
        <f t="shared" si="216"/>
        <v>102</v>
      </c>
      <c r="P3508" s="25">
        <f t="shared" si="217"/>
        <v>105</v>
      </c>
      <c r="Q3508" s="13" t="s">
        <v>8297</v>
      </c>
      <c r="R3508" t="s">
        <v>8298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22" t="s">
        <v>3506</v>
      </c>
      <c r="C3509" s="22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s="19" t="s">
        <v>8345</v>
      </c>
      <c r="O3509" s="11">
        <f t="shared" si="216"/>
        <v>104</v>
      </c>
      <c r="P3509" s="25">
        <f t="shared" si="217"/>
        <v>145</v>
      </c>
      <c r="Q3509" s="13" t="s">
        <v>8297</v>
      </c>
      <c r="R3509" t="s">
        <v>8298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22" t="s">
        <v>3507</v>
      </c>
      <c r="C3510" s="22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s="19" t="s">
        <v>8345</v>
      </c>
      <c r="O3510" s="11">
        <f t="shared" si="216"/>
        <v>180</v>
      </c>
      <c r="P3510" s="25">
        <f t="shared" si="217"/>
        <v>12</v>
      </c>
      <c r="Q3510" s="13" t="s">
        <v>8297</v>
      </c>
      <c r="R3510" t="s">
        <v>8298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22" t="s">
        <v>3508</v>
      </c>
      <c r="C3511" s="22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s="19" t="s">
        <v>8345</v>
      </c>
      <c r="O3511" s="11">
        <f t="shared" si="216"/>
        <v>106</v>
      </c>
      <c r="P3511" s="25">
        <f t="shared" si="217"/>
        <v>96.67</v>
      </c>
      <c r="Q3511" s="13" t="s">
        <v>8297</v>
      </c>
      <c r="R3511" t="s">
        <v>8298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22" t="s">
        <v>3509</v>
      </c>
      <c r="C3512" s="22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s="19" t="s">
        <v>8345</v>
      </c>
      <c r="O3512" s="11">
        <f t="shared" si="216"/>
        <v>101</v>
      </c>
      <c r="P3512" s="25">
        <f t="shared" si="217"/>
        <v>60.33</v>
      </c>
      <c r="Q3512" s="13" t="s">
        <v>8297</v>
      </c>
      <c r="R3512" t="s">
        <v>8298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22" t="s">
        <v>3510</v>
      </c>
      <c r="C3513" s="22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s="19" t="s">
        <v>8345</v>
      </c>
      <c r="O3513" s="11">
        <f t="shared" si="216"/>
        <v>101</v>
      </c>
      <c r="P3513" s="25">
        <f t="shared" si="217"/>
        <v>79.89</v>
      </c>
      <c r="Q3513" s="13" t="s">
        <v>8297</v>
      </c>
      <c r="R3513" t="s">
        <v>8298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22" t="s">
        <v>3511</v>
      </c>
      <c r="C3514" s="22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s="19" t="s">
        <v>8345</v>
      </c>
      <c r="O3514" s="11">
        <f t="shared" si="216"/>
        <v>100</v>
      </c>
      <c r="P3514" s="25">
        <f t="shared" si="217"/>
        <v>58.82</v>
      </c>
      <c r="Q3514" s="13" t="s">
        <v>8297</v>
      </c>
      <c r="R3514" t="s">
        <v>8298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22" t="s">
        <v>3512</v>
      </c>
      <c r="C3515" s="22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s="19" t="s">
        <v>8345</v>
      </c>
      <c r="O3515" s="11">
        <f t="shared" si="216"/>
        <v>118</v>
      </c>
      <c r="P3515" s="25">
        <f t="shared" si="217"/>
        <v>75.34</v>
      </c>
      <c r="Q3515" s="13" t="s">
        <v>8297</v>
      </c>
      <c r="R3515" t="s">
        <v>8298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22" t="s">
        <v>3513</v>
      </c>
      <c r="C3516" s="22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s="19" t="s">
        <v>8345</v>
      </c>
      <c r="O3516" s="11">
        <f t="shared" si="216"/>
        <v>110</v>
      </c>
      <c r="P3516" s="25">
        <f t="shared" si="217"/>
        <v>55</v>
      </c>
      <c r="Q3516" s="13" t="s">
        <v>8297</v>
      </c>
      <c r="R3516" t="s">
        <v>8298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22" t="s">
        <v>3514</v>
      </c>
      <c r="C3517" s="22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s="19" t="s">
        <v>8345</v>
      </c>
      <c r="O3517" s="11">
        <f t="shared" si="216"/>
        <v>103</v>
      </c>
      <c r="P3517" s="25">
        <f t="shared" si="217"/>
        <v>66.959999999999994</v>
      </c>
      <c r="Q3517" s="13" t="s">
        <v>8297</v>
      </c>
      <c r="R3517" t="s">
        <v>8298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22" t="s">
        <v>3515</v>
      </c>
      <c r="C3518" s="22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s="19" t="s">
        <v>8345</v>
      </c>
      <c r="O3518" s="11">
        <f t="shared" si="216"/>
        <v>100</v>
      </c>
      <c r="P3518" s="25">
        <f t="shared" si="217"/>
        <v>227.27</v>
      </c>
      <c r="Q3518" s="13" t="s">
        <v>8297</v>
      </c>
      <c r="R3518" t="s">
        <v>8298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22" t="s">
        <v>3516</v>
      </c>
      <c r="C3519" s="22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s="19" t="s">
        <v>8345</v>
      </c>
      <c r="O3519" s="11">
        <f t="shared" si="216"/>
        <v>100</v>
      </c>
      <c r="P3519" s="25">
        <f t="shared" si="217"/>
        <v>307.69</v>
      </c>
      <c r="Q3519" s="13" t="s">
        <v>8297</v>
      </c>
      <c r="R3519" t="s">
        <v>8298</v>
      </c>
      <c r="S3519" s="17">
        <f t="shared" si="218"/>
        <v>41794.817523148144</v>
      </c>
      <c r="T3519" s="17">
        <f t="shared" si="219"/>
        <v>41824.458333333336</v>
      </c>
    </row>
    <row r="3520" spans="1:20" ht="60" hidden="1" x14ac:dyDescent="0.25">
      <c r="A3520">
        <v>3518</v>
      </c>
      <c r="B3520" s="22" t="s">
        <v>3517</v>
      </c>
      <c r="C3520" s="22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s="19" t="s">
        <v>8345</v>
      </c>
      <c r="O3520" s="11">
        <f t="shared" si="216"/>
        <v>110</v>
      </c>
      <c r="P3520" s="25">
        <f t="shared" si="217"/>
        <v>50.02</v>
      </c>
      <c r="Q3520" s="13" t="s">
        <v>8297</v>
      </c>
      <c r="R3520" t="s">
        <v>8298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22" t="s">
        <v>3518</v>
      </c>
      <c r="C3521" s="22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s="19" t="s">
        <v>8345</v>
      </c>
      <c r="O3521" s="11">
        <f t="shared" si="216"/>
        <v>101</v>
      </c>
      <c r="P3521" s="25">
        <f t="shared" si="217"/>
        <v>72.39</v>
      </c>
      <c r="Q3521" s="13" t="s">
        <v>8297</v>
      </c>
      <c r="R3521" t="s">
        <v>8298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22" t="s">
        <v>3519</v>
      </c>
      <c r="C3522" s="22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s="19" t="s">
        <v>8345</v>
      </c>
      <c r="O3522" s="11">
        <f t="shared" ref="O3522:O3585" si="220">ROUND(E3522/D3522*100,0)</f>
        <v>101</v>
      </c>
      <c r="P3522" s="25">
        <f t="shared" ref="P3522:P3585" si="221">IFERROR(ROUND(E3522/L3522,2),0)</f>
        <v>95.95</v>
      </c>
      <c r="Q3522" s="13" t="s">
        <v>8297</v>
      </c>
      <c r="R3522" t="s">
        <v>8298</v>
      </c>
      <c r="S3522" s="17">
        <f t="shared" ref="S3522:S3585" si="222">(J3522/86400)+DATE(1970,1,1)</f>
        <v>42227.824212962965</v>
      </c>
      <c r="T3522" s="17">
        <f t="shared" ref="T3522:T3585" si="223">(I3522/86400)+DATE(1970,1,1)</f>
        <v>42253.57430555555</v>
      </c>
    </row>
    <row r="3523" spans="1:20" ht="60" hidden="1" x14ac:dyDescent="0.25">
      <c r="A3523">
        <v>3521</v>
      </c>
      <c r="B3523" s="22" t="s">
        <v>3520</v>
      </c>
      <c r="C3523" s="22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s="19" t="s">
        <v>8345</v>
      </c>
      <c r="O3523" s="11">
        <f t="shared" si="220"/>
        <v>169</v>
      </c>
      <c r="P3523" s="25">
        <f t="shared" si="221"/>
        <v>45.62</v>
      </c>
      <c r="Q3523" s="13" t="s">
        <v>8297</v>
      </c>
      <c r="R3523" t="s">
        <v>8298</v>
      </c>
      <c r="S3523" s="17">
        <f t="shared" si="222"/>
        <v>41881.361342592594</v>
      </c>
      <c r="T3523" s="17">
        <f t="shared" si="223"/>
        <v>41911.361342592594</v>
      </c>
    </row>
    <row r="3524" spans="1:20" ht="60" hidden="1" x14ac:dyDescent="0.25">
      <c r="A3524">
        <v>3522</v>
      </c>
      <c r="B3524" s="22" t="s">
        <v>3521</v>
      </c>
      <c r="C3524" s="22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s="19" t="s">
        <v>8345</v>
      </c>
      <c r="O3524" s="11">
        <f t="shared" si="220"/>
        <v>100</v>
      </c>
      <c r="P3524" s="25">
        <f t="shared" si="221"/>
        <v>41.03</v>
      </c>
      <c r="Q3524" s="13" t="s">
        <v>8297</v>
      </c>
      <c r="R3524" t="s">
        <v>8298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22" t="s">
        <v>3522</v>
      </c>
      <c r="C3525" s="22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s="19" t="s">
        <v>8345</v>
      </c>
      <c r="O3525" s="11">
        <f t="shared" si="220"/>
        <v>114</v>
      </c>
      <c r="P3525" s="25">
        <f t="shared" si="221"/>
        <v>56.83</v>
      </c>
      <c r="Q3525" s="13" t="s">
        <v>8297</v>
      </c>
      <c r="R3525" t="s">
        <v>8298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22" t="s">
        <v>3523</v>
      </c>
      <c r="C3526" s="22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s="19" t="s">
        <v>8345</v>
      </c>
      <c r="O3526" s="11">
        <f t="shared" si="220"/>
        <v>102</v>
      </c>
      <c r="P3526" s="25">
        <f t="shared" si="221"/>
        <v>137.24</v>
      </c>
      <c r="Q3526" s="13" t="s">
        <v>8297</v>
      </c>
      <c r="R3526" t="s">
        <v>8298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22" t="s">
        <v>3524</v>
      </c>
      <c r="C3527" s="22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s="19" t="s">
        <v>8345</v>
      </c>
      <c r="O3527" s="11">
        <f t="shared" si="220"/>
        <v>106</v>
      </c>
      <c r="P3527" s="25">
        <f t="shared" si="221"/>
        <v>75.709999999999994</v>
      </c>
      <c r="Q3527" s="13" t="s">
        <v>8297</v>
      </c>
      <c r="R3527" t="s">
        <v>8298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22" t="s">
        <v>3525</v>
      </c>
      <c r="C3528" s="22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s="19" t="s">
        <v>8345</v>
      </c>
      <c r="O3528" s="11">
        <f t="shared" si="220"/>
        <v>102</v>
      </c>
      <c r="P3528" s="25">
        <f t="shared" si="221"/>
        <v>99</v>
      </c>
      <c r="Q3528" s="13" t="s">
        <v>8297</v>
      </c>
      <c r="R3528" t="s">
        <v>8298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22" t="s">
        <v>3526</v>
      </c>
      <c r="C3529" s="22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s="19" t="s">
        <v>8345</v>
      </c>
      <c r="O3529" s="11">
        <f t="shared" si="220"/>
        <v>117</v>
      </c>
      <c r="P3529" s="25">
        <f t="shared" si="221"/>
        <v>81.569999999999993</v>
      </c>
      <c r="Q3529" s="13" t="s">
        <v>8297</v>
      </c>
      <c r="R3529" t="s">
        <v>8298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22" t="s">
        <v>3527</v>
      </c>
      <c r="C3530" s="22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s="19" t="s">
        <v>8345</v>
      </c>
      <c r="O3530" s="11">
        <f t="shared" si="220"/>
        <v>101</v>
      </c>
      <c r="P3530" s="25">
        <f t="shared" si="221"/>
        <v>45.11</v>
      </c>
      <c r="Q3530" s="13" t="s">
        <v>8297</v>
      </c>
      <c r="R3530" t="s">
        <v>8298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22" t="s">
        <v>3528</v>
      </c>
      <c r="C3531" s="22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s="19" t="s">
        <v>8345</v>
      </c>
      <c r="O3531" s="11">
        <f t="shared" si="220"/>
        <v>132</v>
      </c>
      <c r="P3531" s="25">
        <f t="shared" si="221"/>
        <v>36.67</v>
      </c>
      <c r="Q3531" s="13" t="s">
        <v>8297</v>
      </c>
      <c r="R3531" t="s">
        <v>8298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22" t="s">
        <v>3529</v>
      </c>
      <c r="C3532" s="22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s="19" t="s">
        <v>8345</v>
      </c>
      <c r="O3532" s="11">
        <f t="shared" si="220"/>
        <v>100</v>
      </c>
      <c r="P3532" s="25">
        <f t="shared" si="221"/>
        <v>125</v>
      </c>
      <c r="Q3532" s="13" t="s">
        <v>8297</v>
      </c>
      <c r="R3532" t="s">
        <v>8298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22" t="s">
        <v>3530</v>
      </c>
      <c r="C3533" s="22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s="19" t="s">
        <v>8345</v>
      </c>
      <c r="O3533" s="11">
        <f t="shared" si="220"/>
        <v>128</v>
      </c>
      <c r="P3533" s="25">
        <f t="shared" si="221"/>
        <v>49.23</v>
      </c>
      <c r="Q3533" s="13" t="s">
        <v>8297</v>
      </c>
      <c r="R3533" t="s">
        <v>8298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22" t="s">
        <v>3531</v>
      </c>
      <c r="C3534" s="22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s="19" t="s">
        <v>8345</v>
      </c>
      <c r="O3534" s="11">
        <f t="shared" si="220"/>
        <v>119</v>
      </c>
      <c r="P3534" s="25">
        <f t="shared" si="221"/>
        <v>42.3</v>
      </c>
      <c r="Q3534" s="13" t="s">
        <v>8297</v>
      </c>
      <c r="R3534" t="s">
        <v>8298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22" t="s">
        <v>3532</v>
      </c>
      <c r="C3535" s="22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s="19" t="s">
        <v>8345</v>
      </c>
      <c r="O3535" s="11">
        <f t="shared" si="220"/>
        <v>126</v>
      </c>
      <c r="P3535" s="25">
        <f t="shared" si="221"/>
        <v>78.88</v>
      </c>
      <c r="Q3535" s="13" t="s">
        <v>8297</v>
      </c>
      <c r="R3535" t="s">
        <v>8298</v>
      </c>
      <c r="S3535" s="17">
        <f t="shared" si="222"/>
        <v>42289.761192129634</v>
      </c>
      <c r="T3535" s="17">
        <f t="shared" si="223"/>
        <v>42319.802858796298</v>
      </c>
    </row>
    <row r="3536" spans="1:20" ht="45" hidden="1" x14ac:dyDescent="0.25">
      <c r="A3536">
        <v>3534</v>
      </c>
      <c r="B3536" s="22" t="s">
        <v>3533</v>
      </c>
      <c r="C3536" s="22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s="19" t="s">
        <v>8345</v>
      </c>
      <c r="O3536" s="11">
        <f t="shared" si="220"/>
        <v>156</v>
      </c>
      <c r="P3536" s="25">
        <f t="shared" si="221"/>
        <v>38.28</v>
      </c>
      <c r="Q3536" s="13" t="s">
        <v>8297</v>
      </c>
      <c r="R3536" t="s">
        <v>8298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22" t="s">
        <v>3534</v>
      </c>
      <c r="C3537" s="22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s="19" t="s">
        <v>8345</v>
      </c>
      <c r="O3537" s="11">
        <f t="shared" si="220"/>
        <v>103</v>
      </c>
      <c r="P3537" s="25">
        <f t="shared" si="221"/>
        <v>44.85</v>
      </c>
      <c r="Q3537" s="13" t="s">
        <v>8297</v>
      </c>
      <c r="R3537" t="s">
        <v>8298</v>
      </c>
      <c r="S3537" s="17">
        <f t="shared" si="222"/>
        <v>42248.640162037038</v>
      </c>
      <c r="T3537" s="17">
        <f t="shared" si="223"/>
        <v>42279.75</v>
      </c>
    </row>
    <row r="3538" spans="1:20" ht="60" hidden="1" x14ac:dyDescent="0.25">
      <c r="A3538">
        <v>3536</v>
      </c>
      <c r="B3538" s="22" t="s">
        <v>3535</v>
      </c>
      <c r="C3538" s="22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s="19" t="s">
        <v>8345</v>
      </c>
      <c r="O3538" s="11">
        <f t="shared" si="220"/>
        <v>153</v>
      </c>
      <c r="P3538" s="25">
        <f t="shared" si="221"/>
        <v>13.53</v>
      </c>
      <c r="Q3538" s="13" t="s">
        <v>8297</v>
      </c>
      <c r="R3538" t="s">
        <v>8298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22" t="s">
        <v>3536</v>
      </c>
      <c r="C3539" s="22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s="19" t="s">
        <v>8345</v>
      </c>
      <c r="O3539" s="11">
        <f t="shared" si="220"/>
        <v>180</v>
      </c>
      <c r="P3539" s="25">
        <f t="shared" si="221"/>
        <v>43.5</v>
      </c>
      <c r="Q3539" s="13" t="s">
        <v>8297</v>
      </c>
      <c r="R3539" t="s">
        <v>8298</v>
      </c>
      <c r="S3539" s="17">
        <f t="shared" si="222"/>
        <v>41923.354351851856</v>
      </c>
      <c r="T3539" s="17">
        <f t="shared" si="223"/>
        <v>41960.332638888889</v>
      </c>
    </row>
    <row r="3540" spans="1:20" ht="60" hidden="1" x14ac:dyDescent="0.25">
      <c r="A3540">
        <v>3538</v>
      </c>
      <c r="B3540" s="22" t="s">
        <v>3537</v>
      </c>
      <c r="C3540" s="22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s="19" t="s">
        <v>8345</v>
      </c>
      <c r="O3540" s="11">
        <f t="shared" si="220"/>
        <v>128</v>
      </c>
      <c r="P3540" s="25">
        <f t="shared" si="221"/>
        <v>30.95</v>
      </c>
      <c r="Q3540" s="13" t="s">
        <v>8297</v>
      </c>
      <c r="R3540" t="s">
        <v>8298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22" t="s">
        <v>3538</v>
      </c>
      <c r="C3541" s="22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s="19" t="s">
        <v>8345</v>
      </c>
      <c r="O3541" s="11">
        <f t="shared" si="220"/>
        <v>120</v>
      </c>
      <c r="P3541" s="25">
        <f t="shared" si="221"/>
        <v>55.23</v>
      </c>
      <c r="Q3541" s="13" t="s">
        <v>8297</v>
      </c>
      <c r="R3541" t="s">
        <v>8298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22" t="s">
        <v>3539</v>
      </c>
      <c r="C3542" s="22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s="19" t="s">
        <v>8345</v>
      </c>
      <c r="O3542" s="11">
        <f t="shared" si="220"/>
        <v>123</v>
      </c>
      <c r="P3542" s="25">
        <f t="shared" si="221"/>
        <v>46.13</v>
      </c>
      <c r="Q3542" s="13" t="s">
        <v>8297</v>
      </c>
      <c r="R3542" t="s">
        <v>8298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22" t="s">
        <v>3540</v>
      </c>
      <c r="C3543" s="22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s="19" t="s">
        <v>8345</v>
      </c>
      <c r="O3543" s="11">
        <f t="shared" si="220"/>
        <v>105</v>
      </c>
      <c r="P3543" s="25">
        <f t="shared" si="221"/>
        <v>39.380000000000003</v>
      </c>
      <c r="Q3543" s="13" t="s">
        <v>8297</v>
      </c>
      <c r="R3543" t="s">
        <v>8298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22" t="s">
        <v>3541</v>
      </c>
      <c r="C3544" s="22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s="19" t="s">
        <v>8345</v>
      </c>
      <c r="O3544" s="11">
        <f t="shared" si="220"/>
        <v>102</v>
      </c>
      <c r="P3544" s="25">
        <f t="shared" si="221"/>
        <v>66.150000000000006</v>
      </c>
      <c r="Q3544" s="13" t="s">
        <v>8297</v>
      </c>
      <c r="R3544" t="s">
        <v>8298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22" t="s">
        <v>3542</v>
      </c>
      <c r="C3545" s="22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s="19" t="s">
        <v>8345</v>
      </c>
      <c r="O3545" s="11">
        <f t="shared" si="220"/>
        <v>105</v>
      </c>
      <c r="P3545" s="25">
        <f t="shared" si="221"/>
        <v>54.14</v>
      </c>
      <c r="Q3545" s="13" t="s">
        <v>8297</v>
      </c>
      <c r="R3545" t="s">
        <v>8298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22" t="s">
        <v>3543</v>
      </c>
      <c r="C3546" s="22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s="19" t="s">
        <v>8345</v>
      </c>
      <c r="O3546" s="11">
        <f t="shared" si="220"/>
        <v>100</v>
      </c>
      <c r="P3546" s="25">
        <f t="shared" si="221"/>
        <v>104.17</v>
      </c>
      <c r="Q3546" s="13" t="s">
        <v>8297</v>
      </c>
      <c r="R3546" t="s">
        <v>8298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22" t="s">
        <v>3544</v>
      </c>
      <c r="C3547" s="22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s="19" t="s">
        <v>8345</v>
      </c>
      <c r="O3547" s="11">
        <f t="shared" si="220"/>
        <v>100</v>
      </c>
      <c r="P3547" s="25">
        <f t="shared" si="221"/>
        <v>31.38</v>
      </c>
      <c r="Q3547" s="13" t="s">
        <v>8297</v>
      </c>
      <c r="R3547" t="s">
        <v>8298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22" t="s">
        <v>3545</v>
      </c>
      <c r="C3548" s="22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s="19" t="s">
        <v>8345</v>
      </c>
      <c r="O3548" s="11">
        <f t="shared" si="220"/>
        <v>102</v>
      </c>
      <c r="P3548" s="25">
        <f t="shared" si="221"/>
        <v>59.21</v>
      </c>
      <c r="Q3548" s="13" t="s">
        <v>8297</v>
      </c>
      <c r="R3548" t="s">
        <v>8298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22" t="s">
        <v>3546</v>
      </c>
      <c r="C3549" s="22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s="19" t="s">
        <v>8345</v>
      </c>
      <c r="O3549" s="11">
        <f t="shared" si="220"/>
        <v>114</v>
      </c>
      <c r="P3549" s="25">
        <f t="shared" si="221"/>
        <v>119.18</v>
      </c>
      <c r="Q3549" s="13" t="s">
        <v>8297</v>
      </c>
      <c r="R3549" t="s">
        <v>8298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22" t="s">
        <v>3547</v>
      </c>
      <c r="C3550" s="22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s="19" t="s">
        <v>8345</v>
      </c>
      <c r="O3550" s="11">
        <f t="shared" si="220"/>
        <v>102</v>
      </c>
      <c r="P3550" s="25">
        <f t="shared" si="221"/>
        <v>164.62</v>
      </c>
      <c r="Q3550" s="13" t="s">
        <v>8297</v>
      </c>
      <c r="R3550" t="s">
        <v>8298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22" t="s">
        <v>3548</v>
      </c>
      <c r="C3551" s="22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s="19" t="s">
        <v>8345</v>
      </c>
      <c r="O3551" s="11">
        <f t="shared" si="220"/>
        <v>102</v>
      </c>
      <c r="P3551" s="25">
        <f t="shared" si="221"/>
        <v>24.29</v>
      </c>
      <c r="Q3551" s="13" t="s">
        <v>8297</v>
      </c>
      <c r="R3551" t="s">
        <v>8298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22" t="s">
        <v>3549</v>
      </c>
      <c r="C3552" s="22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s="19" t="s">
        <v>8345</v>
      </c>
      <c r="O3552" s="11">
        <f t="shared" si="220"/>
        <v>105</v>
      </c>
      <c r="P3552" s="25">
        <f t="shared" si="221"/>
        <v>40.94</v>
      </c>
      <c r="Q3552" s="13" t="s">
        <v>8297</v>
      </c>
      <c r="R3552" t="s">
        <v>8298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22" t="s">
        <v>3550</v>
      </c>
      <c r="C3553" s="22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s="19" t="s">
        <v>8345</v>
      </c>
      <c r="O3553" s="11">
        <f t="shared" si="220"/>
        <v>102</v>
      </c>
      <c r="P3553" s="25">
        <f t="shared" si="221"/>
        <v>61.1</v>
      </c>
      <c r="Q3553" s="13" t="s">
        <v>8297</v>
      </c>
      <c r="R3553" t="s">
        <v>8298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22" t="s">
        <v>3551</v>
      </c>
      <c r="C3554" s="22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s="19" t="s">
        <v>8345</v>
      </c>
      <c r="O3554" s="11">
        <f t="shared" si="220"/>
        <v>100</v>
      </c>
      <c r="P3554" s="25">
        <f t="shared" si="221"/>
        <v>38.65</v>
      </c>
      <c r="Q3554" s="13" t="s">
        <v>8297</v>
      </c>
      <c r="R3554" t="s">
        <v>8298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22" t="s">
        <v>3552</v>
      </c>
      <c r="C3555" s="22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s="19" t="s">
        <v>8345</v>
      </c>
      <c r="O3555" s="11">
        <f t="shared" si="220"/>
        <v>106</v>
      </c>
      <c r="P3555" s="25">
        <f t="shared" si="221"/>
        <v>56.2</v>
      </c>
      <c r="Q3555" s="13" t="s">
        <v>8297</v>
      </c>
      <c r="R3555" t="s">
        <v>8298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22" t="s">
        <v>3553</v>
      </c>
      <c r="C3556" s="22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s="19" t="s">
        <v>8345</v>
      </c>
      <c r="O3556" s="11">
        <f t="shared" si="220"/>
        <v>113</v>
      </c>
      <c r="P3556" s="25">
        <f t="shared" si="221"/>
        <v>107</v>
      </c>
      <c r="Q3556" s="13" t="s">
        <v>8297</v>
      </c>
      <c r="R3556" t="s">
        <v>8298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22" t="s">
        <v>3554</v>
      </c>
      <c r="C3557" s="22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s="19" t="s">
        <v>8345</v>
      </c>
      <c r="O3557" s="11">
        <f t="shared" si="220"/>
        <v>100</v>
      </c>
      <c r="P3557" s="25">
        <f t="shared" si="221"/>
        <v>171.43</v>
      </c>
      <c r="Q3557" s="13" t="s">
        <v>8297</v>
      </c>
      <c r="R3557" t="s">
        <v>8298</v>
      </c>
      <c r="S3557" s="17">
        <f t="shared" si="222"/>
        <v>42661.442060185189</v>
      </c>
      <c r="T3557" s="17">
        <f t="shared" si="223"/>
        <v>42691.483726851853</v>
      </c>
    </row>
    <row r="3558" spans="1:20" ht="60" hidden="1" x14ac:dyDescent="0.25">
      <c r="A3558">
        <v>3556</v>
      </c>
      <c r="B3558" s="22" t="s">
        <v>3555</v>
      </c>
      <c r="C3558" s="22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s="19" t="s">
        <v>8345</v>
      </c>
      <c r="O3558" s="11">
        <f t="shared" si="220"/>
        <v>100</v>
      </c>
      <c r="P3558" s="25">
        <f t="shared" si="221"/>
        <v>110.5</v>
      </c>
      <c r="Q3558" s="13" t="s">
        <v>8297</v>
      </c>
      <c r="R3558" t="s">
        <v>8298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22" t="s">
        <v>3556</v>
      </c>
      <c r="C3559" s="22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s="19" t="s">
        <v>8345</v>
      </c>
      <c r="O3559" s="11">
        <f t="shared" si="220"/>
        <v>100</v>
      </c>
      <c r="P3559" s="25">
        <f t="shared" si="221"/>
        <v>179.28</v>
      </c>
      <c r="Q3559" s="13" t="s">
        <v>8297</v>
      </c>
      <c r="R3559" t="s">
        <v>8298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22" t="s">
        <v>3557</v>
      </c>
      <c r="C3560" s="22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s="19" t="s">
        <v>8345</v>
      </c>
      <c r="O3560" s="11">
        <f t="shared" si="220"/>
        <v>144</v>
      </c>
      <c r="P3560" s="25">
        <f t="shared" si="221"/>
        <v>22.91</v>
      </c>
      <c r="Q3560" s="13" t="s">
        <v>8297</v>
      </c>
      <c r="R3560" t="s">
        <v>8298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22" t="s">
        <v>3558</v>
      </c>
      <c r="C3561" s="22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s="19" t="s">
        <v>8345</v>
      </c>
      <c r="O3561" s="11">
        <f t="shared" si="220"/>
        <v>104</v>
      </c>
      <c r="P3561" s="25">
        <f t="shared" si="221"/>
        <v>43.13</v>
      </c>
      <c r="Q3561" s="13" t="s">
        <v>8297</v>
      </c>
      <c r="R3561" t="s">
        <v>8298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22" t="s">
        <v>3559</v>
      </c>
      <c r="C3562" s="22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s="19" t="s">
        <v>8345</v>
      </c>
      <c r="O3562" s="11">
        <f t="shared" si="220"/>
        <v>108</v>
      </c>
      <c r="P3562" s="25">
        <f t="shared" si="221"/>
        <v>46.89</v>
      </c>
      <c r="Q3562" s="13" t="s">
        <v>8297</v>
      </c>
      <c r="R3562" t="s">
        <v>8298</v>
      </c>
      <c r="S3562" s="17">
        <f t="shared" si="222"/>
        <v>42115.889652777776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22" t="s">
        <v>3560</v>
      </c>
      <c r="C3563" s="22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s="19" t="s">
        <v>8345</v>
      </c>
      <c r="O3563" s="11">
        <f t="shared" si="220"/>
        <v>102</v>
      </c>
      <c r="P3563" s="25">
        <f t="shared" si="221"/>
        <v>47.41</v>
      </c>
      <c r="Q3563" s="13" t="s">
        <v>8297</v>
      </c>
      <c r="R3563" t="s">
        <v>8298</v>
      </c>
      <c r="S3563" s="17">
        <f t="shared" si="222"/>
        <v>42203.680300925931</v>
      </c>
      <c r="T3563" s="17">
        <f t="shared" si="223"/>
        <v>42221.775000000001</v>
      </c>
    </row>
    <row r="3564" spans="1:20" ht="60" hidden="1" x14ac:dyDescent="0.25">
      <c r="A3564">
        <v>3562</v>
      </c>
      <c r="B3564" s="22" t="s">
        <v>3561</v>
      </c>
      <c r="C3564" s="22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s="19" t="s">
        <v>8345</v>
      </c>
      <c r="O3564" s="11">
        <f t="shared" si="220"/>
        <v>149</v>
      </c>
      <c r="P3564" s="25">
        <f t="shared" si="221"/>
        <v>15.13</v>
      </c>
      <c r="Q3564" s="13" t="s">
        <v>8297</v>
      </c>
      <c r="R3564" t="s">
        <v>8298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22" t="s">
        <v>3562</v>
      </c>
      <c r="C3565" s="22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s="19" t="s">
        <v>8345</v>
      </c>
      <c r="O3565" s="11">
        <f t="shared" si="220"/>
        <v>105</v>
      </c>
      <c r="P3565" s="25">
        <f t="shared" si="221"/>
        <v>21.1</v>
      </c>
      <c r="Q3565" s="13" t="s">
        <v>8297</v>
      </c>
      <c r="R3565" t="s">
        <v>8298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22" t="s">
        <v>3563</v>
      </c>
      <c r="C3566" s="22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s="19" t="s">
        <v>8345</v>
      </c>
      <c r="O3566" s="11">
        <f t="shared" si="220"/>
        <v>101</v>
      </c>
      <c r="P3566" s="25">
        <f t="shared" si="221"/>
        <v>59.12</v>
      </c>
      <c r="Q3566" s="13" t="s">
        <v>8297</v>
      </c>
      <c r="R3566" t="s">
        <v>8298</v>
      </c>
      <c r="S3566" s="17">
        <f t="shared" si="222"/>
        <v>42236.623252314814</v>
      </c>
      <c r="T3566" s="17">
        <f t="shared" si="223"/>
        <v>42282.666666666672</v>
      </c>
    </row>
    <row r="3567" spans="1:20" ht="60" hidden="1" x14ac:dyDescent="0.25">
      <c r="A3567">
        <v>3565</v>
      </c>
      <c r="B3567" s="22" t="s">
        <v>3564</v>
      </c>
      <c r="C3567" s="22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s="19" t="s">
        <v>8345</v>
      </c>
      <c r="O3567" s="11">
        <f t="shared" si="220"/>
        <v>131</v>
      </c>
      <c r="P3567" s="25">
        <f t="shared" si="221"/>
        <v>97.92</v>
      </c>
      <c r="Q3567" s="13" t="s">
        <v>8297</v>
      </c>
      <c r="R3567" t="s">
        <v>8298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22" t="s">
        <v>3565</v>
      </c>
      <c r="C3568" s="22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s="19" t="s">
        <v>8345</v>
      </c>
      <c r="O3568" s="11">
        <f t="shared" si="220"/>
        <v>105</v>
      </c>
      <c r="P3568" s="25">
        <f t="shared" si="221"/>
        <v>55.13</v>
      </c>
      <c r="Q3568" s="13" t="s">
        <v>8297</v>
      </c>
      <c r="R3568" t="s">
        <v>8298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22" t="s">
        <v>3566</v>
      </c>
      <c r="C3569" s="22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s="19" t="s">
        <v>8345</v>
      </c>
      <c r="O3569" s="11">
        <f t="shared" si="220"/>
        <v>109</v>
      </c>
      <c r="P3569" s="25">
        <f t="shared" si="221"/>
        <v>26.54</v>
      </c>
      <c r="Q3569" s="13" t="s">
        <v>8297</v>
      </c>
      <c r="R3569" t="s">
        <v>8298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22" t="s">
        <v>3567</v>
      </c>
      <c r="C3570" s="22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s="19" t="s">
        <v>8345</v>
      </c>
      <c r="O3570" s="11">
        <f t="shared" si="220"/>
        <v>111</v>
      </c>
      <c r="P3570" s="25">
        <f t="shared" si="221"/>
        <v>58.42</v>
      </c>
      <c r="Q3570" s="13" t="s">
        <v>8297</v>
      </c>
      <c r="R3570" t="s">
        <v>8298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22" t="s">
        <v>3568</v>
      </c>
      <c r="C3571" s="22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s="19" t="s">
        <v>8345</v>
      </c>
      <c r="O3571" s="11">
        <f t="shared" si="220"/>
        <v>100</v>
      </c>
      <c r="P3571" s="25">
        <f t="shared" si="221"/>
        <v>122.54</v>
      </c>
      <c r="Q3571" s="13" t="s">
        <v>8297</v>
      </c>
      <c r="R3571" t="s">
        <v>8298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22" t="s">
        <v>3569</v>
      </c>
      <c r="C3572" s="22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s="19" t="s">
        <v>8345</v>
      </c>
      <c r="O3572" s="11">
        <f t="shared" si="220"/>
        <v>114</v>
      </c>
      <c r="P3572" s="25">
        <f t="shared" si="221"/>
        <v>87.96</v>
      </c>
      <c r="Q3572" s="13" t="s">
        <v>8297</v>
      </c>
      <c r="R3572" t="s">
        <v>8298</v>
      </c>
      <c r="S3572" s="17">
        <f t="shared" si="222"/>
        <v>41976.331979166665</v>
      </c>
      <c r="T3572" s="17">
        <f t="shared" si="223"/>
        <v>42004.291666666672</v>
      </c>
    </row>
    <row r="3573" spans="1:20" ht="45" hidden="1" x14ac:dyDescent="0.25">
      <c r="A3573">
        <v>3571</v>
      </c>
      <c r="B3573" s="22" t="s">
        <v>3570</v>
      </c>
      <c r="C3573" s="22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s="19" t="s">
        <v>8345</v>
      </c>
      <c r="O3573" s="11">
        <f t="shared" si="220"/>
        <v>122</v>
      </c>
      <c r="P3573" s="25">
        <f t="shared" si="221"/>
        <v>73.239999999999995</v>
      </c>
      <c r="Q3573" s="13" t="s">
        <v>8297</v>
      </c>
      <c r="R3573" t="s">
        <v>8298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22" t="s">
        <v>3571</v>
      </c>
      <c r="C3574" s="22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s="19" t="s">
        <v>8345</v>
      </c>
      <c r="O3574" s="11">
        <f t="shared" si="220"/>
        <v>100</v>
      </c>
      <c r="P3574" s="25">
        <f t="shared" si="221"/>
        <v>55.56</v>
      </c>
      <c r="Q3574" s="13" t="s">
        <v>8297</v>
      </c>
      <c r="R3574" t="s">
        <v>8298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22" t="s">
        <v>3572</v>
      </c>
      <c r="C3575" s="22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s="19" t="s">
        <v>8345</v>
      </c>
      <c r="O3575" s="11">
        <f t="shared" si="220"/>
        <v>103</v>
      </c>
      <c r="P3575" s="25">
        <f t="shared" si="221"/>
        <v>39.54</v>
      </c>
      <c r="Q3575" s="13" t="s">
        <v>8297</v>
      </c>
      <c r="R3575" t="s">
        <v>8298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22" t="s">
        <v>3573</v>
      </c>
      <c r="C3576" s="22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s="19" t="s">
        <v>8345</v>
      </c>
      <c r="O3576" s="11">
        <f t="shared" si="220"/>
        <v>106</v>
      </c>
      <c r="P3576" s="25">
        <f t="shared" si="221"/>
        <v>136.78</v>
      </c>
      <c r="Q3576" s="13" t="s">
        <v>8297</v>
      </c>
      <c r="R3576" t="s">
        <v>8298</v>
      </c>
      <c r="S3576" s="17">
        <f t="shared" si="222"/>
        <v>41926.942685185189</v>
      </c>
      <c r="T3576" s="17">
        <f t="shared" si="223"/>
        <v>41956.984351851846</v>
      </c>
    </row>
    <row r="3577" spans="1:20" ht="60" hidden="1" x14ac:dyDescent="0.25">
      <c r="A3577">
        <v>3575</v>
      </c>
      <c r="B3577" s="22" t="s">
        <v>3574</v>
      </c>
      <c r="C3577" s="22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s="19" t="s">
        <v>8345</v>
      </c>
      <c r="O3577" s="11">
        <f t="shared" si="220"/>
        <v>101</v>
      </c>
      <c r="P3577" s="25">
        <f t="shared" si="221"/>
        <v>99.34</v>
      </c>
      <c r="Q3577" s="13" t="s">
        <v>8297</v>
      </c>
      <c r="R3577" t="s">
        <v>8298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22" t="s">
        <v>3575</v>
      </c>
      <c r="C3578" s="22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s="19" t="s">
        <v>8345</v>
      </c>
      <c r="O3578" s="11">
        <f t="shared" si="220"/>
        <v>100</v>
      </c>
      <c r="P3578" s="25">
        <f t="shared" si="221"/>
        <v>20</v>
      </c>
      <c r="Q3578" s="13" t="s">
        <v>8297</v>
      </c>
      <c r="R3578" t="s">
        <v>8298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22" t="s">
        <v>3576</v>
      </c>
      <c r="C3579" s="22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s="19" t="s">
        <v>8345</v>
      </c>
      <c r="O3579" s="11">
        <f t="shared" si="220"/>
        <v>130</v>
      </c>
      <c r="P3579" s="25">
        <f t="shared" si="221"/>
        <v>28.89</v>
      </c>
      <c r="Q3579" s="13" t="s">
        <v>8297</v>
      </c>
      <c r="R3579" t="s">
        <v>8298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22" t="s">
        <v>3577</v>
      </c>
      <c r="C3580" s="22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s="19" t="s">
        <v>8345</v>
      </c>
      <c r="O3580" s="11">
        <f t="shared" si="220"/>
        <v>100</v>
      </c>
      <c r="P3580" s="25">
        <f t="shared" si="221"/>
        <v>40.549999999999997</v>
      </c>
      <c r="Q3580" s="13" t="s">
        <v>8297</v>
      </c>
      <c r="R3580" t="s">
        <v>8298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22" t="s">
        <v>3578</v>
      </c>
      <c r="C3581" s="22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s="19" t="s">
        <v>8345</v>
      </c>
      <c r="O3581" s="11">
        <f t="shared" si="220"/>
        <v>100</v>
      </c>
      <c r="P3581" s="25">
        <f t="shared" si="221"/>
        <v>35.71</v>
      </c>
      <c r="Q3581" s="13" t="s">
        <v>8297</v>
      </c>
      <c r="R3581" t="s">
        <v>8298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22" t="s">
        <v>3579</v>
      </c>
      <c r="C3582" s="22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s="19" t="s">
        <v>8345</v>
      </c>
      <c r="O3582" s="11">
        <f t="shared" si="220"/>
        <v>114</v>
      </c>
      <c r="P3582" s="25">
        <f t="shared" si="221"/>
        <v>37.96</v>
      </c>
      <c r="Q3582" s="13" t="s">
        <v>8297</v>
      </c>
      <c r="R3582" t="s">
        <v>8298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22" t="s">
        <v>3580</v>
      </c>
      <c r="C3583" s="22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s="19" t="s">
        <v>8345</v>
      </c>
      <c r="O3583" s="11">
        <f t="shared" si="220"/>
        <v>100</v>
      </c>
      <c r="P3583" s="25">
        <f t="shared" si="221"/>
        <v>33.33</v>
      </c>
      <c r="Q3583" s="13" t="s">
        <v>8297</v>
      </c>
      <c r="R3583" t="s">
        <v>8298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22" t="s">
        <v>3581</v>
      </c>
      <c r="C3584" s="22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s="19" t="s">
        <v>8345</v>
      </c>
      <c r="O3584" s="11">
        <f t="shared" si="220"/>
        <v>287</v>
      </c>
      <c r="P3584" s="25">
        <f t="shared" si="221"/>
        <v>58.57</v>
      </c>
      <c r="Q3584" s="13" t="s">
        <v>8297</v>
      </c>
      <c r="R3584" t="s">
        <v>8298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22" t="s">
        <v>3582</v>
      </c>
      <c r="C3585" s="22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s="19" t="s">
        <v>8345</v>
      </c>
      <c r="O3585" s="11">
        <f t="shared" si="220"/>
        <v>109</v>
      </c>
      <c r="P3585" s="25">
        <f t="shared" si="221"/>
        <v>135.63</v>
      </c>
      <c r="Q3585" s="13" t="s">
        <v>8297</v>
      </c>
      <c r="R3585" t="s">
        <v>8298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22" t="s">
        <v>3583</v>
      </c>
      <c r="C3586" s="22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s="19" t="s">
        <v>8345</v>
      </c>
      <c r="O3586" s="11">
        <f t="shared" ref="O3586:O3649" si="224">ROUND(E3586/D3586*100,0)</f>
        <v>116</v>
      </c>
      <c r="P3586" s="25">
        <f t="shared" ref="P3586:P3649" si="225">IFERROR(ROUND(E3586/L3586,2),0)</f>
        <v>30.94</v>
      </c>
      <c r="Q3586" s="13" t="s">
        <v>8297</v>
      </c>
      <c r="R3586" t="s">
        <v>8298</v>
      </c>
      <c r="S3586" s="17">
        <f t="shared" ref="S3586:S3649" si="226">(J3586/86400)+DATE(1970,1,1)</f>
        <v>42168.316481481481</v>
      </c>
      <c r="T3586" s="17">
        <f t="shared" ref="T3586:T3649" si="227">(I3586/86400)+DATE(1970,1,1)</f>
        <v>42198.316481481481</v>
      </c>
    </row>
    <row r="3587" spans="1:20" ht="45" hidden="1" x14ac:dyDescent="0.25">
      <c r="A3587">
        <v>3585</v>
      </c>
      <c r="B3587" s="22" t="s">
        <v>3584</v>
      </c>
      <c r="C3587" s="22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s="19" t="s">
        <v>8345</v>
      </c>
      <c r="O3587" s="11">
        <f t="shared" si="224"/>
        <v>119</v>
      </c>
      <c r="P3587" s="25">
        <f t="shared" si="225"/>
        <v>176.09</v>
      </c>
      <c r="Q3587" s="13" t="s">
        <v>8297</v>
      </c>
      <c r="R3587" t="s">
        <v>8298</v>
      </c>
      <c r="S3587" s="17">
        <f t="shared" si="226"/>
        <v>41964.716319444444</v>
      </c>
      <c r="T3587" s="17">
        <f t="shared" si="227"/>
        <v>41994.716319444444</v>
      </c>
    </row>
    <row r="3588" spans="1:20" ht="30" hidden="1" x14ac:dyDescent="0.25">
      <c r="A3588">
        <v>3586</v>
      </c>
      <c r="B3588" s="22" t="s">
        <v>3585</v>
      </c>
      <c r="C3588" s="22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s="19" t="s">
        <v>8345</v>
      </c>
      <c r="O3588" s="11">
        <f t="shared" si="224"/>
        <v>109</v>
      </c>
      <c r="P3588" s="25">
        <f t="shared" si="225"/>
        <v>151.97999999999999</v>
      </c>
      <c r="Q3588" s="13" t="s">
        <v>8297</v>
      </c>
      <c r="R3588" t="s">
        <v>8298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22" t="s">
        <v>3586</v>
      </c>
      <c r="C3589" s="22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s="19" t="s">
        <v>8345</v>
      </c>
      <c r="O3589" s="11">
        <f t="shared" si="224"/>
        <v>127</v>
      </c>
      <c r="P3589" s="25">
        <f t="shared" si="225"/>
        <v>22.61</v>
      </c>
      <c r="Q3589" s="13" t="s">
        <v>8297</v>
      </c>
      <c r="R3589" t="s">
        <v>8298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22" t="s">
        <v>3587</v>
      </c>
      <c r="C3590" s="22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s="19" t="s">
        <v>8345</v>
      </c>
      <c r="O3590" s="11">
        <f t="shared" si="224"/>
        <v>101</v>
      </c>
      <c r="P3590" s="25">
        <f t="shared" si="225"/>
        <v>18.27</v>
      </c>
      <c r="Q3590" s="13" t="s">
        <v>8297</v>
      </c>
      <c r="R3590" t="s">
        <v>8298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22" t="s">
        <v>3588</v>
      </c>
      <c r="C3591" s="22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s="19" t="s">
        <v>8345</v>
      </c>
      <c r="O3591" s="11">
        <f t="shared" si="224"/>
        <v>128</v>
      </c>
      <c r="P3591" s="25">
        <f t="shared" si="225"/>
        <v>82.26</v>
      </c>
      <c r="Q3591" s="13" t="s">
        <v>8297</v>
      </c>
      <c r="R3591" t="s">
        <v>8298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22" t="s">
        <v>3589</v>
      </c>
      <c r="C3592" s="22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s="19" t="s">
        <v>8345</v>
      </c>
      <c r="O3592" s="11">
        <f t="shared" si="224"/>
        <v>100</v>
      </c>
      <c r="P3592" s="25">
        <f t="shared" si="225"/>
        <v>68.53</v>
      </c>
      <c r="Q3592" s="13" t="s">
        <v>8297</v>
      </c>
      <c r="R3592" t="s">
        <v>8298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22" t="s">
        <v>3590</v>
      </c>
      <c r="C3593" s="22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s="19" t="s">
        <v>8345</v>
      </c>
      <c r="O3593" s="11">
        <f t="shared" si="224"/>
        <v>175</v>
      </c>
      <c r="P3593" s="25">
        <f t="shared" si="225"/>
        <v>68.06</v>
      </c>
      <c r="Q3593" s="13" t="s">
        <v>8297</v>
      </c>
      <c r="R3593" t="s">
        <v>8298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22" t="s">
        <v>3591</v>
      </c>
      <c r="C3594" s="22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s="19" t="s">
        <v>8345</v>
      </c>
      <c r="O3594" s="11">
        <f t="shared" si="224"/>
        <v>127</v>
      </c>
      <c r="P3594" s="25">
        <f t="shared" si="225"/>
        <v>72.709999999999994</v>
      </c>
      <c r="Q3594" s="13" t="s">
        <v>8297</v>
      </c>
      <c r="R3594" t="s">
        <v>8298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22" t="s">
        <v>3592</v>
      </c>
      <c r="C3595" s="22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s="19" t="s">
        <v>8345</v>
      </c>
      <c r="O3595" s="11">
        <f t="shared" si="224"/>
        <v>111</v>
      </c>
      <c r="P3595" s="25">
        <f t="shared" si="225"/>
        <v>77.19</v>
      </c>
      <c r="Q3595" s="13" t="s">
        <v>8297</v>
      </c>
      <c r="R3595" t="s">
        <v>8298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22" t="s">
        <v>3593</v>
      </c>
      <c r="C3596" s="22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s="19" t="s">
        <v>8345</v>
      </c>
      <c r="O3596" s="11">
        <f t="shared" si="224"/>
        <v>126</v>
      </c>
      <c r="P3596" s="25">
        <f t="shared" si="225"/>
        <v>55.97</v>
      </c>
      <c r="Q3596" s="13" t="s">
        <v>8297</v>
      </c>
      <c r="R3596" t="s">
        <v>8298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22" t="s">
        <v>3594</v>
      </c>
      <c r="C3597" s="22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s="19" t="s">
        <v>8345</v>
      </c>
      <c r="O3597" s="11">
        <f t="shared" si="224"/>
        <v>119</v>
      </c>
      <c r="P3597" s="25">
        <f t="shared" si="225"/>
        <v>49.69</v>
      </c>
      <c r="Q3597" s="13" t="s">
        <v>8297</v>
      </c>
      <c r="R3597" t="s">
        <v>8298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22" t="s">
        <v>3595</v>
      </c>
      <c r="C3598" s="22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s="19" t="s">
        <v>8345</v>
      </c>
      <c r="O3598" s="11">
        <f t="shared" si="224"/>
        <v>108</v>
      </c>
      <c r="P3598" s="25">
        <f t="shared" si="225"/>
        <v>79</v>
      </c>
      <c r="Q3598" s="13" t="s">
        <v>8297</v>
      </c>
      <c r="R3598" t="s">
        <v>8298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22" t="s">
        <v>3596</v>
      </c>
      <c r="C3599" s="22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s="19" t="s">
        <v>8345</v>
      </c>
      <c r="O3599" s="11">
        <f t="shared" si="224"/>
        <v>103</v>
      </c>
      <c r="P3599" s="25">
        <f t="shared" si="225"/>
        <v>77.73</v>
      </c>
      <c r="Q3599" s="13" t="s">
        <v>8297</v>
      </c>
      <c r="R3599" t="s">
        <v>8298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22" t="s">
        <v>3597</v>
      </c>
      <c r="C3600" s="22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s="19" t="s">
        <v>8345</v>
      </c>
      <c r="O3600" s="11">
        <f t="shared" si="224"/>
        <v>110</v>
      </c>
      <c r="P3600" s="25">
        <f t="shared" si="225"/>
        <v>40.78</v>
      </c>
      <c r="Q3600" s="13" t="s">
        <v>8297</v>
      </c>
      <c r="R3600" t="s">
        <v>8298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22" t="s">
        <v>3598</v>
      </c>
      <c r="C3601" s="22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s="19" t="s">
        <v>8345</v>
      </c>
      <c r="O3601" s="11">
        <f t="shared" si="224"/>
        <v>202</v>
      </c>
      <c r="P3601" s="25">
        <f t="shared" si="225"/>
        <v>59.41</v>
      </c>
      <c r="Q3601" s="13" t="s">
        <v>8297</v>
      </c>
      <c r="R3601" t="s">
        <v>8298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22" t="s">
        <v>3599</v>
      </c>
      <c r="C3602" s="22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s="19" t="s">
        <v>8345</v>
      </c>
      <c r="O3602" s="11">
        <f t="shared" si="224"/>
        <v>130</v>
      </c>
      <c r="P3602" s="25">
        <f t="shared" si="225"/>
        <v>3.25</v>
      </c>
      <c r="Q3602" s="13" t="s">
        <v>8297</v>
      </c>
      <c r="R3602" t="s">
        <v>8298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22" t="s">
        <v>3600</v>
      </c>
      <c r="C3603" s="22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s="19" t="s">
        <v>8345</v>
      </c>
      <c r="O3603" s="11">
        <f t="shared" si="224"/>
        <v>104</v>
      </c>
      <c r="P3603" s="25">
        <f t="shared" si="225"/>
        <v>39.380000000000003</v>
      </c>
      <c r="Q3603" s="13" t="s">
        <v>8297</v>
      </c>
      <c r="R3603" t="s">
        <v>8298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22" t="s">
        <v>3601</v>
      </c>
      <c r="C3604" s="22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s="19" t="s">
        <v>8345</v>
      </c>
      <c r="O3604" s="11">
        <f t="shared" si="224"/>
        <v>100</v>
      </c>
      <c r="P3604" s="25">
        <f t="shared" si="225"/>
        <v>81.67</v>
      </c>
      <c r="Q3604" s="13" t="s">
        <v>8297</v>
      </c>
      <c r="R3604" t="s">
        <v>8298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22" t="s">
        <v>3602</v>
      </c>
      <c r="C3605" s="22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s="19" t="s">
        <v>8345</v>
      </c>
      <c r="O3605" s="11">
        <f t="shared" si="224"/>
        <v>171</v>
      </c>
      <c r="P3605" s="25">
        <f t="shared" si="225"/>
        <v>44.91</v>
      </c>
      <c r="Q3605" s="13" t="s">
        <v>8297</v>
      </c>
      <c r="R3605" t="s">
        <v>8298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22" t="s">
        <v>3603</v>
      </c>
      <c r="C3606" s="22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s="19" t="s">
        <v>8345</v>
      </c>
      <c r="O3606" s="11">
        <f t="shared" si="224"/>
        <v>113</v>
      </c>
      <c r="P3606" s="25">
        <f t="shared" si="225"/>
        <v>49.06</v>
      </c>
      <c r="Q3606" s="13" t="s">
        <v>8297</v>
      </c>
      <c r="R3606" t="s">
        <v>8298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22" t="s">
        <v>3604</v>
      </c>
      <c r="C3607" s="22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s="19" t="s">
        <v>8345</v>
      </c>
      <c r="O3607" s="11">
        <f t="shared" si="224"/>
        <v>184</v>
      </c>
      <c r="P3607" s="25">
        <f t="shared" si="225"/>
        <v>30.67</v>
      </c>
      <c r="Q3607" s="13" t="s">
        <v>8297</v>
      </c>
      <c r="R3607" t="s">
        <v>8298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22" t="s">
        <v>3605</v>
      </c>
      <c r="C3608" s="22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s="19" t="s">
        <v>8345</v>
      </c>
      <c r="O3608" s="11">
        <f t="shared" si="224"/>
        <v>130</v>
      </c>
      <c r="P3608" s="25">
        <f t="shared" si="225"/>
        <v>61.06</v>
      </c>
      <c r="Q3608" s="13" t="s">
        <v>8297</v>
      </c>
      <c r="R3608" t="s">
        <v>8298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22" t="s">
        <v>3606</v>
      </c>
      <c r="C3609" s="22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s="19" t="s">
        <v>8345</v>
      </c>
      <c r="O3609" s="11">
        <f t="shared" si="224"/>
        <v>105</v>
      </c>
      <c r="P3609" s="25">
        <f t="shared" si="225"/>
        <v>29</v>
      </c>
      <c r="Q3609" s="13" t="s">
        <v>8297</v>
      </c>
      <c r="R3609" t="s">
        <v>8298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22" t="s">
        <v>3607</v>
      </c>
      <c r="C3610" s="22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s="19" t="s">
        <v>8345</v>
      </c>
      <c r="O3610" s="11">
        <f t="shared" si="224"/>
        <v>100</v>
      </c>
      <c r="P3610" s="25">
        <f t="shared" si="225"/>
        <v>29.63</v>
      </c>
      <c r="Q3610" s="13" t="s">
        <v>8297</v>
      </c>
      <c r="R3610" t="s">
        <v>8298</v>
      </c>
      <c r="S3610" s="17">
        <f t="shared" si="226"/>
        <v>42506.709374999999</v>
      </c>
      <c r="T3610" s="17">
        <f t="shared" si="227"/>
        <v>42538.583333333328</v>
      </c>
    </row>
    <row r="3611" spans="1:20" ht="60" hidden="1" x14ac:dyDescent="0.25">
      <c r="A3611">
        <v>3609</v>
      </c>
      <c r="B3611" s="22" t="s">
        <v>3608</v>
      </c>
      <c r="C3611" s="22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s="19" t="s">
        <v>8345</v>
      </c>
      <c r="O3611" s="11">
        <f t="shared" si="224"/>
        <v>153</v>
      </c>
      <c r="P3611" s="25">
        <f t="shared" si="225"/>
        <v>143.1</v>
      </c>
      <c r="Q3611" s="13" t="s">
        <v>8297</v>
      </c>
      <c r="R3611" t="s">
        <v>8298</v>
      </c>
      <c r="S3611" s="17">
        <f t="shared" si="226"/>
        <v>42429.991724537038</v>
      </c>
      <c r="T3611" s="17">
        <f t="shared" si="227"/>
        <v>42459.950057870374</v>
      </c>
    </row>
    <row r="3612" spans="1:20" ht="45" hidden="1" x14ac:dyDescent="0.25">
      <c r="A3612">
        <v>3610</v>
      </c>
      <c r="B3612" s="22" t="s">
        <v>3609</v>
      </c>
      <c r="C3612" s="22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s="19" t="s">
        <v>8345</v>
      </c>
      <c r="O3612" s="11">
        <f t="shared" si="224"/>
        <v>162</v>
      </c>
      <c r="P3612" s="25">
        <f t="shared" si="225"/>
        <v>52.35</v>
      </c>
      <c r="Q3612" s="13" t="s">
        <v>8297</v>
      </c>
      <c r="R3612" t="s">
        <v>8298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22" t="s">
        <v>3610</v>
      </c>
      <c r="C3613" s="22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s="19" t="s">
        <v>8345</v>
      </c>
      <c r="O3613" s="11">
        <f t="shared" si="224"/>
        <v>136</v>
      </c>
      <c r="P3613" s="25">
        <f t="shared" si="225"/>
        <v>66.67</v>
      </c>
      <c r="Q3613" s="13" t="s">
        <v>8297</v>
      </c>
      <c r="R3613" t="s">
        <v>8298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22" t="s">
        <v>3611</v>
      </c>
      <c r="C3614" s="22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s="19" t="s">
        <v>8345</v>
      </c>
      <c r="O3614" s="11">
        <f t="shared" si="224"/>
        <v>144</v>
      </c>
      <c r="P3614" s="25">
        <f t="shared" si="225"/>
        <v>126.67</v>
      </c>
      <c r="Q3614" s="13" t="s">
        <v>8297</v>
      </c>
      <c r="R3614" t="s">
        <v>8298</v>
      </c>
      <c r="S3614" s="17">
        <f t="shared" si="226"/>
        <v>41789.726979166662</v>
      </c>
      <c r="T3614" s="17">
        <f t="shared" si="227"/>
        <v>41799.726979166662</v>
      </c>
    </row>
    <row r="3615" spans="1:20" ht="45" hidden="1" x14ac:dyDescent="0.25">
      <c r="A3615">
        <v>3613</v>
      </c>
      <c r="B3615" s="22" t="s">
        <v>3612</v>
      </c>
      <c r="C3615" s="22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s="19" t="s">
        <v>8345</v>
      </c>
      <c r="O3615" s="11">
        <f t="shared" si="224"/>
        <v>100</v>
      </c>
      <c r="P3615" s="25">
        <f t="shared" si="225"/>
        <v>62.5</v>
      </c>
      <c r="Q3615" s="13" t="s">
        <v>8297</v>
      </c>
      <c r="R3615" t="s">
        <v>8298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22" t="s">
        <v>3439</v>
      </c>
      <c r="C3616" s="22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s="19" t="s">
        <v>8345</v>
      </c>
      <c r="O3616" s="11">
        <f t="shared" si="224"/>
        <v>101</v>
      </c>
      <c r="P3616" s="25">
        <f t="shared" si="225"/>
        <v>35.49</v>
      </c>
      <c r="Q3616" s="13" t="s">
        <v>8297</v>
      </c>
      <c r="R3616" t="s">
        <v>8298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22" t="s">
        <v>3613</v>
      </c>
      <c r="C3617" s="22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s="19" t="s">
        <v>8345</v>
      </c>
      <c r="O3617" s="11">
        <f t="shared" si="224"/>
        <v>107</v>
      </c>
      <c r="P3617" s="25">
        <f t="shared" si="225"/>
        <v>37.08</v>
      </c>
      <c r="Q3617" s="13" t="s">
        <v>8297</v>
      </c>
      <c r="R3617" t="s">
        <v>8298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22" t="s">
        <v>3614</v>
      </c>
      <c r="C3618" s="22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s="19" t="s">
        <v>8345</v>
      </c>
      <c r="O3618" s="11">
        <f t="shared" si="224"/>
        <v>125</v>
      </c>
      <c r="P3618" s="25">
        <f t="shared" si="225"/>
        <v>69.33</v>
      </c>
      <c r="Q3618" s="13" t="s">
        <v>8297</v>
      </c>
      <c r="R3618" t="s">
        <v>8298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22" t="s">
        <v>3615</v>
      </c>
      <c r="C3619" s="22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s="19" t="s">
        <v>8345</v>
      </c>
      <c r="O3619" s="11">
        <f t="shared" si="224"/>
        <v>119</v>
      </c>
      <c r="P3619" s="25">
        <f t="shared" si="225"/>
        <v>17.25</v>
      </c>
      <c r="Q3619" s="13" t="s">
        <v>8297</v>
      </c>
      <c r="R3619" t="s">
        <v>8298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22" t="s">
        <v>3616</v>
      </c>
      <c r="C3620" s="22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s="19" t="s">
        <v>8345</v>
      </c>
      <c r="O3620" s="11">
        <f t="shared" si="224"/>
        <v>101</v>
      </c>
      <c r="P3620" s="25">
        <f t="shared" si="225"/>
        <v>36.07</v>
      </c>
      <c r="Q3620" s="13" t="s">
        <v>8297</v>
      </c>
      <c r="R3620" t="s">
        <v>8298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22" t="s">
        <v>3617</v>
      </c>
      <c r="C3621" s="22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s="19" t="s">
        <v>8345</v>
      </c>
      <c r="O3621" s="11">
        <f t="shared" si="224"/>
        <v>113</v>
      </c>
      <c r="P3621" s="25">
        <f t="shared" si="225"/>
        <v>66.47</v>
      </c>
      <c r="Q3621" s="13" t="s">
        <v>8297</v>
      </c>
      <c r="R3621" t="s">
        <v>8298</v>
      </c>
      <c r="S3621" s="17">
        <f t="shared" si="226"/>
        <v>42661.132245370369</v>
      </c>
      <c r="T3621" s="17">
        <f t="shared" si="227"/>
        <v>42693.916666666672</v>
      </c>
    </row>
    <row r="3622" spans="1:20" ht="60" hidden="1" x14ac:dyDescent="0.25">
      <c r="A3622">
        <v>3620</v>
      </c>
      <c r="B3622" s="22" t="s">
        <v>3618</v>
      </c>
      <c r="C3622" s="22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s="19" t="s">
        <v>8345</v>
      </c>
      <c r="O3622" s="11">
        <f t="shared" si="224"/>
        <v>105</v>
      </c>
      <c r="P3622" s="25">
        <f t="shared" si="225"/>
        <v>56.07</v>
      </c>
      <c r="Q3622" s="13" t="s">
        <v>8297</v>
      </c>
      <c r="R3622" t="s">
        <v>8298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22" t="s">
        <v>3619</v>
      </c>
      <c r="C3623" s="22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s="19" t="s">
        <v>8345</v>
      </c>
      <c r="O3623" s="11">
        <f t="shared" si="224"/>
        <v>110</v>
      </c>
      <c r="P3623" s="25">
        <f t="shared" si="225"/>
        <v>47.03</v>
      </c>
      <c r="Q3623" s="13" t="s">
        <v>8297</v>
      </c>
      <c r="R3623" t="s">
        <v>8298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22" t="s">
        <v>3620</v>
      </c>
      <c r="C3624" s="22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s="19" t="s">
        <v>8345</v>
      </c>
      <c r="O3624" s="11">
        <f t="shared" si="224"/>
        <v>100</v>
      </c>
      <c r="P3624" s="25">
        <f t="shared" si="225"/>
        <v>47.67</v>
      </c>
      <c r="Q3624" s="13" t="s">
        <v>8297</v>
      </c>
      <c r="R3624" t="s">
        <v>8298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22" t="s">
        <v>3621</v>
      </c>
      <c r="C3625" s="22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s="19" t="s">
        <v>8345</v>
      </c>
      <c r="O3625" s="11">
        <f t="shared" si="224"/>
        <v>120</v>
      </c>
      <c r="P3625" s="25">
        <f t="shared" si="225"/>
        <v>88.24</v>
      </c>
      <c r="Q3625" s="13" t="s">
        <v>8297</v>
      </c>
      <c r="R3625" t="s">
        <v>8298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22" t="s">
        <v>3622</v>
      </c>
      <c r="C3626" s="22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s="19" t="s">
        <v>8345</v>
      </c>
      <c r="O3626" s="11">
        <f t="shared" si="224"/>
        <v>105</v>
      </c>
      <c r="P3626" s="25">
        <f t="shared" si="225"/>
        <v>80.72</v>
      </c>
      <c r="Q3626" s="13" t="s">
        <v>8297</v>
      </c>
      <c r="R3626" t="s">
        <v>8298</v>
      </c>
      <c r="S3626" s="17">
        <f t="shared" si="226"/>
        <v>42545.774189814816</v>
      </c>
      <c r="T3626" s="17">
        <f t="shared" si="227"/>
        <v>42605.774189814816</v>
      </c>
    </row>
    <row r="3627" spans="1:20" ht="60" hidden="1" x14ac:dyDescent="0.25">
      <c r="A3627">
        <v>3625</v>
      </c>
      <c r="B3627" s="22" t="s">
        <v>3623</v>
      </c>
      <c r="C3627" s="22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s="19" t="s">
        <v>8345</v>
      </c>
      <c r="O3627" s="11">
        <f t="shared" si="224"/>
        <v>103</v>
      </c>
      <c r="P3627" s="25">
        <f t="shared" si="225"/>
        <v>39.49</v>
      </c>
      <c r="Q3627" s="13" t="s">
        <v>8297</v>
      </c>
      <c r="R3627" t="s">
        <v>8298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22" t="s">
        <v>3624</v>
      </c>
      <c r="C3628" s="22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s="19" t="s">
        <v>8345</v>
      </c>
      <c r="O3628" s="11">
        <f t="shared" si="224"/>
        <v>102</v>
      </c>
      <c r="P3628" s="25">
        <f t="shared" si="225"/>
        <v>84.85</v>
      </c>
      <c r="Q3628" s="13" t="s">
        <v>8297</v>
      </c>
      <c r="R3628" t="s">
        <v>8298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22" t="s">
        <v>3625</v>
      </c>
      <c r="C3629" s="22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s="19" t="s">
        <v>8345</v>
      </c>
      <c r="O3629" s="11">
        <f t="shared" si="224"/>
        <v>100</v>
      </c>
      <c r="P3629" s="25">
        <f t="shared" si="225"/>
        <v>68.97</v>
      </c>
      <c r="Q3629" s="13" t="s">
        <v>8297</v>
      </c>
      <c r="R3629" t="s">
        <v>8298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22" t="s">
        <v>3626</v>
      </c>
      <c r="C3630" s="22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s="19" t="s">
        <v>8379</v>
      </c>
      <c r="O3630" s="11">
        <f t="shared" si="224"/>
        <v>0</v>
      </c>
      <c r="P3630" s="25">
        <f t="shared" si="225"/>
        <v>0</v>
      </c>
      <c r="Q3630" s="13" t="s">
        <v>8297</v>
      </c>
      <c r="R3630" t="s">
        <v>8300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22" t="s">
        <v>3627</v>
      </c>
      <c r="C3631" s="22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s="19" t="s">
        <v>8379</v>
      </c>
      <c r="O3631" s="11">
        <f t="shared" si="224"/>
        <v>0</v>
      </c>
      <c r="P3631" s="25">
        <f t="shared" si="225"/>
        <v>1</v>
      </c>
      <c r="Q3631" s="13" t="s">
        <v>8297</v>
      </c>
      <c r="R3631" t="s">
        <v>8300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22" t="s">
        <v>3628</v>
      </c>
      <c r="C3632" s="22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s="19" t="s">
        <v>8379</v>
      </c>
      <c r="O3632" s="11">
        <f t="shared" si="224"/>
        <v>0</v>
      </c>
      <c r="P3632" s="25">
        <f t="shared" si="225"/>
        <v>1</v>
      </c>
      <c r="Q3632" s="13" t="s">
        <v>8297</v>
      </c>
      <c r="R3632" t="s">
        <v>8300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22" t="s">
        <v>3629</v>
      </c>
      <c r="C3633" s="22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s="19" t="s">
        <v>8379</v>
      </c>
      <c r="O3633" s="11">
        <f t="shared" si="224"/>
        <v>51</v>
      </c>
      <c r="P3633" s="25">
        <f t="shared" si="225"/>
        <v>147.88</v>
      </c>
      <c r="Q3633" s="13" t="s">
        <v>8297</v>
      </c>
      <c r="R3633" t="s">
        <v>8300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22" t="s">
        <v>3630</v>
      </c>
      <c r="C3634" s="22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s="19" t="s">
        <v>8379</v>
      </c>
      <c r="O3634" s="11">
        <f t="shared" si="224"/>
        <v>20</v>
      </c>
      <c r="P3634" s="25">
        <f t="shared" si="225"/>
        <v>100</v>
      </c>
      <c r="Q3634" s="13" t="s">
        <v>8297</v>
      </c>
      <c r="R3634" t="s">
        <v>8300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22" t="s">
        <v>3631</v>
      </c>
      <c r="C3635" s="22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s="19" t="s">
        <v>8379</v>
      </c>
      <c r="O3635" s="11">
        <f t="shared" si="224"/>
        <v>35</v>
      </c>
      <c r="P3635" s="25">
        <f t="shared" si="225"/>
        <v>56.84</v>
      </c>
      <c r="Q3635" s="13" t="s">
        <v>8297</v>
      </c>
      <c r="R3635" t="s">
        <v>8300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22" t="s">
        <v>3632</v>
      </c>
      <c r="C3636" s="22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s="19" t="s">
        <v>8379</v>
      </c>
      <c r="O3636" s="11">
        <f t="shared" si="224"/>
        <v>4</v>
      </c>
      <c r="P3636" s="25">
        <f t="shared" si="225"/>
        <v>176.94</v>
      </c>
      <c r="Q3636" s="13" t="s">
        <v>8297</v>
      </c>
      <c r="R3636" t="s">
        <v>8300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22" t="s">
        <v>3633</v>
      </c>
      <c r="C3637" s="22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s="19" t="s">
        <v>8379</v>
      </c>
      <c r="O3637" s="11">
        <f t="shared" si="224"/>
        <v>36</v>
      </c>
      <c r="P3637" s="25">
        <f t="shared" si="225"/>
        <v>127.6</v>
      </c>
      <c r="Q3637" s="13" t="s">
        <v>8297</v>
      </c>
      <c r="R3637" t="s">
        <v>8300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22" t="s">
        <v>3634</v>
      </c>
      <c r="C3638" s="22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s="19" t="s">
        <v>8379</v>
      </c>
      <c r="O3638" s="11">
        <f t="shared" si="224"/>
        <v>0</v>
      </c>
      <c r="P3638" s="25">
        <f t="shared" si="225"/>
        <v>0</v>
      </c>
      <c r="Q3638" s="13" t="s">
        <v>8297</v>
      </c>
      <c r="R3638" t="s">
        <v>8300</v>
      </c>
      <c r="S3638" s="17">
        <f t="shared" si="226"/>
        <v>42226.694780092592</v>
      </c>
      <c r="T3638" s="17">
        <f t="shared" si="227"/>
        <v>42261.694780092592</v>
      </c>
    </row>
    <row r="3639" spans="1:20" ht="60" hidden="1" x14ac:dyDescent="0.25">
      <c r="A3639">
        <v>3637</v>
      </c>
      <c r="B3639" s="22" t="s">
        <v>3635</v>
      </c>
      <c r="C3639" s="22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s="19" t="s">
        <v>8379</v>
      </c>
      <c r="O3639" s="11">
        <f t="shared" si="224"/>
        <v>31</v>
      </c>
      <c r="P3639" s="25">
        <f t="shared" si="225"/>
        <v>66.14</v>
      </c>
      <c r="Q3639" s="13" t="s">
        <v>8297</v>
      </c>
      <c r="R3639" t="s">
        <v>8300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22" t="s">
        <v>3636</v>
      </c>
      <c r="C3640" s="22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s="19" t="s">
        <v>8379</v>
      </c>
      <c r="O3640" s="11">
        <f t="shared" si="224"/>
        <v>7</v>
      </c>
      <c r="P3640" s="25">
        <f t="shared" si="225"/>
        <v>108</v>
      </c>
      <c r="Q3640" s="13" t="s">
        <v>8297</v>
      </c>
      <c r="R3640" t="s">
        <v>8300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22" t="s">
        <v>3637</v>
      </c>
      <c r="C3641" s="22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s="19" t="s">
        <v>8379</v>
      </c>
      <c r="O3641" s="11">
        <f t="shared" si="224"/>
        <v>0</v>
      </c>
      <c r="P3641" s="25">
        <f t="shared" si="225"/>
        <v>1</v>
      </c>
      <c r="Q3641" s="13" t="s">
        <v>8297</v>
      </c>
      <c r="R3641" t="s">
        <v>8300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22" t="s">
        <v>3638</v>
      </c>
      <c r="C3642" s="22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s="19" t="s">
        <v>8379</v>
      </c>
      <c r="O3642" s="11">
        <f t="shared" si="224"/>
        <v>6</v>
      </c>
      <c r="P3642" s="25">
        <f t="shared" si="225"/>
        <v>18.329999999999998</v>
      </c>
      <c r="Q3642" s="13" t="s">
        <v>8297</v>
      </c>
      <c r="R3642" t="s">
        <v>8300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22" t="s">
        <v>3639</v>
      </c>
      <c r="C3643" s="22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s="19" t="s">
        <v>8379</v>
      </c>
      <c r="O3643" s="11">
        <f t="shared" si="224"/>
        <v>0</v>
      </c>
      <c r="P3643" s="25">
        <f t="shared" si="225"/>
        <v>0</v>
      </c>
      <c r="Q3643" s="13" t="s">
        <v>8297</v>
      </c>
      <c r="R3643" t="s">
        <v>8300</v>
      </c>
      <c r="S3643" s="17">
        <f t="shared" si="226"/>
        <v>41899.627071759256</v>
      </c>
      <c r="T3643" s="17">
        <f t="shared" si="227"/>
        <v>41917.208333333336</v>
      </c>
    </row>
    <row r="3644" spans="1:20" ht="60" hidden="1" x14ac:dyDescent="0.25">
      <c r="A3644">
        <v>3642</v>
      </c>
      <c r="B3644" s="22" t="s">
        <v>3640</v>
      </c>
      <c r="C3644" s="22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s="19" t="s">
        <v>8379</v>
      </c>
      <c r="O3644" s="11">
        <f t="shared" si="224"/>
        <v>2</v>
      </c>
      <c r="P3644" s="25">
        <f t="shared" si="225"/>
        <v>7.5</v>
      </c>
      <c r="Q3644" s="13" t="s">
        <v>8297</v>
      </c>
      <c r="R3644" t="s">
        <v>8300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22" t="s">
        <v>3641</v>
      </c>
      <c r="C3645" s="22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s="19" t="s">
        <v>8379</v>
      </c>
      <c r="O3645" s="11">
        <f t="shared" si="224"/>
        <v>0</v>
      </c>
      <c r="P3645" s="25">
        <f t="shared" si="225"/>
        <v>0</v>
      </c>
      <c r="Q3645" s="13" t="s">
        <v>8297</v>
      </c>
      <c r="R3645" t="s">
        <v>8300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22" t="s">
        <v>3642</v>
      </c>
      <c r="C3646" s="22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s="19" t="s">
        <v>8379</v>
      </c>
      <c r="O3646" s="11">
        <f t="shared" si="224"/>
        <v>16</v>
      </c>
      <c r="P3646" s="25">
        <f t="shared" si="225"/>
        <v>68.42</v>
      </c>
      <c r="Q3646" s="13" t="s">
        <v>8297</v>
      </c>
      <c r="R3646" t="s">
        <v>8300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22" t="s">
        <v>3643</v>
      </c>
      <c r="C3647" s="22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s="19" t="s">
        <v>8379</v>
      </c>
      <c r="O3647" s="11">
        <f t="shared" si="224"/>
        <v>0</v>
      </c>
      <c r="P3647" s="25">
        <f t="shared" si="225"/>
        <v>1</v>
      </c>
      <c r="Q3647" s="13" t="s">
        <v>8297</v>
      </c>
      <c r="R3647" t="s">
        <v>8300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22" t="s">
        <v>3644</v>
      </c>
      <c r="C3648" s="22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s="19" t="s">
        <v>8379</v>
      </c>
      <c r="O3648" s="11">
        <f t="shared" si="224"/>
        <v>5</v>
      </c>
      <c r="P3648" s="25">
        <f t="shared" si="225"/>
        <v>60.13</v>
      </c>
      <c r="Q3648" s="13" t="s">
        <v>8297</v>
      </c>
      <c r="R3648" t="s">
        <v>8300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22" t="s">
        <v>3645</v>
      </c>
      <c r="C3649" s="22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s="19" t="s">
        <v>8379</v>
      </c>
      <c r="O3649" s="11">
        <f t="shared" si="224"/>
        <v>6</v>
      </c>
      <c r="P3649" s="25">
        <f t="shared" si="225"/>
        <v>15</v>
      </c>
      <c r="Q3649" s="13" t="s">
        <v>8297</v>
      </c>
      <c r="R3649" t="s">
        <v>8300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22" t="s">
        <v>3646</v>
      </c>
      <c r="C3650" s="22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s="19" t="s">
        <v>8345</v>
      </c>
      <c r="O3650" s="11">
        <f t="shared" ref="O3650:O3713" si="228">ROUND(E3650/D3650*100,0)</f>
        <v>100</v>
      </c>
      <c r="P3650" s="25">
        <f t="shared" ref="P3650:P3713" si="229">IFERROR(ROUND(E3650/L3650,2),0)</f>
        <v>550.04</v>
      </c>
      <c r="Q3650" s="13" t="s">
        <v>8297</v>
      </c>
      <c r="R3650" t="s">
        <v>8298</v>
      </c>
      <c r="S3650" s="17">
        <f t="shared" ref="S3650:S3713" si="230">(J3650/86400)+DATE(1970,1,1)</f>
        <v>41887.292187500003</v>
      </c>
      <c r="T3650" s="17">
        <f t="shared" ref="T3650:T3713" si="231">(I3650/86400)+DATE(1970,1,1)</f>
        <v>41917.292187500003</v>
      </c>
    </row>
    <row r="3651" spans="1:20" ht="45" hidden="1" x14ac:dyDescent="0.25">
      <c r="A3651">
        <v>3649</v>
      </c>
      <c r="B3651" s="22" t="s">
        <v>3647</v>
      </c>
      <c r="C3651" s="22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s="19" t="s">
        <v>8345</v>
      </c>
      <c r="O3651" s="11">
        <f t="shared" si="228"/>
        <v>104</v>
      </c>
      <c r="P3651" s="25">
        <f t="shared" si="229"/>
        <v>97.5</v>
      </c>
      <c r="Q3651" s="13" t="s">
        <v>8297</v>
      </c>
      <c r="R3651" t="s">
        <v>8298</v>
      </c>
      <c r="S3651" s="17">
        <f t="shared" si="230"/>
        <v>41780.712893518517</v>
      </c>
      <c r="T3651" s="17">
        <f t="shared" si="231"/>
        <v>41806.712893518517</v>
      </c>
    </row>
    <row r="3652" spans="1:20" ht="60" hidden="1" x14ac:dyDescent="0.25">
      <c r="A3652">
        <v>3650</v>
      </c>
      <c r="B3652" s="22" t="s">
        <v>3648</v>
      </c>
      <c r="C3652" s="22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s="19" t="s">
        <v>8345</v>
      </c>
      <c r="O3652" s="11">
        <f t="shared" si="228"/>
        <v>100</v>
      </c>
      <c r="P3652" s="25">
        <f t="shared" si="229"/>
        <v>29.41</v>
      </c>
      <c r="Q3652" s="13" t="s">
        <v>8297</v>
      </c>
      <c r="R3652" t="s">
        <v>8298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22" t="s">
        <v>3649</v>
      </c>
      <c r="C3653" s="22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s="19" t="s">
        <v>8345</v>
      </c>
      <c r="O3653" s="11">
        <f t="shared" si="228"/>
        <v>104</v>
      </c>
      <c r="P3653" s="25">
        <f t="shared" si="229"/>
        <v>57.78</v>
      </c>
      <c r="Q3653" s="13" t="s">
        <v>8297</v>
      </c>
      <c r="R3653" t="s">
        <v>8298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22" t="s">
        <v>2867</v>
      </c>
      <c r="C3654" s="22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s="19" t="s">
        <v>8345</v>
      </c>
      <c r="O3654" s="11">
        <f t="shared" si="228"/>
        <v>251</v>
      </c>
      <c r="P3654" s="25">
        <f t="shared" si="229"/>
        <v>44.24</v>
      </c>
      <c r="Q3654" s="13" t="s">
        <v>8297</v>
      </c>
      <c r="R3654" t="s">
        <v>8298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22" t="s">
        <v>3650</v>
      </c>
      <c r="C3655" s="22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s="19" t="s">
        <v>8345</v>
      </c>
      <c r="O3655" s="11">
        <f t="shared" si="228"/>
        <v>101</v>
      </c>
      <c r="P3655" s="25">
        <f t="shared" si="229"/>
        <v>60.91</v>
      </c>
      <c r="Q3655" s="13" t="s">
        <v>8297</v>
      </c>
      <c r="R3655" t="s">
        <v>8298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22" t="s">
        <v>3651</v>
      </c>
      <c r="C3656" s="22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s="19" t="s">
        <v>8345</v>
      </c>
      <c r="O3656" s="11">
        <f t="shared" si="228"/>
        <v>174</v>
      </c>
      <c r="P3656" s="25">
        <f t="shared" si="229"/>
        <v>68.84</v>
      </c>
      <c r="Q3656" s="13" t="s">
        <v>8297</v>
      </c>
      <c r="R3656" t="s">
        <v>8298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22" t="s">
        <v>3652</v>
      </c>
      <c r="C3657" s="22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s="19" t="s">
        <v>8345</v>
      </c>
      <c r="O3657" s="11">
        <f t="shared" si="228"/>
        <v>116</v>
      </c>
      <c r="P3657" s="25">
        <f t="shared" si="229"/>
        <v>73.58</v>
      </c>
      <c r="Q3657" s="13" t="s">
        <v>8297</v>
      </c>
      <c r="R3657" t="s">
        <v>8298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22" t="s">
        <v>3653</v>
      </c>
      <c r="C3658" s="22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s="19" t="s">
        <v>8345</v>
      </c>
      <c r="O3658" s="11">
        <f t="shared" si="228"/>
        <v>106</v>
      </c>
      <c r="P3658" s="25">
        <f t="shared" si="229"/>
        <v>115.02</v>
      </c>
      <c r="Q3658" s="13" t="s">
        <v>8297</v>
      </c>
      <c r="R3658" t="s">
        <v>8298</v>
      </c>
      <c r="S3658" s="17">
        <f t="shared" si="230"/>
        <v>42737.910138888888</v>
      </c>
      <c r="T3658" s="17">
        <f t="shared" si="231"/>
        <v>42767.957638888889</v>
      </c>
    </row>
    <row r="3659" spans="1:20" ht="60" hidden="1" x14ac:dyDescent="0.25">
      <c r="A3659">
        <v>3657</v>
      </c>
      <c r="B3659" s="22" t="s">
        <v>3654</v>
      </c>
      <c r="C3659" s="22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s="19" t="s">
        <v>8345</v>
      </c>
      <c r="O3659" s="11">
        <f t="shared" si="228"/>
        <v>111</v>
      </c>
      <c r="P3659" s="25">
        <f t="shared" si="229"/>
        <v>110.75</v>
      </c>
      <c r="Q3659" s="13" t="s">
        <v>8297</v>
      </c>
      <c r="R3659" t="s">
        <v>8298</v>
      </c>
      <c r="S3659" s="17">
        <f t="shared" si="230"/>
        <v>42499.629849537036</v>
      </c>
      <c r="T3659" s="17">
        <f t="shared" si="231"/>
        <v>42522.904166666667</v>
      </c>
    </row>
    <row r="3660" spans="1:20" ht="30" hidden="1" x14ac:dyDescent="0.25">
      <c r="A3660">
        <v>3658</v>
      </c>
      <c r="B3660" s="22" t="s">
        <v>3655</v>
      </c>
      <c r="C3660" s="22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s="19" t="s">
        <v>8345</v>
      </c>
      <c r="O3660" s="11">
        <f t="shared" si="228"/>
        <v>101</v>
      </c>
      <c r="P3660" s="25">
        <f t="shared" si="229"/>
        <v>75.5</v>
      </c>
      <c r="Q3660" s="13" t="s">
        <v>8297</v>
      </c>
      <c r="R3660" t="s">
        <v>8298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22" t="s">
        <v>3656</v>
      </c>
      <c r="C3661" s="22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s="19" t="s">
        <v>8345</v>
      </c>
      <c r="O3661" s="11">
        <f t="shared" si="228"/>
        <v>102</v>
      </c>
      <c r="P3661" s="25">
        <f t="shared" si="229"/>
        <v>235.46</v>
      </c>
      <c r="Q3661" s="13" t="s">
        <v>8297</v>
      </c>
      <c r="R3661" t="s">
        <v>8298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22" t="s">
        <v>3657</v>
      </c>
      <c r="C3662" s="22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s="19" t="s">
        <v>8345</v>
      </c>
      <c r="O3662" s="11">
        <f t="shared" si="228"/>
        <v>100</v>
      </c>
      <c r="P3662" s="25">
        <f t="shared" si="229"/>
        <v>11.36</v>
      </c>
      <c r="Q3662" s="13" t="s">
        <v>8297</v>
      </c>
      <c r="R3662" t="s">
        <v>8298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22" t="s">
        <v>3658</v>
      </c>
      <c r="C3663" s="22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s="19" t="s">
        <v>8345</v>
      </c>
      <c r="O3663" s="11">
        <f t="shared" si="228"/>
        <v>111</v>
      </c>
      <c r="P3663" s="25">
        <f t="shared" si="229"/>
        <v>92.5</v>
      </c>
      <c r="Q3663" s="13" t="s">
        <v>8297</v>
      </c>
      <c r="R3663" t="s">
        <v>8298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22" t="s">
        <v>3659</v>
      </c>
      <c r="C3664" s="22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s="19" t="s">
        <v>8345</v>
      </c>
      <c r="O3664" s="11">
        <f t="shared" si="228"/>
        <v>101</v>
      </c>
      <c r="P3664" s="25">
        <f t="shared" si="229"/>
        <v>202.85</v>
      </c>
      <c r="Q3664" s="13" t="s">
        <v>8297</v>
      </c>
      <c r="R3664" t="s">
        <v>8298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22" t="s">
        <v>3660</v>
      </c>
      <c r="C3665" s="22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s="19" t="s">
        <v>8345</v>
      </c>
      <c r="O3665" s="11">
        <f t="shared" si="228"/>
        <v>104</v>
      </c>
      <c r="P3665" s="25">
        <f t="shared" si="229"/>
        <v>26</v>
      </c>
      <c r="Q3665" s="13" t="s">
        <v>8297</v>
      </c>
      <c r="R3665" t="s">
        <v>8298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22" t="s">
        <v>3661</v>
      </c>
      <c r="C3666" s="22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s="19" t="s">
        <v>8345</v>
      </c>
      <c r="O3666" s="11">
        <f t="shared" si="228"/>
        <v>109</v>
      </c>
      <c r="P3666" s="25">
        <f t="shared" si="229"/>
        <v>46.05</v>
      </c>
      <c r="Q3666" s="13" t="s">
        <v>8297</v>
      </c>
      <c r="R3666" t="s">
        <v>8298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22" t="s">
        <v>3662</v>
      </c>
      <c r="C3667" s="22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s="19" t="s">
        <v>8345</v>
      </c>
      <c r="O3667" s="11">
        <f t="shared" si="228"/>
        <v>115</v>
      </c>
      <c r="P3667" s="25">
        <f t="shared" si="229"/>
        <v>51</v>
      </c>
      <c r="Q3667" s="13" t="s">
        <v>8297</v>
      </c>
      <c r="R3667" t="s">
        <v>8298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22" t="s">
        <v>3663</v>
      </c>
      <c r="C3668" s="22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s="19" t="s">
        <v>8345</v>
      </c>
      <c r="O3668" s="11">
        <f t="shared" si="228"/>
        <v>100</v>
      </c>
      <c r="P3668" s="25">
        <f t="shared" si="229"/>
        <v>31.58</v>
      </c>
      <c r="Q3668" s="13" t="s">
        <v>8297</v>
      </c>
      <c r="R3668" t="s">
        <v>8298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22" t="s">
        <v>3664</v>
      </c>
      <c r="C3669" s="22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s="19" t="s">
        <v>8345</v>
      </c>
      <c r="O3669" s="11">
        <f t="shared" si="228"/>
        <v>103</v>
      </c>
      <c r="P3669" s="25">
        <f t="shared" si="229"/>
        <v>53.36</v>
      </c>
      <c r="Q3669" s="13" t="s">
        <v>8297</v>
      </c>
      <c r="R3669" t="s">
        <v>8298</v>
      </c>
      <c r="S3669" s="17">
        <f t="shared" si="230"/>
        <v>42173.970127314809</v>
      </c>
      <c r="T3669" s="17">
        <f t="shared" si="231"/>
        <v>42203.970127314809</v>
      </c>
    </row>
    <row r="3670" spans="1:20" ht="60" hidden="1" x14ac:dyDescent="0.25">
      <c r="A3670">
        <v>3668</v>
      </c>
      <c r="B3670" s="22" t="s">
        <v>3665</v>
      </c>
      <c r="C3670" s="22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s="19" t="s">
        <v>8345</v>
      </c>
      <c r="O3670" s="11">
        <f t="shared" si="228"/>
        <v>104</v>
      </c>
      <c r="P3670" s="25">
        <f t="shared" si="229"/>
        <v>36.96</v>
      </c>
      <c r="Q3670" s="13" t="s">
        <v>8297</v>
      </c>
      <c r="R3670" t="s">
        <v>8298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22" t="s">
        <v>3666</v>
      </c>
      <c r="C3671" s="22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s="19" t="s">
        <v>8345</v>
      </c>
      <c r="O3671" s="11">
        <f t="shared" si="228"/>
        <v>138</v>
      </c>
      <c r="P3671" s="25">
        <f t="shared" si="229"/>
        <v>81.290000000000006</v>
      </c>
      <c r="Q3671" s="13" t="s">
        <v>8297</v>
      </c>
      <c r="R3671" t="s">
        <v>8298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22" t="s">
        <v>3667</v>
      </c>
      <c r="C3672" s="22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s="19" t="s">
        <v>8345</v>
      </c>
      <c r="O3672" s="11">
        <f t="shared" si="228"/>
        <v>110</v>
      </c>
      <c r="P3672" s="25">
        <f t="shared" si="229"/>
        <v>20.079999999999998</v>
      </c>
      <c r="Q3672" s="13" t="s">
        <v>8297</v>
      </c>
      <c r="R3672" t="s">
        <v>8298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22" t="s">
        <v>3668</v>
      </c>
      <c r="C3673" s="22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s="19" t="s">
        <v>8345</v>
      </c>
      <c r="O3673" s="11">
        <f t="shared" si="228"/>
        <v>101</v>
      </c>
      <c r="P3673" s="25">
        <f t="shared" si="229"/>
        <v>88.25</v>
      </c>
      <c r="Q3673" s="13" t="s">
        <v>8297</v>
      </c>
      <c r="R3673" t="s">
        <v>8298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22" t="s">
        <v>3669</v>
      </c>
      <c r="C3674" s="22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s="19" t="s">
        <v>8345</v>
      </c>
      <c r="O3674" s="11">
        <f t="shared" si="228"/>
        <v>102</v>
      </c>
      <c r="P3674" s="25">
        <f t="shared" si="229"/>
        <v>53.44</v>
      </c>
      <c r="Q3674" s="13" t="s">
        <v>8297</v>
      </c>
      <c r="R3674" t="s">
        <v>8298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22" t="s">
        <v>3670</v>
      </c>
      <c r="C3675" s="22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s="19" t="s">
        <v>8345</v>
      </c>
      <c r="O3675" s="11">
        <f t="shared" si="228"/>
        <v>114</v>
      </c>
      <c r="P3675" s="25">
        <f t="shared" si="229"/>
        <v>39.869999999999997</v>
      </c>
      <c r="Q3675" s="13" t="s">
        <v>8297</v>
      </c>
      <c r="R3675" t="s">
        <v>8298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22" t="s">
        <v>3671</v>
      </c>
      <c r="C3676" s="22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s="19" t="s">
        <v>8345</v>
      </c>
      <c r="O3676" s="11">
        <f t="shared" si="228"/>
        <v>100</v>
      </c>
      <c r="P3676" s="25">
        <f t="shared" si="229"/>
        <v>145.16</v>
      </c>
      <c r="Q3676" s="13" t="s">
        <v>8297</v>
      </c>
      <c r="R3676" t="s">
        <v>8298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22" t="s">
        <v>3672</v>
      </c>
      <c r="C3677" s="22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s="19" t="s">
        <v>8345</v>
      </c>
      <c r="O3677" s="11">
        <f t="shared" si="228"/>
        <v>140</v>
      </c>
      <c r="P3677" s="25">
        <f t="shared" si="229"/>
        <v>23.33</v>
      </c>
      <c r="Q3677" s="13" t="s">
        <v>8297</v>
      </c>
      <c r="R3677" t="s">
        <v>8298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22" t="s">
        <v>3673</v>
      </c>
      <c r="C3678" s="22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s="19" t="s">
        <v>8345</v>
      </c>
      <c r="O3678" s="11">
        <f t="shared" si="228"/>
        <v>129</v>
      </c>
      <c r="P3678" s="25">
        <f t="shared" si="229"/>
        <v>64.38</v>
      </c>
      <c r="Q3678" s="13" t="s">
        <v>8297</v>
      </c>
      <c r="R3678" t="s">
        <v>8298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22" t="s">
        <v>3674</v>
      </c>
      <c r="C3679" s="22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s="19" t="s">
        <v>8345</v>
      </c>
      <c r="O3679" s="11">
        <f t="shared" si="228"/>
        <v>103</v>
      </c>
      <c r="P3679" s="25">
        <f t="shared" si="229"/>
        <v>62.05</v>
      </c>
      <c r="Q3679" s="13" t="s">
        <v>8297</v>
      </c>
      <c r="R3679" t="s">
        <v>8298</v>
      </c>
      <c r="S3679" s="17">
        <f t="shared" si="230"/>
        <v>41802.574282407411</v>
      </c>
      <c r="T3679" s="17">
        <f t="shared" si="231"/>
        <v>41823.165972222225</v>
      </c>
    </row>
    <row r="3680" spans="1:20" ht="45" hidden="1" x14ac:dyDescent="0.25">
      <c r="A3680">
        <v>3678</v>
      </c>
      <c r="B3680" s="22" t="s">
        <v>3675</v>
      </c>
      <c r="C3680" s="22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s="19" t="s">
        <v>8345</v>
      </c>
      <c r="O3680" s="11">
        <f t="shared" si="228"/>
        <v>103</v>
      </c>
      <c r="P3680" s="25">
        <f t="shared" si="229"/>
        <v>66.13</v>
      </c>
      <c r="Q3680" s="13" t="s">
        <v>8297</v>
      </c>
      <c r="R3680" t="s">
        <v>8298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22" t="s">
        <v>3676</v>
      </c>
      <c r="C3681" s="22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s="19" t="s">
        <v>8345</v>
      </c>
      <c r="O3681" s="11">
        <f t="shared" si="228"/>
        <v>110</v>
      </c>
      <c r="P3681" s="25">
        <f t="shared" si="229"/>
        <v>73.400000000000006</v>
      </c>
      <c r="Q3681" s="13" t="s">
        <v>8297</v>
      </c>
      <c r="R3681" t="s">
        <v>8298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22" t="s">
        <v>3677</v>
      </c>
      <c r="C3682" s="22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s="19" t="s">
        <v>8345</v>
      </c>
      <c r="O3682" s="11">
        <f t="shared" si="228"/>
        <v>113</v>
      </c>
      <c r="P3682" s="25">
        <f t="shared" si="229"/>
        <v>99.5</v>
      </c>
      <c r="Q3682" s="13" t="s">
        <v>8297</v>
      </c>
      <c r="R3682" t="s">
        <v>8298</v>
      </c>
      <c r="S3682" s="17">
        <f t="shared" si="230"/>
        <v>42627.454097222224</v>
      </c>
      <c r="T3682" s="17">
        <f t="shared" si="231"/>
        <v>42648.454097222224</v>
      </c>
    </row>
    <row r="3683" spans="1:20" ht="60" hidden="1" x14ac:dyDescent="0.25">
      <c r="A3683">
        <v>3681</v>
      </c>
      <c r="B3683" s="22" t="s">
        <v>3678</v>
      </c>
      <c r="C3683" s="22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s="19" t="s">
        <v>8345</v>
      </c>
      <c r="O3683" s="11">
        <f t="shared" si="228"/>
        <v>112</v>
      </c>
      <c r="P3683" s="25">
        <f t="shared" si="229"/>
        <v>62.17</v>
      </c>
      <c r="Q3683" s="13" t="s">
        <v>8297</v>
      </c>
      <c r="R3683" t="s">
        <v>8298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22" t="s">
        <v>3679</v>
      </c>
      <c r="C3684" s="22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s="19" t="s">
        <v>8345</v>
      </c>
      <c r="O3684" s="11">
        <f t="shared" si="228"/>
        <v>139</v>
      </c>
      <c r="P3684" s="25">
        <f t="shared" si="229"/>
        <v>62.33</v>
      </c>
      <c r="Q3684" s="13" t="s">
        <v>8297</v>
      </c>
      <c r="R3684" t="s">
        <v>8298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22" t="s">
        <v>3680</v>
      </c>
      <c r="C3685" s="22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s="19" t="s">
        <v>8345</v>
      </c>
      <c r="O3685" s="11">
        <f t="shared" si="228"/>
        <v>111</v>
      </c>
      <c r="P3685" s="25">
        <f t="shared" si="229"/>
        <v>58.79</v>
      </c>
      <c r="Q3685" s="13" t="s">
        <v>8297</v>
      </c>
      <c r="R3685" t="s">
        <v>8298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22" t="s">
        <v>3681</v>
      </c>
      <c r="C3686" s="22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s="19" t="s">
        <v>8345</v>
      </c>
      <c r="O3686" s="11">
        <f t="shared" si="228"/>
        <v>139</v>
      </c>
      <c r="P3686" s="25">
        <f t="shared" si="229"/>
        <v>45.35</v>
      </c>
      <c r="Q3686" s="13" t="s">
        <v>8297</v>
      </c>
      <c r="R3686" t="s">
        <v>8298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22" t="s">
        <v>3682</v>
      </c>
      <c r="C3687" s="22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s="19" t="s">
        <v>8345</v>
      </c>
      <c r="O3687" s="11">
        <f t="shared" si="228"/>
        <v>106</v>
      </c>
      <c r="P3687" s="25">
        <f t="shared" si="229"/>
        <v>41.94</v>
      </c>
      <c r="Q3687" s="13" t="s">
        <v>8297</v>
      </c>
      <c r="R3687" t="s">
        <v>8298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22" t="s">
        <v>3683</v>
      </c>
      <c r="C3688" s="22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s="19" t="s">
        <v>8345</v>
      </c>
      <c r="O3688" s="11">
        <f t="shared" si="228"/>
        <v>101</v>
      </c>
      <c r="P3688" s="25">
        <f t="shared" si="229"/>
        <v>59.17</v>
      </c>
      <c r="Q3688" s="13" t="s">
        <v>8297</v>
      </c>
      <c r="R3688" t="s">
        <v>8298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22" t="s">
        <v>3684</v>
      </c>
      <c r="C3689" s="22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s="19" t="s">
        <v>8345</v>
      </c>
      <c r="O3689" s="11">
        <f t="shared" si="228"/>
        <v>100</v>
      </c>
      <c r="P3689" s="25">
        <f t="shared" si="229"/>
        <v>200.49</v>
      </c>
      <c r="Q3689" s="13" t="s">
        <v>8297</v>
      </c>
      <c r="R3689" t="s">
        <v>8298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22" t="s">
        <v>3685</v>
      </c>
      <c r="C3690" s="22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s="19" t="s">
        <v>8345</v>
      </c>
      <c r="O3690" s="11">
        <f t="shared" si="228"/>
        <v>109</v>
      </c>
      <c r="P3690" s="25">
        <f t="shared" si="229"/>
        <v>83.97</v>
      </c>
      <c r="Q3690" s="13" t="s">
        <v>8297</v>
      </c>
      <c r="R3690" t="s">
        <v>8298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22" t="s">
        <v>3686</v>
      </c>
      <c r="C3691" s="22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s="19" t="s">
        <v>8345</v>
      </c>
      <c r="O3691" s="11">
        <f t="shared" si="228"/>
        <v>118</v>
      </c>
      <c r="P3691" s="25">
        <f t="shared" si="229"/>
        <v>57.26</v>
      </c>
      <c r="Q3691" s="13" t="s">
        <v>8297</v>
      </c>
      <c r="R3691" t="s">
        <v>8298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22" t="s">
        <v>3687</v>
      </c>
      <c r="C3692" s="22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s="19" t="s">
        <v>8345</v>
      </c>
      <c r="O3692" s="11">
        <f t="shared" si="228"/>
        <v>120</v>
      </c>
      <c r="P3692" s="25">
        <f t="shared" si="229"/>
        <v>58.06</v>
      </c>
      <c r="Q3692" s="13" t="s">
        <v>8297</v>
      </c>
      <c r="R3692" t="s">
        <v>8298</v>
      </c>
      <c r="S3692" s="17">
        <f t="shared" si="230"/>
        <v>41940.598182870366</v>
      </c>
      <c r="T3692" s="17">
        <f t="shared" si="231"/>
        <v>41970.639849537038</v>
      </c>
    </row>
    <row r="3693" spans="1:20" ht="30" hidden="1" x14ac:dyDescent="0.25">
      <c r="A3693">
        <v>3691</v>
      </c>
      <c r="B3693" s="22" t="s">
        <v>3688</v>
      </c>
      <c r="C3693" s="22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s="19" t="s">
        <v>8345</v>
      </c>
      <c r="O3693" s="11">
        <f t="shared" si="228"/>
        <v>128</v>
      </c>
      <c r="P3693" s="25">
        <f t="shared" si="229"/>
        <v>186.8</v>
      </c>
      <c r="Q3693" s="13" t="s">
        <v>8297</v>
      </c>
      <c r="R3693" t="s">
        <v>8298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22" t="s">
        <v>3689</v>
      </c>
      <c r="C3694" s="22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s="19" t="s">
        <v>8345</v>
      </c>
      <c r="O3694" s="11">
        <f t="shared" si="228"/>
        <v>126</v>
      </c>
      <c r="P3694" s="25">
        <f t="shared" si="229"/>
        <v>74.12</v>
      </c>
      <c r="Q3694" s="13" t="s">
        <v>8297</v>
      </c>
      <c r="R3694" t="s">
        <v>8298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22" t="s">
        <v>3690</v>
      </c>
      <c r="C3695" s="22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s="19" t="s">
        <v>8345</v>
      </c>
      <c r="O3695" s="11">
        <f t="shared" si="228"/>
        <v>129</v>
      </c>
      <c r="P3695" s="25">
        <f t="shared" si="229"/>
        <v>30.71</v>
      </c>
      <c r="Q3695" s="13" t="s">
        <v>8297</v>
      </c>
      <c r="R3695" t="s">
        <v>8298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22" t="s">
        <v>3691</v>
      </c>
      <c r="C3696" s="22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s="19" t="s">
        <v>8345</v>
      </c>
      <c r="O3696" s="11">
        <f t="shared" si="228"/>
        <v>107</v>
      </c>
      <c r="P3696" s="25">
        <f t="shared" si="229"/>
        <v>62.67</v>
      </c>
      <c r="Q3696" s="13" t="s">
        <v>8297</v>
      </c>
      <c r="R3696" t="s">
        <v>8298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22" t="s">
        <v>3692</v>
      </c>
      <c r="C3697" s="22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s="19" t="s">
        <v>8345</v>
      </c>
      <c r="O3697" s="11">
        <f t="shared" si="228"/>
        <v>100</v>
      </c>
      <c r="P3697" s="25">
        <f t="shared" si="229"/>
        <v>121.36</v>
      </c>
      <c r="Q3697" s="13" t="s">
        <v>8297</v>
      </c>
      <c r="R3697" t="s">
        <v>8298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22" t="s">
        <v>3693</v>
      </c>
      <c r="C3698" s="22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s="19" t="s">
        <v>8345</v>
      </c>
      <c r="O3698" s="11">
        <f t="shared" si="228"/>
        <v>155</v>
      </c>
      <c r="P3698" s="25">
        <f t="shared" si="229"/>
        <v>39.74</v>
      </c>
      <c r="Q3698" s="13" t="s">
        <v>8297</v>
      </c>
      <c r="R3698" t="s">
        <v>8298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22" t="s">
        <v>3694</v>
      </c>
      <c r="C3699" s="22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s="19" t="s">
        <v>8345</v>
      </c>
      <c r="O3699" s="11">
        <f t="shared" si="228"/>
        <v>108</v>
      </c>
      <c r="P3699" s="25">
        <f t="shared" si="229"/>
        <v>72</v>
      </c>
      <c r="Q3699" s="13" t="s">
        <v>8297</v>
      </c>
      <c r="R3699" t="s">
        <v>8298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22" t="s">
        <v>3695</v>
      </c>
      <c r="C3700" s="22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s="19" t="s">
        <v>8345</v>
      </c>
      <c r="O3700" s="11">
        <f t="shared" si="228"/>
        <v>111</v>
      </c>
      <c r="P3700" s="25">
        <f t="shared" si="229"/>
        <v>40.630000000000003</v>
      </c>
      <c r="Q3700" s="13" t="s">
        <v>8297</v>
      </c>
      <c r="R3700" t="s">
        <v>8298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22" t="s">
        <v>3696</v>
      </c>
      <c r="C3701" s="22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s="19" t="s">
        <v>8345</v>
      </c>
      <c r="O3701" s="11">
        <f t="shared" si="228"/>
        <v>101</v>
      </c>
      <c r="P3701" s="25">
        <f t="shared" si="229"/>
        <v>63</v>
      </c>
      <c r="Q3701" s="13" t="s">
        <v>8297</v>
      </c>
      <c r="R3701" t="s">
        <v>8298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22" t="s">
        <v>3697</v>
      </c>
      <c r="C3702" s="22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s="19" t="s">
        <v>8345</v>
      </c>
      <c r="O3702" s="11">
        <f t="shared" si="228"/>
        <v>121</v>
      </c>
      <c r="P3702" s="25">
        <f t="shared" si="229"/>
        <v>33.67</v>
      </c>
      <c r="Q3702" s="13" t="s">
        <v>8297</v>
      </c>
      <c r="R3702" t="s">
        <v>8298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22" t="s">
        <v>3698</v>
      </c>
      <c r="C3703" s="22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s="19" t="s">
        <v>8345</v>
      </c>
      <c r="O3703" s="11">
        <f t="shared" si="228"/>
        <v>100</v>
      </c>
      <c r="P3703" s="25">
        <f t="shared" si="229"/>
        <v>38.590000000000003</v>
      </c>
      <c r="Q3703" s="13" t="s">
        <v>8297</v>
      </c>
      <c r="R3703" t="s">
        <v>8298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22" t="s">
        <v>3699</v>
      </c>
      <c r="C3704" s="22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s="19" t="s">
        <v>8345</v>
      </c>
      <c r="O3704" s="11">
        <f t="shared" si="228"/>
        <v>109</v>
      </c>
      <c r="P3704" s="25">
        <f t="shared" si="229"/>
        <v>155.94999999999999</v>
      </c>
      <c r="Q3704" s="13" t="s">
        <v>8297</v>
      </c>
      <c r="R3704" t="s">
        <v>8298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22" t="s">
        <v>3700</v>
      </c>
      <c r="C3705" s="22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s="19" t="s">
        <v>8345</v>
      </c>
      <c r="O3705" s="11">
        <f t="shared" si="228"/>
        <v>123</v>
      </c>
      <c r="P3705" s="25">
        <f t="shared" si="229"/>
        <v>43.2</v>
      </c>
      <c r="Q3705" s="13" t="s">
        <v>8297</v>
      </c>
      <c r="R3705" t="s">
        <v>8298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22" t="s">
        <v>3701</v>
      </c>
      <c r="C3706" s="22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s="19" t="s">
        <v>8345</v>
      </c>
      <c r="O3706" s="11">
        <f t="shared" si="228"/>
        <v>136</v>
      </c>
      <c r="P3706" s="25">
        <f t="shared" si="229"/>
        <v>15.15</v>
      </c>
      <c r="Q3706" s="13" t="s">
        <v>8297</v>
      </c>
      <c r="R3706" t="s">
        <v>8298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22" t="s">
        <v>3702</v>
      </c>
      <c r="C3707" s="22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s="19" t="s">
        <v>8345</v>
      </c>
      <c r="O3707" s="11">
        <f t="shared" si="228"/>
        <v>103</v>
      </c>
      <c r="P3707" s="25">
        <f t="shared" si="229"/>
        <v>83.57</v>
      </c>
      <c r="Q3707" s="13" t="s">
        <v>8297</v>
      </c>
      <c r="R3707" t="s">
        <v>8298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22" t="s">
        <v>3703</v>
      </c>
      <c r="C3708" s="22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s="19" t="s">
        <v>8345</v>
      </c>
      <c r="O3708" s="11">
        <f t="shared" si="228"/>
        <v>121</v>
      </c>
      <c r="P3708" s="25">
        <f t="shared" si="229"/>
        <v>140</v>
      </c>
      <c r="Q3708" s="13" t="s">
        <v>8297</v>
      </c>
      <c r="R3708" t="s">
        <v>8298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22" t="s">
        <v>3704</v>
      </c>
      <c r="C3709" s="22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s="19" t="s">
        <v>8345</v>
      </c>
      <c r="O3709" s="11">
        <f t="shared" si="228"/>
        <v>186</v>
      </c>
      <c r="P3709" s="25">
        <f t="shared" si="229"/>
        <v>80.87</v>
      </c>
      <c r="Q3709" s="13" t="s">
        <v>8297</v>
      </c>
      <c r="R3709" t="s">
        <v>8298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22" t="s">
        <v>3705</v>
      </c>
      <c r="C3710" s="22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s="19" t="s">
        <v>8345</v>
      </c>
      <c r="O3710" s="11">
        <f t="shared" si="228"/>
        <v>300</v>
      </c>
      <c r="P3710" s="25">
        <f t="shared" si="229"/>
        <v>53.85</v>
      </c>
      <c r="Q3710" s="13" t="s">
        <v>8297</v>
      </c>
      <c r="R3710" t="s">
        <v>8298</v>
      </c>
      <c r="S3710" s="17">
        <f t="shared" si="230"/>
        <v>41810.142199074078</v>
      </c>
      <c r="T3710" s="17">
        <f t="shared" si="231"/>
        <v>41824.142199074078</v>
      </c>
    </row>
    <row r="3711" spans="1:20" ht="45" hidden="1" x14ac:dyDescent="0.25">
      <c r="A3711">
        <v>3709</v>
      </c>
      <c r="B3711" s="22" t="s">
        <v>3706</v>
      </c>
      <c r="C3711" s="22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s="19" t="s">
        <v>8345</v>
      </c>
      <c r="O3711" s="11">
        <f t="shared" si="228"/>
        <v>108</v>
      </c>
      <c r="P3711" s="25">
        <f t="shared" si="229"/>
        <v>30.93</v>
      </c>
      <c r="Q3711" s="13" t="s">
        <v>8297</v>
      </c>
      <c r="R3711" t="s">
        <v>8298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22" t="s">
        <v>3707</v>
      </c>
      <c r="C3712" s="22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s="19" t="s">
        <v>8345</v>
      </c>
      <c r="O3712" s="11">
        <f t="shared" si="228"/>
        <v>141</v>
      </c>
      <c r="P3712" s="25">
        <f t="shared" si="229"/>
        <v>67.959999999999994</v>
      </c>
      <c r="Q3712" s="13" t="s">
        <v>8297</v>
      </c>
      <c r="R3712" t="s">
        <v>8298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22" t="s">
        <v>3708</v>
      </c>
      <c r="C3713" s="22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s="19" t="s">
        <v>8345</v>
      </c>
      <c r="O3713" s="11">
        <f t="shared" si="228"/>
        <v>114</v>
      </c>
      <c r="P3713" s="25">
        <f t="shared" si="229"/>
        <v>27.14</v>
      </c>
      <c r="Q3713" s="13" t="s">
        <v>8297</v>
      </c>
      <c r="R3713" t="s">
        <v>8298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22" t="s">
        <v>3709</v>
      </c>
      <c r="C3714" s="22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s="19" t="s">
        <v>8345</v>
      </c>
      <c r="O3714" s="11">
        <f t="shared" ref="O3714:O3777" si="232">ROUND(E3714/D3714*100,0)</f>
        <v>154</v>
      </c>
      <c r="P3714" s="25">
        <f t="shared" ref="P3714:P3777" si="233">IFERROR(ROUND(E3714/L3714,2),0)</f>
        <v>110.87</v>
      </c>
      <c r="Q3714" s="13" t="s">
        <v>8297</v>
      </c>
      <c r="R3714" t="s">
        <v>8298</v>
      </c>
      <c r="S3714" s="17">
        <f t="shared" ref="S3714:S3777" si="234">(J3714/86400)+DATE(1970,1,1)</f>
        <v>42134.172071759254</v>
      </c>
      <c r="T3714" s="17">
        <f t="shared" ref="T3714:T3777" si="235">(I3714/86400)+DATE(1970,1,1)</f>
        <v>42155.290972222225</v>
      </c>
    </row>
    <row r="3715" spans="1:20" ht="45" hidden="1" x14ac:dyDescent="0.25">
      <c r="A3715">
        <v>3713</v>
      </c>
      <c r="B3715" s="22" t="s">
        <v>3710</v>
      </c>
      <c r="C3715" s="22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s="19" t="s">
        <v>8345</v>
      </c>
      <c r="O3715" s="11">
        <f t="shared" si="232"/>
        <v>102</v>
      </c>
      <c r="P3715" s="25">
        <f t="shared" si="233"/>
        <v>106.84</v>
      </c>
      <c r="Q3715" s="13" t="s">
        <v>8297</v>
      </c>
      <c r="R3715" t="s">
        <v>8298</v>
      </c>
      <c r="S3715" s="17">
        <f t="shared" si="234"/>
        <v>42505.738032407404</v>
      </c>
      <c r="T3715" s="17">
        <f t="shared" si="235"/>
        <v>42525.738032407404</v>
      </c>
    </row>
    <row r="3716" spans="1:20" ht="60" hidden="1" x14ac:dyDescent="0.25">
      <c r="A3716">
        <v>3714</v>
      </c>
      <c r="B3716" s="22" t="s">
        <v>3711</v>
      </c>
      <c r="C3716" s="22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s="19" t="s">
        <v>8345</v>
      </c>
      <c r="O3716" s="11">
        <f t="shared" si="232"/>
        <v>102</v>
      </c>
      <c r="P3716" s="25">
        <f t="shared" si="233"/>
        <v>105.52</v>
      </c>
      <c r="Q3716" s="13" t="s">
        <v>8297</v>
      </c>
      <c r="R3716" t="s">
        <v>8298</v>
      </c>
      <c r="S3716" s="17">
        <f t="shared" si="234"/>
        <v>42118.556331018517</v>
      </c>
      <c r="T3716" s="17">
        <f t="shared" si="235"/>
        <v>42150.165972222225</v>
      </c>
    </row>
    <row r="3717" spans="1:20" ht="60" hidden="1" x14ac:dyDescent="0.25">
      <c r="A3717">
        <v>3715</v>
      </c>
      <c r="B3717" s="22" t="s">
        <v>3712</v>
      </c>
      <c r="C3717" s="22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s="19" t="s">
        <v>8345</v>
      </c>
      <c r="O3717" s="11">
        <f t="shared" si="232"/>
        <v>103</v>
      </c>
      <c r="P3717" s="25">
        <f t="shared" si="233"/>
        <v>132.96</v>
      </c>
      <c r="Q3717" s="13" t="s">
        <v>8297</v>
      </c>
      <c r="R3717" t="s">
        <v>8298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22" t="s">
        <v>3713</v>
      </c>
      <c r="C3718" s="22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s="19" t="s">
        <v>8345</v>
      </c>
      <c r="O3718" s="11">
        <f t="shared" si="232"/>
        <v>156</v>
      </c>
      <c r="P3718" s="25">
        <f t="shared" si="233"/>
        <v>51.92</v>
      </c>
      <c r="Q3718" s="13" t="s">
        <v>8297</v>
      </c>
      <c r="R3718" t="s">
        <v>8298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22" t="s">
        <v>3714</v>
      </c>
      <c r="C3719" s="22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s="19" t="s">
        <v>8345</v>
      </c>
      <c r="O3719" s="11">
        <f t="shared" si="232"/>
        <v>101</v>
      </c>
      <c r="P3719" s="25">
        <f t="shared" si="233"/>
        <v>310</v>
      </c>
      <c r="Q3719" s="13" t="s">
        <v>8297</v>
      </c>
      <c r="R3719" t="s">
        <v>8298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22" t="s">
        <v>3715</v>
      </c>
      <c r="C3720" s="22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s="19" t="s">
        <v>8345</v>
      </c>
      <c r="O3720" s="11">
        <f t="shared" si="232"/>
        <v>239</v>
      </c>
      <c r="P3720" s="25">
        <f t="shared" si="233"/>
        <v>26.02</v>
      </c>
      <c r="Q3720" s="13" t="s">
        <v>8297</v>
      </c>
      <c r="R3720" t="s">
        <v>8298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22" t="s">
        <v>3716</v>
      </c>
      <c r="C3721" s="22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s="19" t="s">
        <v>8345</v>
      </c>
      <c r="O3721" s="11">
        <f t="shared" si="232"/>
        <v>210</v>
      </c>
      <c r="P3721" s="25">
        <f t="shared" si="233"/>
        <v>105</v>
      </c>
      <c r="Q3721" s="13" t="s">
        <v>8297</v>
      </c>
      <c r="R3721" t="s">
        <v>8298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22" t="s">
        <v>3717</v>
      </c>
      <c r="C3722" s="22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s="19" t="s">
        <v>8345</v>
      </c>
      <c r="O3722" s="11">
        <f t="shared" si="232"/>
        <v>105</v>
      </c>
      <c r="P3722" s="25">
        <f t="shared" si="233"/>
        <v>86.23</v>
      </c>
      <c r="Q3722" s="13" t="s">
        <v>8297</v>
      </c>
      <c r="R3722" t="s">
        <v>8298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22" t="s">
        <v>3718</v>
      </c>
      <c r="C3723" s="22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s="19" t="s">
        <v>8345</v>
      </c>
      <c r="O3723" s="11">
        <f t="shared" si="232"/>
        <v>101</v>
      </c>
      <c r="P3723" s="25">
        <f t="shared" si="233"/>
        <v>114.55</v>
      </c>
      <c r="Q3723" s="13" t="s">
        <v>8297</v>
      </c>
      <c r="R3723" t="s">
        <v>8298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22" t="s">
        <v>3719</v>
      </c>
      <c r="C3724" s="22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s="19" t="s">
        <v>8345</v>
      </c>
      <c r="O3724" s="11">
        <f t="shared" si="232"/>
        <v>111</v>
      </c>
      <c r="P3724" s="25">
        <f t="shared" si="233"/>
        <v>47.66</v>
      </c>
      <c r="Q3724" s="13" t="s">
        <v>8297</v>
      </c>
      <c r="R3724" t="s">
        <v>8298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22" t="s">
        <v>3720</v>
      </c>
      <c r="C3725" s="22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s="19" t="s">
        <v>8345</v>
      </c>
      <c r="O3725" s="11">
        <f t="shared" si="232"/>
        <v>102</v>
      </c>
      <c r="P3725" s="25">
        <f t="shared" si="233"/>
        <v>72.89</v>
      </c>
      <c r="Q3725" s="13" t="s">
        <v>8297</v>
      </c>
      <c r="R3725" t="s">
        <v>8298</v>
      </c>
      <c r="S3725" s="17">
        <f t="shared" si="234"/>
        <v>41943.753032407403</v>
      </c>
      <c r="T3725" s="17">
        <f t="shared" si="235"/>
        <v>41973.794699074075</v>
      </c>
    </row>
    <row r="3726" spans="1:20" ht="60" hidden="1" x14ac:dyDescent="0.25">
      <c r="A3726">
        <v>3724</v>
      </c>
      <c r="B3726" s="22" t="s">
        <v>3721</v>
      </c>
      <c r="C3726" s="22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s="19" t="s">
        <v>8345</v>
      </c>
      <c r="O3726" s="11">
        <f t="shared" si="232"/>
        <v>103</v>
      </c>
      <c r="P3726" s="25">
        <f t="shared" si="233"/>
        <v>49.55</v>
      </c>
      <c r="Q3726" s="13" t="s">
        <v>8297</v>
      </c>
      <c r="R3726" t="s">
        <v>8298</v>
      </c>
      <c r="S3726" s="17">
        <f t="shared" si="234"/>
        <v>42465.491435185184</v>
      </c>
      <c r="T3726" s="17">
        <f t="shared" si="235"/>
        <v>42494.958333333328</v>
      </c>
    </row>
    <row r="3727" spans="1:20" ht="60" hidden="1" x14ac:dyDescent="0.25">
      <c r="A3727">
        <v>3725</v>
      </c>
      <c r="B3727" s="22" t="s">
        <v>3722</v>
      </c>
      <c r="C3727" s="22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s="19" t="s">
        <v>8345</v>
      </c>
      <c r="O3727" s="11">
        <f t="shared" si="232"/>
        <v>127</v>
      </c>
      <c r="P3727" s="25">
        <f t="shared" si="233"/>
        <v>25.4</v>
      </c>
      <c r="Q3727" s="13" t="s">
        <v>8297</v>
      </c>
      <c r="R3727" t="s">
        <v>8298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22" t="s">
        <v>3723</v>
      </c>
      <c r="C3728" s="22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s="19" t="s">
        <v>8345</v>
      </c>
      <c r="O3728" s="11">
        <f t="shared" si="232"/>
        <v>339</v>
      </c>
      <c r="P3728" s="25">
        <f t="shared" si="233"/>
        <v>62.59</v>
      </c>
      <c r="Q3728" s="13" t="s">
        <v>8297</v>
      </c>
      <c r="R3728" t="s">
        <v>8298</v>
      </c>
      <c r="S3728" s="17">
        <f t="shared" si="234"/>
        <v>42462.140868055554</v>
      </c>
      <c r="T3728" s="17">
        <f t="shared" si="235"/>
        <v>42489.875</v>
      </c>
    </row>
    <row r="3729" spans="1:20" ht="45" hidden="1" x14ac:dyDescent="0.25">
      <c r="A3729">
        <v>3727</v>
      </c>
      <c r="B3729" s="22" t="s">
        <v>3724</v>
      </c>
      <c r="C3729" s="22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s="19" t="s">
        <v>8345</v>
      </c>
      <c r="O3729" s="11">
        <f t="shared" si="232"/>
        <v>101</v>
      </c>
      <c r="P3729" s="25">
        <f t="shared" si="233"/>
        <v>61.06</v>
      </c>
      <c r="Q3729" s="13" t="s">
        <v>8297</v>
      </c>
      <c r="R3729" t="s">
        <v>8298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22" t="s">
        <v>3725</v>
      </c>
      <c r="C3730" s="22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s="19" t="s">
        <v>8345</v>
      </c>
      <c r="O3730" s="11">
        <f t="shared" si="232"/>
        <v>9</v>
      </c>
      <c r="P3730" s="25">
        <f t="shared" si="233"/>
        <v>60.06</v>
      </c>
      <c r="Q3730" s="13" t="s">
        <v>8297</v>
      </c>
      <c r="R3730" t="s">
        <v>8298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22" t="s">
        <v>3726</v>
      </c>
      <c r="C3731" s="22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s="19" t="s">
        <v>8345</v>
      </c>
      <c r="O3731" s="11">
        <f t="shared" si="232"/>
        <v>7</v>
      </c>
      <c r="P3731" s="25">
        <f t="shared" si="233"/>
        <v>72.400000000000006</v>
      </c>
      <c r="Q3731" s="13" t="s">
        <v>8297</v>
      </c>
      <c r="R3731" t="s">
        <v>8298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22" t="s">
        <v>3727</v>
      </c>
      <c r="C3732" s="22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s="19" t="s">
        <v>8345</v>
      </c>
      <c r="O3732" s="11">
        <f t="shared" si="232"/>
        <v>10</v>
      </c>
      <c r="P3732" s="25">
        <f t="shared" si="233"/>
        <v>100</v>
      </c>
      <c r="Q3732" s="13" t="s">
        <v>8297</v>
      </c>
      <c r="R3732" t="s">
        <v>8298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22" t="s">
        <v>3728</v>
      </c>
      <c r="C3733" s="22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s="19" t="s">
        <v>8345</v>
      </c>
      <c r="O3733" s="11">
        <f t="shared" si="232"/>
        <v>11</v>
      </c>
      <c r="P3733" s="25">
        <f t="shared" si="233"/>
        <v>51.67</v>
      </c>
      <c r="Q3733" s="13" t="s">
        <v>8297</v>
      </c>
      <c r="R3733" t="s">
        <v>8298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22" t="s">
        <v>3729</v>
      </c>
      <c r="C3734" s="22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s="19" t="s">
        <v>8345</v>
      </c>
      <c r="O3734" s="11">
        <f t="shared" si="232"/>
        <v>15</v>
      </c>
      <c r="P3734" s="25">
        <f t="shared" si="233"/>
        <v>32.75</v>
      </c>
      <c r="Q3734" s="13" t="s">
        <v>8297</v>
      </c>
      <c r="R3734" t="s">
        <v>8298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22" t="s">
        <v>3730</v>
      </c>
      <c r="C3735" s="22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s="19" t="s">
        <v>8345</v>
      </c>
      <c r="O3735" s="11">
        <f t="shared" si="232"/>
        <v>0</v>
      </c>
      <c r="P3735" s="25">
        <f t="shared" si="233"/>
        <v>0</v>
      </c>
      <c r="Q3735" s="13" t="s">
        <v>8297</v>
      </c>
      <c r="R3735" t="s">
        <v>8298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22" t="s">
        <v>3731</v>
      </c>
      <c r="C3736" s="22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s="19" t="s">
        <v>8345</v>
      </c>
      <c r="O3736" s="11">
        <f t="shared" si="232"/>
        <v>28</v>
      </c>
      <c r="P3736" s="25">
        <f t="shared" si="233"/>
        <v>61</v>
      </c>
      <c r="Q3736" s="13" t="s">
        <v>8297</v>
      </c>
      <c r="R3736" t="s">
        <v>8298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22" t="s">
        <v>3732</v>
      </c>
      <c r="C3737" s="22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s="19" t="s">
        <v>8345</v>
      </c>
      <c r="O3737" s="11">
        <f t="shared" si="232"/>
        <v>13</v>
      </c>
      <c r="P3737" s="25">
        <f t="shared" si="233"/>
        <v>10</v>
      </c>
      <c r="Q3737" s="13" t="s">
        <v>8297</v>
      </c>
      <c r="R3737" t="s">
        <v>8298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22" t="s">
        <v>3733</v>
      </c>
      <c r="C3738" s="22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s="19" t="s">
        <v>8345</v>
      </c>
      <c r="O3738" s="11">
        <f t="shared" si="232"/>
        <v>1</v>
      </c>
      <c r="P3738" s="25">
        <f t="shared" si="233"/>
        <v>10</v>
      </c>
      <c r="Q3738" s="13" t="s">
        <v>8297</v>
      </c>
      <c r="R3738" t="s">
        <v>8298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22" t="s">
        <v>3734</v>
      </c>
      <c r="C3739" s="22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s="19" t="s">
        <v>8345</v>
      </c>
      <c r="O3739" s="11">
        <f t="shared" si="232"/>
        <v>21</v>
      </c>
      <c r="P3739" s="25">
        <f t="shared" si="233"/>
        <v>37.5</v>
      </c>
      <c r="Q3739" s="13" t="s">
        <v>8297</v>
      </c>
      <c r="R3739" t="s">
        <v>8298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22" t="s">
        <v>3735</v>
      </c>
      <c r="C3740" s="22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s="19" t="s">
        <v>8345</v>
      </c>
      <c r="O3740" s="11">
        <f t="shared" si="232"/>
        <v>18</v>
      </c>
      <c r="P3740" s="25">
        <f t="shared" si="233"/>
        <v>45</v>
      </c>
      <c r="Q3740" s="13" t="s">
        <v>8297</v>
      </c>
      <c r="R3740" t="s">
        <v>8298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22" t="s">
        <v>3736</v>
      </c>
      <c r="C3741" s="22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s="19" t="s">
        <v>8345</v>
      </c>
      <c r="O3741" s="11">
        <f t="shared" si="232"/>
        <v>20</v>
      </c>
      <c r="P3741" s="25">
        <f t="shared" si="233"/>
        <v>100.63</v>
      </c>
      <c r="Q3741" s="13" t="s">
        <v>8297</v>
      </c>
      <c r="R3741" t="s">
        <v>8298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22" t="s">
        <v>3737</v>
      </c>
      <c r="C3742" s="22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s="19" t="s">
        <v>8345</v>
      </c>
      <c r="O3742" s="11">
        <f t="shared" si="232"/>
        <v>18</v>
      </c>
      <c r="P3742" s="25">
        <f t="shared" si="233"/>
        <v>25.57</v>
      </c>
      <c r="Q3742" s="13" t="s">
        <v>8297</v>
      </c>
      <c r="R3742" t="s">
        <v>8298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22" t="s">
        <v>3738</v>
      </c>
      <c r="C3743" s="22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s="19" t="s">
        <v>8345</v>
      </c>
      <c r="O3743" s="11">
        <f t="shared" si="232"/>
        <v>0</v>
      </c>
      <c r="P3743" s="25">
        <f t="shared" si="233"/>
        <v>0</v>
      </c>
      <c r="Q3743" s="13" t="s">
        <v>8297</v>
      </c>
      <c r="R3743" t="s">
        <v>8298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22" t="s">
        <v>3739</v>
      </c>
      <c r="C3744" s="22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s="19" t="s">
        <v>8345</v>
      </c>
      <c r="O3744" s="11">
        <f t="shared" si="232"/>
        <v>2</v>
      </c>
      <c r="P3744" s="25">
        <f t="shared" si="233"/>
        <v>25</v>
      </c>
      <c r="Q3744" s="13" t="s">
        <v>8297</v>
      </c>
      <c r="R3744" t="s">
        <v>8298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22" t="s">
        <v>3740</v>
      </c>
      <c r="C3745" s="22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s="19" t="s">
        <v>8345</v>
      </c>
      <c r="O3745" s="11">
        <f t="shared" si="232"/>
        <v>0</v>
      </c>
      <c r="P3745" s="25">
        <f t="shared" si="233"/>
        <v>0</v>
      </c>
      <c r="Q3745" s="13" t="s">
        <v>8297</v>
      </c>
      <c r="R3745" t="s">
        <v>8298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22" t="s">
        <v>3741</v>
      </c>
      <c r="C3746" s="22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s="19" t="s">
        <v>8345</v>
      </c>
      <c r="O3746" s="11">
        <f t="shared" si="232"/>
        <v>0</v>
      </c>
      <c r="P3746" s="25">
        <f t="shared" si="233"/>
        <v>0</v>
      </c>
      <c r="Q3746" s="13" t="s">
        <v>8297</v>
      </c>
      <c r="R3746" t="s">
        <v>8298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22" t="s">
        <v>3742</v>
      </c>
      <c r="C3747" s="22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s="19" t="s">
        <v>8345</v>
      </c>
      <c r="O3747" s="11">
        <f t="shared" si="232"/>
        <v>10</v>
      </c>
      <c r="P3747" s="25">
        <f t="shared" si="233"/>
        <v>10</v>
      </c>
      <c r="Q3747" s="13" t="s">
        <v>8297</v>
      </c>
      <c r="R3747" t="s">
        <v>8298</v>
      </c>
      <c r="S3747" s="17">
        <f t="shared" si="234"/>
        <v>41831.697939814811</v>
      </c>
      <c r="T3747" s="17">
        <f t="shared" si="235"/>
        <v>41861.697939814811</v>
      </c>
    </row>
    <row r="3748" spans="1:20" ht="30" hidden="1" x14ac:dyDescent="0.25">
      <c r="A3748">
        <v>3746</v>
      </c>
      <c r="B3748" s="22" t="s">
        <v>3743</v>
      </c>
      <c r="C3748" s="22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s="19" t="s">
        <v>8345</v>
      </c>
      <c r="O3748" s="11">
        <f t="shared" si="232"/>
        <v>2</v>
      </c>
      <c r="P3748" s="25">
        <f t="shared" si="233"/>
        <v>202</v>
      </c>
      <c r="Q3748" s="13" t="s">
        <v>8297</v>
      </c>
      <c r="R3748" t="s">
        <v>8298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22" t="s">
        <v>3744</v>
      </c>
      <c r="C3749" s="22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s="19" t="s">
        <v>8345</v>
      </c>
      <c r="O3749" s="11">
        <f t="shared" si="232"/>
        <v>1</v>
      </c>
      <c r="P3749" s="25">
        <f t="shared" si="233"/>
        <v>25</v>
      </c>
      <c r="Q3749" s="13" t="s">
        <v>8297</v>
      </c>
      <c r="R3749" t="s">
        <v>8298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22" t="s">
        <v>3745</v>
      </c>
      <c r="C3750" s="22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s="19" t="s">
        <v>8379</v>
      </c>
      <c r="O3750" s="11">
        <f t="shared" si="232"/>
        <v>104</v>
      </c>
      <c r="P3750" s="25">
        <f t="shared" si="233"/>
        <v>99.54</v>
      </c>
      <c r="Q3750" s="13" t="s">
        <v>8297</v>
      </c>
      <c r="R3750" t="s">
        <v>8300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22" t="s">
        <v>3746</v>
      </c>
      <c r="C3751" s="22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s="19" t="s">
        <v>8379</v>
      </c>
      <c r="O3751" s="11">
        <f t="shared" si="232"/>
        <v>105</v>
      </c>
      <c r="P3751" s="25">
        <f t="shared" si="233"/>
        <v>75</v>
      </c>
      <c r="Q3751" s="13" t="s">
        <v>8297</v>
      </c>
      <c r="R3751" t="s">
        <v>8300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22" t="s">
        <v>3747</v>
      </c>
      <c r="C3752" s="22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s="19" t="s">
        <v>8379</v>
      </c>
      <c r="O3752" s="11">
        <f t="shared" si="232"/>
        <v>100</v>
      </c>
      <c r="P3752" s="25">
        <f t="shared" si="233"/>
        <v>215.25</v>
      </c>
      <c r="Q3752" s="13" t="s">
        <v>8297</v>
      </c>
      <c r="R3752" t="s">
        <v>8300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22" t="s">
        <v>3748</v>
      </c>
      <c r="C3753" s="22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s="19" t="s">
        <v>8379</v>
      </c>
      <c r="O3753" s="11">
        <f t="shared" si="232"/>
        <v>133</v>
      </c>
      <c r="P3753" s="25">
        <f t="shared" si="233"/>
        <v>120.55</v>
      </c>
      <c r="Q3753" s="13" t="s">
        <v>8297</v>
      </c>
      <c r="R3753" t="s">
        <v>8300</v>
      </c>
      <c r="S3753" s="17">
        <f t="shared" si="234"/>
        <v>42403.035567129627</v>
      </c>
      <c r="T3753" s="17">
        <f t="shared" si="235"/>
        <v>42462.993900462963</v>
      </c>
    </row>
    <row r="3754" spans="1:20" ht="60" x14ac:dyDescent="0.25">
      <c r="A3754">
        <v>3752</v>
      </c>
      <c r="B3754" s="22" t="s">
        <v>3749</v>
      </c>
      <c r="C3754" s="22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s="19" t="s">
        <v>8379</v>
      </c>
      <c r="O3754" s="11">
        <f t="shared" si="232"/>
        <v>113</v>
      </c>
      <c r="P3754" s="25">
        <f t="shared" si="233"/>
        <v>37.67</v>
      </c>
      <c r="Q3754" s="13" t="s">
        <v>8297</v>
      </c>
      <c r="R3754" t="s">
        <v>8300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22" t="s">
        <v>3750</v>
      </c>
      <c r="C3755" s="22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s="19" t="s">
        <v>8379</v>
      </c>
      <c r="O3755" s="11">
        <f t="shared" si="232"/>
        <v>103</v>
      </c>
      <c r="P3755" s="25">
        <f t="shared" si="233"/>
        <v>172.23</v>
      </c>
      <c r="Q3755" s="13" t="s">
        <v>8297</v>
      </c>
      <c r="R3755" t="s">
        <v>8300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22" t="s">
        <v>3751</v>
      </c>
      <c r="C3756" s="22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s="19" t="s">
        <v>8379</v>
      </c>
      <c r="O3756" s="11">
        <f t="shared" si="232"/>
        <v>120</v>
      </c>
      <c r="P3756" s="25">
        <f t="shared" si="233"/>
        <v>111.11</v>
      </c>
      <c r="Q3756" s="13" t="s">
        <v>8297</v>
      </c>
      <c r="R3756" t="s">
        <v>8300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22" t="s">
        <v>3752</v>
      </c>
      <c r="C3757" s="22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s="19" t="s">
        <v>8379</v>
      </c>
      <c r="O3757" s="11">
        <f t="shared" si="232"/>
        <v>130</v>
      </c>
      <c r="P3757" s="25">
        <f t="shared" si="233"/>
        <v>25.46</v>
      </c>
      <c r="Q3757" s="13" t="s">
        <v>8297</v>
      </c>
      <c r="R3757" t="s">
        <v>8300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22" t="s">
        <v>3753</v>
      </c>
      <c r="C3758" s="22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s="19" t="s">
        <v>8379</v>
      </c>
      <c r="O3758" s="11">
        <f t="shared" si="232"/>
        <v>101</v>
      </c>
      <c r="P3758" s="25">
        <f t="shared" si="233"/>
        <v>267.64999999999998</v>
      </c>
      <c r="Q3758" s="13" t="s">
        <v>8297</v>
      </c>
      <c r="R3758" t="s">
        <v>8300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22" t="s">
        <v>3754</v>
      </c>
      <c r="C3759" s="22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s="19" t="s">
        <v>8379</v>
      </c>
      <c r="O3759" s="11">
        <f t="shared" si="232"/>
        <v>109</v>
      </c>
      <c r="P3759" s="25">
        <f t="shared" si="233"/>
        <v>75.959999999999994</v>
      </c>
      <c r="Q3759" s="13" t="s">
        <v>8297</v>
      </c>
      <c r="R3759" t="s">
        <v>8300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22" t="s">
        <v>3755</v>
      </c>
      <c r="C3760" s="22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s="19" t="s">
        <v>8379</v>
      </c>
      <c r="O3760" s="11">
        <f t="shared" si="232"/>
        <v>102</v>
      </c>
      <c r="P3760" s="25">
        <f t="shared" si="233"/>
        <v>59.04</v>
      </c>
      <c r="Q3760" s="13" t="s">
        <v>8297</v>
      </c>
      <c r="R3760" t="s">
        <v>8300</v>
      </c>
      <c r="S3760" s="17">
        <f t="shared" si="234"/>
        <v>41747.471504629633</v>
      </c>
      <c r="T3760" s="17">
        <f t="shared" si="235"/>
        <v>41778.208333333336</v>
      </c>
    </row>
    <row r="3761" spans="1:20" ht="30" hidden="1" x14ac:dyDescent="0.25">
      <c r="A3761">
        <v>3759</v>
      </c>
      <c r="B3761" s="22" t="s">
        <v>3756</v>
      </c>
      <c r="C3761" s="22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s="19" t="s">
        <v>8379</v>
      </c>
      <c r="O3761" s="11">
        <f t="shared" si="232"/>
        <v>110</v>
      </c>
      <c r="P3761" s="25">
        <f t="shared" si="233"/>
        <v>50.11</v>
      </c>
      <c r="Q3761" s="13" t="s">
        <v>8297</v>
      </c>
      <c r="R3761" t="s">
        <v>8300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22" t="s">
        <v>3757</v>
      </c>
      <c r="C3762" s="22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s="19" t="s">
        <v>8379</v>
      </c>
      <c r="O3762" s="11">
        <f t="shared" si="232"/>
        <v>101</v>
      </c>
      <c r="P3762" s="25">
        <f t="shared" si="233"/>
        <v>55.5</v>
      </c>
      <c r="Q3762" s="13" t="s">
        <v>8297</v>
      </c>
      <c r="R3762" t="s">
        <v>8300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22" t="s">
        <v>3758</v>
      </c>
      <c r="C3763" s="22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s="19" t="s">
        <v>8379</v>
      </c>
      <c r="O3763" s="11">
        <f t="shared" si="232"/>
        <v>100</v>
      </c>
      <c r="P3763" s="25">
        <f t="shared" si="233"/>
        <v>166.67</v>
      </c>
      <c r="Q3763" s="13" t="s">
        <v>8297</v>
      </c>
      <c r="R3763" t="s">
        <v>8300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22" t="s">
        <v>3759</v>
      </c>
      <c r="C3764" s="22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s="19" t="s">
        <v>8379</v>
      </c>
      <c r="O3764" s="11">
        <f t="shared" si="232"/>
        <v>106</v>
      </c>
      <c r="P3764" s="25">
        <f t="shared" si="233"/>
        <v>47.43</v>
      </c>
      <c r="Q3764" s="13" t="s">
        <v>8297</v>
      </c>
      <c r="R3764" t="s">
        <v>8300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22" t="s">
        <v>3760</v>
      </c>
      <c r="C3765" s="22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s="19" t="s">
        <v>8379</v>
      </c>
      <c r="O3765" s="11">
        <f t="shared" si="232"/>
        <v>100</v>
      </c>
      <c r="P3765" s="25">
        <f t="shared" si="233"/>
        <v>64.94</v>
      </c>
      <c r="Q3765" s="13" t="s">
        <v>8297</v>
      </c>
      <c r="R3765" t="s">
        <v>8300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22" t="s">
        <v>3761</v>
      </c>
      <c r="C3766" s="22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s="19" t="s">
        <v>8379</v>
      </c>
      <c r="O3766" s="11">
        <f t="shared" si="232"/>
        <v>100</v>
      </c>
      <c r="P3766" s="25">
        <f t="shared" si="233"/>
        <v>55.56</v>
      </c>
      <c r="Q3766" s="13" t="s">
        <v>8297</v>
      </c>
      <c r="R3766" t="s">
        <v>8300</v>
      </c>
      <c r="S3766" s="17">
        <f t="shared" si="234"/>
        <v>42499.842962962968</v>
      </c>
      <c r="T3766" s="17">
        <f t="shared" si="235"/>
        <v>42519.025000000001</v>
      </c>
    </row>
    <row r="3767" spans="1:20" ht="60" hidden="1" x14ac:dyDescent="0.25">
      <c r="A3767">
        <v>3765</v>
      </c>
      <c r="B3767" s="22" t="s">
        <v>3762</v>
      </c>
      <c r="C3767" s="22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s="19" t="s">
        <v>8379</v>
      </c>
      <c r="O3767" s="11">
        <f t="shared" si="232"/>
        <v>113</v>
      </c>
      <c r="P3767" s="25">
        <f t="shared" si="233"/>
        <v>74.22</v>
      </c>
      <c r="Q3767" s="13" t="s">
        <v>8297</v>
      </c>
      <c r="R3767" t="s">
        <v>8300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22" t="s">
        <v>3763</v>
      </c>
      <c r="C3768" s="22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s="19" t="s">
        <v>8379</v>
      </c>
      <c r="O3768" s="11">
        <f t="shared" si="232"/>
        <v>103</v>
      </c>
      <c r="P3768" s="25">
        <f t="shared" si="233"/>
        <v>106.93</v>
      </c>
      <c r="Q3768" s="13" t="s">
        <v>8297</v>
      </c>
      <c r="R3768" t="s">
        <v>8300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22" t="s">
        <v>3764</v>
      </c>
      <c r="C3769" s="22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s="19" t="s">
        <v>8379</v>
      </c>
      <c r="O3769" s="11">
        <f t="shared" si="232"/>
        <v>117</v>
      </c>
      <c r="P3769" s="25">
        <f t="shared" si="233"/>
        <v>41.7</v>
      </c>
      <c r="Q3769" s="13" t="s">
        <v>8297</v>
      </c>
      <c r="R3769" t="s">
        <v>8300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22" t="s">
        <v>3765</v>
      </c>
      <c r="C3770" s="22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s="19" t="s">
        <v>8379</v>
      </c>
      <c r="O3770" s="11">
        <f t="shared" si="232"/>
        <v>108</v>
      </c>
      <c r="P3770" s="25">
        <f t="shared" si="233"/>
        <v>74.239999999999995</v>
      </c>
      <c r="Q3770" s="13" t="s">
        <v>8297</v>
      </c>
      <c r="R3770" t="s">
        <v>8300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22" t="s">
        <v>3766</v>
      </c>
      <c r="C3771" s="22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s="19" t="s">
        <v>8379</v>
      </c>
      <c r="O3771" s="11">
        <f t="shared" si="232"/>
        <v>100</v>
      </c>
      <c r="P3771" s="25">
        <f t="shared" si="233"/>
        <v>73.33</v>
      </c>
      <c r="Q3771" s="13" t="s">
        <v>8297</v>
      </c>
      <c r="R3771" t="s">
        <v>8300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22" t="s">
        <v>3767</v>
      </c>
      <c r="C3772" s="22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s="19" t="s">
        <v>8379</v>
      </c>
      <c r="O3772" s="11">
        <f t="shared" si="232"/>
        <v>100</v>
      </c>
      <c r="P3772" s="25">
        <f t="shared" si="233"/>
        <v>100</v>
      </c>
      <c r="Q3772" s="13" t="s">
        <v>8297</v>
      </c>
      <c r="R3772" t="s">
        <v>8300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22" t="s">
        <v>3768</v>
      </c>
      <c r="C3773" s="22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s="19" t="s">
        <v>8379</v>
      </c>
      <c r="O3773" s="11">
        <f t="shared" si="232"/>
        <v>146</v>
      </c>
      <c r="P3773" s="25">
        <f t="shared" si="233"/>
        <v>38.42</v>
      </c>
      <c r="Q3773" s="13" t="s">
        <v>8297</v>
      </c>
      <c r="R3773" t="s">
        <v>8300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22" t="s">
        <v>3769</v>
      </c>
      <c r="C3774" s="22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s="19" t="s">
        <v>8379</v>
      </c>
      <c r="O3774" s="11">
        <f t="shared" si="232"/>
        <v>110</v>
      </c>
      <c r="P3774" s="25">
        <f t="shared" si="233"/>
        <v>166.97</v>
      </c>
      <c r="Q3774" s="13" t="s">
        <v>8297</v>
      </c>
      <c r="R3774" t="s">
        <v>8300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22" t="s">
        <v>3770</v>
      </c>
      <c r="C3775" s="22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s="19" t="s">
        <v>8379</v>
      </c>
      <c r="O3775" s="11">
        <f t="shared" si="232"/>
        <v>108</v>
      </c>
      <c r="P3775" s="25">
        <f t="shared" si="233"/>
        <v>94.91</v>
      </c>
      <c r="Q3775" s="13" t="s">
        <v>8297</v>
      </c>
      <c r="R3775" t="s">
        <v>8300</v>
      </c>
      <c r="S3775" s="17">
        <f t="shared" si="234"/>
        <v>42656.005173611113</v>
      </c>
      <c r="T3775" s="17">
        <f t="shared" si="235"/>
        <v>42689.088888888888</v>
      </c>
    </row>
    <row r="3776" spans="1:20" ht="60" hidden="1" x14ac:dyDescent="0.25">
      <c r="A3776">
        <v>3774</v>
      </c>
      <c r="B3776" s="22" t="s">
        <v>3771</v>
      </c>
      <c r="C3776" s="22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s="19" t="s">
        <v>8379</v>
      </c>
      <c r="O3776" s="11">
        <f t="shared" si="232"/>
        <v>100</v>
      </c>
      <c r="P3776" s="25">
        <f t="shared" si="233"/>
        <v>100</v>
      </c>
      <c r="Q3776" s="13" t="s">
        <v>8297</v>
      </c>
      <c r="R3776" t="s">
        <v>8300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22" t="s">
        <v>3772</v>
      </c>
      <c r="C3777" s="22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s="19" t="s">
        <v>8379</v>
      </c>
      <c r="O3777" s="11">
        <f t="shared" si="232"/>
        <v>100</v>
      </c>
      <c r="P3777" s="25">
        <f t="shared" si="233"/>
        <v>143.21</v>
      </c>
      <c r="Q3777" s="13" t="s">
        <v>8297</v>
      </c>
      <c r="R3777" t="s">
        <v>8300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22" t="s">
        <v>3773</v>
      </c>
      <c r="C3778" s="22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s="19" t="s">
        <v>8379</v>
      </c>
      <c r="O3778" s="11">
        <f t="shared" ref="O3778:O3841" si="236">ROUND(E3778/D3778*100,0)</f>
        <v>107</v>
      </c>
      <c r="P3778" s="25">
        <f t="shared" ref="P3778:P3841" si="237">IFERROR(ROUND(E3778/L3778,2),0)</f>
        <v>90.82</v>
      </c>
      <c r="Q3778" s="13" t="s">
        <v>8297</v>
      </c>
      <c r="R3778" t="s">
        <v>8300</v>
      </c>
      <c r="S3778" s="17">
        <f t="shared" ref="S3778:S3841" si="238">(J3778/86400)+DATE(1970,1,1)</f>
        <v>41814.367800925924</v>
      </c>
      <c r="T3778" s="17">
        <f t="shared" ref="T3778:T3841" si="239">(I3778/86400)+DATE(1970,1,1)</f>
        <v>41852.041666666664</v>
      </c>
    </row>
    <row r="3779" spans="1:20" ht="45" hidden="1" x14ac:dyDescent="0.25">
      <c r="A3779">
        <v>3777</v>
      </c>
      <c r="B3779" s="22" t="s">
        <v>3774</v>
      </c>
      <c r="C3779" s="22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s="19" t="s">
        <v>8379</v>
      </c>
      <c r="O3779" s="11">
        <f t="shared" si="236"/>
        <v>143</v>
      </c>
      <c r="P3779" s="25">
        <f t="shared" si="237"/>
        <v>48.54</v>
      </c>
      <c r="Q3779" s="13" t="s">
        <v>8297</v>
      </c>
      <c r="R3779" t="s">
        <v>8300</v>
      </c>
      <c r="S3779" s="17">
        <f t="shared" si="238"/>
        <v>41887.111354166671</v>
      </c>
      <c r="T3779" s="17">
        <f t="shared" si="239"/>
        <v>41909.166666666664</v>
      </c>
    </row>
    <row r="3780" spans="1:20" ht="30" hidden="1" x14ac:dyDescent="0.25">
      <c r="A3780">
        <v>3778</v>
      </c>
      <c r="B3780" s="22" t="s">
        <v>3775</v>
      </c>
      <c r="C3780" s="22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s="19" t="s">
        <v>8379</v>
      </c>
      <c r="O3780" s="11">
        <f t="shared" si="236"/>
        <v>105</v>
      </c>
      <c r="P3780" s="25">
        <f t="shared" si="237"/>
        <v>70.03</v>
      </c>
      <c r="Q3780" s="13" t="s">
        <v>8297</v>
      </c>
      <c r="R3780" t="s">
        <v>8300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22" t="s">
        <v>3776</v>
      </c>
      <c r="C3781" s="22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s="19" t="s">
        <v>8379</v>
      </c>
      <c r="O3781" s="11">
        <f t="shared" si="236"/>
        <v>104</v>
      </c>
      <c r="P3781" s="25">
        <f t="shared" si="237"/>
        <v>135.63</v>
      </c>
      <c r="Q3781" s="13" t="s">
        <v>8297</v>
      </c>
      <c r="R3781" t="s">
        <v>8300</v>
      </c>
      <c r="S3781" s="17">
        <f t="shared" si="238"/>
        <v>42425.735416666663</v>
      </c>
      <c r="T3781" s="17">
        <f t="shared" si="239"/>
        <v>42455.693749999999</v>
      </c>
    </row>
    <row r="3782" spans="1:20" ht="45" hidden="1" x14ac:dyDescent="0.25">
      <c r="A3782">
        <v>3780</v>
      </c>
      <c r="B3782" s="22" t="s">
        <v>3777</v>
      </c>
      <c r="C3782" s="22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s="19" t="s">
        <v>8379</v>
      </c>
      <c r="O3782" s="11">
        <f t="shared" si="236"/>
        <v>120</v>
      </c>
      <c r="P3782" s="25">
        <f t="shared" si="237"/>
        <v>100</v>
      </c>
      <c r="Q3782" s="13" t="s">
        <v>8297</v>
      </c>
      <c r="R3782" t="s">
        <v>8300</v>
      </c>
      <c r="S3782" s="17">
        <f t="shared" si="238"/>
        <v>42166.219733796301</v>
      </c>
      <c r="T3782" s="17">
        <f t="shared" si="239"/>
        <v>42198.837500000001</v>
      </c>
    </row>
    <row r="3783" spans="1:20" ht="60" hidden="1" x14ac:dyDescent="0.25">
      <c r="A3783">
        <v>3781</v>
      </c>
      <c r="B3783" s="22" t="s">
        <v>3778</v>
      </c>
      <c r="C3783" s="22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s="19" t="s">
        <v>8379</v>
      </c>
      <c r="O3783" s="11">
        <f t="shared" si="236"/>
        <v>110</v>
      </c>
      <c r="P3783" s="25">
        <f t="shared" si="237"/>
        <v>94.9</v>
      </c>
      <c r="Q3783" s="13" t="s">
        <v>8297</v>
      </c>
      <c r="R3783" t="s">
        <v>8300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22" t="s">
        <v>3779</v>
      </c>
      <c r="C3784" s="22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s="19" t="s">
        <v>8379</v>
      </c>
      <c r="O3784" s="11">
        <f t="shared" si="236"/>
        <v>102</v>
      </c>
      <c r="P3784" s="25">
        <f t="shared" si="237"/>
        <v>75.37</v>
      </c>
      <c r="Q3784" s="13" t="s">
        <v>8297</v>
      </c>
      <c r="R3784" t="s">
        <v>8300</v>
      </c>
      <c r="S3784" s="17">
        <f t="shared" si="238"/>
        <v>42546.862233796295</v>
      </c>
      <c r="T3784" s="17">
        <f t="shared" si="239"/>
        <v>42575.958333333328</v>
      </c>
    </row>
    <row r="3785" spans="1:20" ht="45" hidden="1" x14ac:dyDescent="0.25">
      <c r="A3785">
        <v>3783</v>
      </c>
      <c r="B3785" s="22" t="s">
        <v>3780</v>
      </c>
      <c r="C3785" s="22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s="19" t="s">
        <v>8379</v>
      </c>
      <c r="O3785" s="11">
        <f t="shared" si="236"/>
        <v>129</v>
      </c>
      <c r="P3785" s="25">
        <f t="shared" si="237"/>
        <v>64.459999999999994</v>
      </c>
      <c r="Q3785" s="13" t="s">
        <v>8297</v>
      </c>
      <c r="R3785" t="s">
        <v>8300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22" t="s">
        <v>3781</v>
      </c>
      <c r="C3786" s="22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s="19" t="s">
        <v>8379</v>
      </c>
      <c r="O3786" s="11">
        <f t="shared" si="236"/>
        <v>115</v>
      </c>
      <c r="P3786" s="25">
        <f t="shared" si="237"/>
        <v>115</v>
      </c>
      <c r="Q3786" s="13" t="s">
        <v>8297</v>
      </c>
      <c r="R3786" t="s">
        <v>8300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22" t="s">
        <v>3782</v>
      </c>
      <c r="C3787" s="22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s="19" t="s">
        <v>8379</v>
      </c>
      <c r="O3787" s="11">
        <f t="shared" si="236"/>
        <v>151</v>
      </c>
      <c r="P3787" s="25">
        <f t="shared" si="237"/>
        <v>100.5</v>
      </c>
      <c r="Q3787" s="13" t="s">
        <v>8297</v>
      </c>
      <c r="R3787" t="s">
        <v>8300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22" t="s">
        <v>3783</v>
      </c>
      <c r="C3788" s="22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s="19" t="s">
        <v>8379</v>
      </c>
      <c r="O3788" s="11">
        <f t="shared" si="236"/>
        <v>111</v>
      </c>
      <c r="P3788" s="25">
        <f t="shared" si="237"/>
        <v>93.77</v>
      </c>
      <c r="Q3788" s="13" t="s">
        <v>8297</v>
      </c>
      <c r="R3788" t="s">
        <v>8300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22" t="s">
        <v>3784</v>
      </c>
      <c r="C3789" s="22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s="19" t="s">
        <v>8379</v>
      </c>
      <c r="O3789" s="11">
        <f t="shared" si="236"/>
        <v>100</v>
      </c>
      <c r="P3789" s="25">
        <f t="shared" si="237"/>
        <v>35.1</v>
      </c>
      <c r="Q3789" s="13" t="s">
        <v>8297</v>
      </c>
      <c r="R3789" t="s">
        <v>8300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22" t="s">
        <v>3785</v>
      </c>
      <c r="C3790" s="22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s="19" t="s">
        <v>8379</v>
      </c>
      <c r="O3790" s="11">
        <f t="shared" si="236"/>
        <v>1</v>
      </c>
      <c r="P3790" s="25">
        <f t="shared" si="237"/>
        <v>500</v>
      </c>
      <c r="Q3790" s="13" t="s">
        <v>8297</v>
      </c>
      <c r="R3790" t="s">
        <v>8300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22" t="s">
        <v>3786</v>
      </c>
      <c r="C3791" s="22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s="19" t="s">
        <v>8379</v>
      </c>
      <c r="O3791" s="11">
        <f t="shared" si="236"/>
        <v>3</v>
      </c>
      <c r="P3791" s="25">
        <f t="shared" si="237"/>
        <v>29</v>
      </c>
      <c r="Q3791" s="13" t="s">
        <v>8297</v>
      </c>
      <c r="R3791" t="s">
        <v>8300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22" t="s">
        <v>3787</v>
      </c>
      <c r="C3792" s="22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s="19" t="s">
        <v>8379</v>
      </c>
      <c r="O3792" s="11">
        <f t="shared" si="236"/>
        <v>0</v>
      </c>
      <c r="P3792" s="25">
        <f t="shared" si="237"/>
        <v>0</v>
      </c>
      <c r="Q3792" s="13" t="s">
        <v>8297</v>
      </c>
      <c r="R3792" t="s">
        <v>8300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22" t="s">
        <v>3788</v>
      </c>
      <c r="C3793" s="22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s="19" t="s">
        <v>8379</v>
      </c>
      <c r="O3793" s="11">
        <f t="shared" si="236"/>
        <v>0</v>
      </c>
      <c r="P3793" s="25">
        <f t="shared" si="237"/>
        <v>0</v>
      </c>
      <c r="Q3793" s="13" t="s">
        <v>8297</v>
      </c>
      <c r="R3793" t="s">
        <v>8300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22" t="s">
        <v>3789</v>
      </c>
      <c r="C3794" s="22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s="19" t="s">
        <v>8379</v>
      </c>
      <c r="O3794" s="11">
        <f t="shared" si="236"/>
        <v>0</v>
      </c>
      <c r="P3794" s="25">
        <f t="shared" si="237"/>
        <v>17.5</v>
      </c>
      <c r="Q3794" s="13" t="s">
        <v>8297</v>
      </c>
      <c r="R3794" t="s">
        <v>8300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22" t="s">
        <v>3790</v>
      </c>
      <c r="C3795" s="22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s="19" t="s">
        <v>8379</v>
      </c>
      <c r="O3795" s="11">
        <f t="shared" si="236"/>
        <v>60</v>
      </c>
      <c r="P3795" s="25">
        <f t="shared" si="237"/>
        <v>174</v>
      </c>
      <c r="Q3795" s="13" t="s">
        <v>8297</v>
      </c>
      <c r="R3795" t="s">
        <v>8300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22" t="s">
        <v>3791</v>
      </c>
      <c r="C3796" s="22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s="19" t="s">
        <v>8379</v>
      </c>
      <c r="O3796" s="11">
        <f t="shared" si="236"/>
        <v>1</v>
      </c>
      <c r="P3796" s="25">
        <f t="shared" si="237"/>
        <v>50</v>
      </c>
      <c r="Q3796" s="13" t="s">
        <v>8297</v>
      </c>
      <c r="R3796" t="s">
        <v>8300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22" t="s">
        <v>3792</v>
      </c>
      <c r="C3797" s="22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s="19" t="s">
        <v>8379</v>
      </c>
      <c r="O3797" s="11">
        <f t="shared" si="236"/>
        <v>2</v>
      </c>
      <c r="P3797" s="25">
        <f t="shared" si="237"/>
        <v>5</v>
      </c>
      <c r="Q3797" s="13" t="s">
        <v>8297</v>
      </c>
      <c r="R3797" t="s">
        <v>8300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22" t="s">
        <v>3793</v>
      </c>
      <c r="C3798" s="22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s="19" t="s">
        <v>8379</v>
      </c>
      <c r="O3798" s="11">
        <f t="shared" si="236"/>
        <v>0</v>
      </c>
      <c r="P3798" s="25">
        <f t="shared" si="237"/>
        <v>1</v>
      </c>
      <c r="Q3798" s="13" t="s">
        <v>8297</v>
      </c>
      <c r="R3798" t="s">
        <v>8300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22" t="s">
        <v>3794</v>
      </c>
      <c r="C3799" s="22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s="19" t="s">
        <v>8379</v>
      </c>
      <c r="O3799" s="11">
        <f t="shared" si="236"/>
        <v>90</v>
      </c>
      <c r="P3799" s="25">
        <f t="shared" si="237"/>
        <v>145.41</v>
      </c>
      <c r="Q3799" s="13" t="s">
        <v>8297</v>
      </c>
      <c r="R3799" t="s">
        <v>8300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22" t="s">
        <v>3795</v>
      </c>
      <c r="C3800" s="22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s="19" t="s">
        <v>8379</v>
      </c>
      <c r="O3800" s="11">
        <f t="shared" si="236"/>
        <v>1</v>
      </c>
      <c r="P3800" s="25">
        <f t="shared" si="237"/>
        <v>205</v>
      </c>
      <c r="Q3800" s="13" t="s">
        <v>8297</v>
      </c>
      <c r="R3800" t="s">
        <v>8300</v>
      </c>
      <c r="S3800" s="17">
        <f t="shared" si="238"/>
        <v>41831.722777777773</v>
      </c>
      <c r="T3800" s="17">
        <f t="shared" si="239"/>
        <v>41861.722777777773</v>
      </c>
    </row>
    <row r="3801" spans="1:20" ht="45" hidden="1" x14ac:dyDescent="0.25">
      <c r="A3801">
        <v>3799</v>
      </c>
      <c r="B3801" s="22" t="s">
        <v>3796</v>
      </c>
      <c r="C3801" s="22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s="19" t="s">
        <v>8379</v>
      </c>
      <c r="O3801" s="11">
        <f t="shared" si="236"/>
        <v>4</v>
      </c>
      <c r="P3801" s="25">
        <f t="shared" si="237"/>
        <v>100.5</v>
      </c>
      <c r="Q3801" s="13" t="s">
        <v>8297</v>
      </c>
      <c r="R3801" t="s">
        <v>8300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22" t="s">
        <v>3797</v>
      </c>
      <c r="C3802" s="22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s="19" t="s">
        <v>8379</v>
      </c>
      <c r="O3802" s="11">
        <f t="shared" si="236"/>
        <v>4</v>
      </c>
      <c r="P3802" s="25">
        <f t="shared" si="237"/>
        <v>55.06</v>
      </c>
      <c r="Q3802" s="13" t="s">
        <v>8297</v>
      </c>
      <c r="R3802" t="s">
        <v>8300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22" t="s">
        <v>3798</v>
      </c>
      <c r="C3803" s="22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s="19" t="s">
        <v>8379</v>
      </c>
      <c r="O3803" s="11">
        <f t="shared" si="236"/>
        <v>9</v>
      </c>
      <c r="P3803" s="25">
        <f t="shared" si="237"/>
        <v>47.33</v>
      </c>
      <c r="Q3803" s="13" t="s">
        <v>8297</v>
      </c>
      <c r="R3803" t="s">
        <v>8300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22" t="s">
        <v>3799</v>
      </c>
      <c r="C3804" s="22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s="19" t="s">
        <v>8379</v>
      </c>
      <c r="O3804" s="11">
        <f t="shared" si="236"/>
        <v>0</v>
      </c>
      <c r="P3804" s="25">
        <f t="shared" si="237"/>
        <v>0</v>
      </c>
      <c r="Q3804" s="13" t="s">
        <v>8297</v>
      </c>
      <c r="R3804" t="s">
        <v>8300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22" t="s">
        <v>3800</v>
      </c>
      <c r="C3805" s="22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s="19" t="s">
        <v>8379</v>
      </c>
      <c r="O3805" s="11">
        <f t="shared" si="236"/>
        <v>20</v>
      </c>
      <c r="P3805" s="25">
        <f t="shared" si="237"/>
        <v>58.95</v>
      </c>
      <c r="Q3805" s="13" t="s">
        <v>8297</v>
      </c>
      <c r="R3805" t="s">
        <v>8300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22" t="s">
        <v>3801</v>
      </c>
      <c r="C3806" s="22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s="19" t="s">
        <v>8379</v>
      </c>
      <c r="O3806" s="11">
        <f t="shared" si="236"/>
        <v>0</v>
      </c>
      <c r="P3806" s="25">
        <f t="shared" si="237"/>
        <v>0</v>
      </c>
      <c r="Q3806" s="13" t="s">
        <v>8297</v>
      </c>
      <c r="R3806" t="s">
        <v>8300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22" t="s">
        <v>3802</v>
      </c>
      <c r="C3807" s="22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s="19" t="s">
        <v>8379</v>
      </c>
      <c r="O3807" s="11">
        <f t="shared" si="236"/>
        <v>0</v>
      </c>
      <c r="P3807" s="25">
        <f t="shared" si="237"/>
        <v>1.5</v>
      </c>
      <c r="Q3807" s="13" t="s">
        <v>8297</v>
      </c>
      <c r="R3807" t="s">
        <v>8300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22" t="s">
        <v>3803</v>
      </c>
      <c r="C3808" s="22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s="19" t="s">
        <v>8379</v>
      </c>
      <c r="O3808" s="11">
        <f t="shared" si="236"/>
        <v>0</v>
      </c>
      <c r="P3808" s="25">
        <f t="shared" si="237"/>
        <v>5</v>
      </c>
      <c r="Q3808" s="13" t="s">
        <v>8297</v>
      </c>
      <c r="R3808" t="s">
        <v>8300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22" t="s">
        <v>3804</v>
      </c>
      <c r="C3809" s="22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s="19" t="s">
        <v>8379</v>
      </c>
      <c r="O3809" s="11">
        <f t="shared" si="236"/>
        <v>30</v>
      </c>
      <c r="P3809" s="25">
        <f t="shared" si="237"/>
        <v>50.56</v>
      </c>
      <c r="Q3809" s="13" t="s">
        <v>8297</v>
      </c>
      <c r="R3809" t="s">
        <v>8300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22" t="s">
        <v>3805</v>
      </c>
      <c r="C3810" s="22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s="19" t="s">
        <v>8345</v>
      </c>
      <c r="O3810" s="11">
        <f t="shared" si="236"/>
        <v>100</v>
      </c>
      <c r="P3810" s="25">
        <f t="shared" si="237"/>
        <v>41.67</v>
      </c>
      <c r="Q3810" s="13" t="s">
        <v>8297</v>
      </c>
      <c r="R3810" t="s">
        <v>8298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22" t="s">
        <v>3806</v>
      </c>
      <c r="C3811" s="22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s="19" t="s">
        <v>8345</v>
      </c>
      <c r="O3811" s="11">
        <f t="shared" si="236"/>
        <v>101</v>
      </c>
      <c r="P3811" s="25">
        <f t="shared" si="237"/>
        <v>53.29</v>
      </c>
      <c r="Q3811" s="13" t="s">
        <v>8297</v>
      </c>
      <c r="R3811" t="s">
        <v>8298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22" t="s">
        <v>3807</v>
      </c>
      <c r="C3812" s="22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s="19" t="s">
        <v>8345</v>
      </c>
      <c r="O3812" s="11">
        <f t="shared" si="236"/>
        <v>122</v>
      </c>
      <c r="P3812" s="25">
        <f t="shared" si="237"/>
        <v>70.23</v>
      </c>
      <c r="Q3812" s="13" t="s">
        <v>8297</v>
      </c>
      <c r="R3812" t="s">
        <v>8298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22" t="s">
        <v>3808</v>
      </c>
      <c r="C3813" s="22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s="19" t="s">
        <v>8345</v>
      </c>
      <c r="O3813" s="11">
        <f t="shared" si="236"/>
        <v>330</v>
      </c>
      <c r="P3813" s="25">
        <f t="shared" si="237"/>
        <v>43.42</v>
      </c>
      <c r="Q3813" s="13" t="s">
        <v>8297</v>
      </c>
      <c r="R3813" t="s">
        <v>8298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22" t="s">
        <v>3809</v>
      </c>
      <c r="C3814" s="22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s="19" t="s">
        <v>8345</v>
      </c>
      <c r="O3814" s="11">
        <f t="shared" si="236"/>
        <v>110</v>
      </c>
      <c r="P3814" s="25">
        <f t="shared" si="237"/>
        <v>199.18</v>
      </c>
      <c r="Q3814" s="13" t="s">
        <v>8297</v>
      </c>
      <c r="R3814" t="s">
        <v>8298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22" t="s">
        <v>3810</v>
      </c>
      <c r="C3815" s="22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s="19" t="s">
        <v>8345</v>
      </c>
      <c r="O3815" s="11">
        <f t="shared" si="236"/>
        <v>101</v>
      </c>
      <c r="P3815" s="25">
        <f t="shared" si="237"/>
        <v>78.52</v>
      </c>
      <c r="Q3815" s="13" t="s">
        <v>8297</v>
      </c>
      <c r="R3815" t="s">
        <v>8298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22" t="s">
        <v>3811</v>
      </c>
      <c r="C3816" s="22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s="19" t="s">
        <v>8345</v>
      </c>
      <c r="O3816" s="11">
        <f t="shared" si="236"/>
        <v>140</v>
      </c>
      <c r="P3816" s="25">
        <f t="shared" si="237"/>
        <v>61.82</v>
      </c>
      <c r="Q3816" s="13" t="s">
        <v>8297</v>
      </c>
      <c r="R3816" t="s">
        <v>8298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22" t="s">
        <v>3812</v>
      </c>
      <c r="C3817" s="22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s="19" t="s">
        <v>8345</v>
      </c>
      <c r="O3817" s="11">
        <f t="shared" si="236"/>
        <v>100</v>
      </c>
      <c r="P3817" s="25">
        <f t="shared" si="237"/>
        <v>50</v>
      </c>
      <c r="Q3817" s="13" t="s">
        <v>8297</v>
      </c>
      <c r="R3817" t="s">
        <v>8298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22" t="s">
        <v>3813</v>
      </c>
      <c r="C3818" s="22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s="19" t="s">
        <v>8345</v>
      </c>
      <c r="O3818" s="11">
        <f t="shared" si="236"/>
        <v>119</v>
      </c>
      <c r="P3818" s="25">
        <f t="shared" si="237"/>
        <v>48.34</v>
      </c>
      <c r="Q3818" s="13" t="s">
        <v>8297</v>
      </c>
      <c r="R3818" t="s">
        <v>8298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22" t="s">
        <v>3814</v>
      </c>
      <c r="C3819" s="22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s="19" t="s">
        <v>8345</v>
      </c>
      <c r="O3819" s="11">
        <f t="shared" si="236"/>
        <v>107</v>
      </c>
      <c r="P3819" s="25">
        <f t="shared" si="237"/>
        <v>107.25</v>
      </c>
      <c r="Q3819" s="13" t="s">
        <v>8297</v>
      </c>
      <c r="R3819" t="s">
        <v>8298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22" t="s">
        <v>3815</v>
      </c>
      <c r="C3820" s="22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s="19" t="s">
        <v>8345</v>
      </c>
      <c r="O3820" s="11">
        <f t="shared" si="236"/>
        <v>228</v>
      </c>
      <c r="P3820" s="25">
        <f t="shared" si="237"/>
        <v>57</v>
      </c>
      <c r="Q3820" s="13" t="s">
        <v>8297</v>
      </c>
      <c r="R3820" t="s">
        <v>8298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22" t="s">
        <v>3816</v>
      </c>
      <c r="C3821" s="22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s="19" t="s">
        <v>8345</v>
      </c>
      <c r="O3821" s="11">
        <f t="shared" si="236"/>
        <v>106</v>
      </c>
      <c r="P3821" s="25">
        <f t="shared" si="237"/>
        <v>40.92</v>
      </c>
      <c r="Q3821" s="13" t="s">
        <v>8297</v>
      </c>
      <c r="R3821" t="s">
        <v>8298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22" t="s">
        <v>3817</v>
      </c>
      <c r="C3822" s="22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s="19" t="s">
        <v>8345</v>
      </c>
      <c r="O3822" s="11">
        <f t="shared" si="236"/>
        <v>143</v>
      </c>
      <c r="P3822" s="25">
        <f t="shared" si="237"/>
        <v>21.5</v>
      </c>
      <c r="Q3822" s="13" t="s">
        <v>8297</v>
      </c>
      <c r="R3822" t="s">
        <v>8298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22" t="s">
        <v>3818</v>
      </c>
      <c r="C3823" s="22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s="19" t="s">
        <v>8345</v>
      </c>
      <c r="O3823" s="11">
        <f t="shared" si="236"/>
        <v>105</v>
      </c>
      <c r="P3823" s="25">
        <f t="shared" si="237"/>
        <v>79.540000000000006</v>
      </c>
      <c r="Q3823" s="13" t="s">
        <v>8297</v>
      </c>
      <c r="R3823" t="s">
        <v>8298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22" t="s">
        <v>3819</v>
      </c>
      <c r="C3824" s="22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s="19" t="s">
        <v>8345</v>
      </c>
      <c r="O3824" s="11">
        <f t="shared" si="236"/>
        <v>110</v>
      </c>
      <c r="P3824" s="25">
        <f t="shared" si="237"/>
        <v>72.38</v>
      </c>
      <c r="Q3824" s="13" t="s">
        <v>8297</v>
      </c>
      <c r="R3824" t="s">
        <v>8298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22" t="s">
        <v>3820</v>
      </c>
      <c r="C3825" s="22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s="19" t="s">
        <v>8345</v>
      </c>
      <c r="O3825" s="11">
        <f t="shared" si="236"/>
        <v>106</v>
      </c>
      <c r="P3825" s="25">
        <f t="shared" si="237"/>
        <v>64.63</v>
      </c>
      <c r="Q3825" s="13" t="s">
        <v>8297</v>
      </c>
      <c r="R3825" t="s">
        <v>8298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22" t="s">
        <v>3821</v>
      </c>
      <c r="C3826" s="22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s="19" t="s">
        <v>8345</v>
      </c>
      <c r="O3826" s="11">
        <f t="shared" si="236"/>
        <v>108</v>
      </c>
      <c r="P3826" s="25">
        <f t="shared" si="237"/>
        <v>38.57</v>
      </c>
      <c r="Q3826" s="13" t="s">
        <v>8297</v>
      </c>
      <c r="R3826" t="s">
        <v>8298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22" t="s">
        <v>3822</v>
      </c>
      <c r="C3827" s="22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s="19" t="s">
        <v>8345</v>
      </c>
      <c r="O3827" s="11">
        <f t="shared" si="236"/>
        <v>105</v>
      </c>
      <c r="P3827" s="25">
        <f t="shared" si="237"/>
        <v>107.57</v>
      </c>
      <c r="Q3827" s="13" t="s">
        <v>8297</v>
      </c>
      <c r="R3827" t="s">
        <v>8298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22" t="s">
        <v>3823</v>
      </c>
      <c r="C3828" s="22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s="19" t="s">
        <v>8345</v>
      </c>
      <c r="O3828" s="11">
        <f t="shared" si="236"/>
        <v>119</v>
      </c>
      <c r="P3828" s="25">
        <f t="shared" si="237"/>
        <v>27.5</v>
      </c>
      <c r="Q3828" s="13" t="s">
        <v>8297</v>
      </c>
      <c r="R3828" t="s">
        <v>8298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22" t="s">
        <v>3824</v>
      </c>
      <c r="C3829" s="22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s="19" t="s">
        <v>8345</v>
      </c>
      <c r="O3829" s="11">
        <f t="shared" si="236"/>
        <v>153</v>
      </c>
      <c r="P3829" s="25">
        <f t="shared" si="237"/>
        <v>70.459999999999994</v>
      </c>
      <c r="Q3829" s="13" t="s">
        <v>8297</v>
      </c>
      <c r="R3829" t="s">
        <v>8298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22" t="s">
        <v>3825</v>
      </c>
      <c r="C3830" s="22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s="19" t="s">
        <v>8345</v>
      </c>
      <c r="O3830" s="11">
        <f t="shared" si="236"/>
        <v>100</v>
      </c>
      <c r="P3830" s="25">
        <f t="shared" si="237"/>
        <v>178.57</v>
      </c>
      <c r="Q3830" s="13" t="s">
        <v>8297</v>
      </c>
      <c r="R3830" t="s">
        <v>8298</v>
      </c>
      <c r="S3830" s="17">
        <f t="shared" si="238"/>
        <v>41944.527627314819</v>
      </c>
      <c r="T3830" s="17">
        <f t="shared" si="239"/>
        <v>42004.569293981476</v>
      </c>
    </row>
    <row r="3831" spans="1:20" ht="60" hidden="1" x14ac:dyDescent="0.25">
      <c r="A3831">
        <v>3829</v>
      </c>
      <c r="B3831" s="22" t="s">
        <v>3826</v>
      </c>
      <c r="C3831" s="22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s="19" t="s">
        <v>8345</v>
      </c>
      <c r="O3831" s="11">
        <f t="shared" si="236"/>
        <v>100</v>
      </c>
      <c r="P3831" s="25">
        <f t="shared" si="237"/>
        <v>62.63</v>
      </c>
      <c r="Q3831" s="13" t="s">
        <v>8297</v>
      </c>
      <c r="R3831" t="s">
        <v>8298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22" t="s">
        <v>3827</v>
      </c>
      <c r="C3832" s="22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s="19" t="s">
        <v>8345</v>
      </c>
      <c r="O3832" s="11">
        <f t="shared" si="236"/>
        <v>225</v>
      </c>
      <c r="P3832" s="25">
        <f t="shared" si="237"/>
        <v>75</v>
      </c>
      <c r="Q3832" s="13" t="s">
        <v>8297</v>
      </c>
      <c r="R3832" t="s">
        <v>8298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22" t="s">
        <v>3828</v>
      </c>
      <c r="C3833" s="22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s="19" t="s">
        <v>8345</v>
      </c>
      <c r="O3833" s="11">
        <f t="shared" si="236"/>
        <v>106</v>
      </c>
      <c r="P3833" s="25">
        <f t="shared" si="237"/>
        <v>58.9</v>
      </c>
      <c r="Q3833" s="13" t="s">
        <v>8297</v>
      </c>
      <c r="R3833" t="s">
        <v>8298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22" t="s">
        <v>3829</v>
      </c>
      <c r="C3834" s="22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s="19" t="s">
        <v>8345</v>
      </c>
      <c r="O3834" s="11">
        <f t="shared" si="236"/>
        <v>105</v>
      </c>
      <c r="P3834" s="25">
        <f t="shared" si="237"/>
        <v>139.56</v>
      </c>
      <c r="Q3834" s="13" t="s">
        <v>8297</v>
      </c>
      <c r="R3834" t="s">
        <v>8298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22" t="s">
        <v>3830</v>
      </c>
      <c r="C3835" s="22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s="19" t="s">
        <v>8345</v>
      </c>
      <c r="O3835" s="11">
        <f t="shared" si="236"/>
        <v>117</v>
      </c>
      <c r="P3835" s="25">
        <f t="shared" si="237"/>
        <v>70</v>
      </c>
      <c r="Q3835" s="13" t="s">
        <v>8297</v>
      </c>
      <c r="R3835" t="s">
        <v>8298</v>
      </c>
      <c r="S3835" s="17">
        <f t="shared" si="238"/>
        <v>41963.872361111113</v>
      </c>
      <c r="T3835" s="17">
        <f t="shared" si="239"/>
        <v>41974.797916666663</v>
      </c>
    </row>
    <row r="3836" spans="1:20" ht="60" hidden="1" x14ac:dyDescent="0.25">
      <c r="A3836">
        <v>3834</v>
      </c>
      <c r="B3836" s="22" t="s">
        <v>3831</v>
      </c>
      <c r="C3836" s="22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s="19" t="s">
        <v>8345</v>
      </c>
      <c r="O3836" s="11">
        <f t="shared" si="236"/>
        <v>109</v>
      </c>
      <c r="P3836" s="25">
        <f t="shared" si="237"/>
        <v>57.39</v>
      </c>
      <c r="Q3836" s="13" t="s">
        <v>8297</v>
      </c>
      <c r="R3836" t="s">
        <v>8298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22" t="s">
        <v>3832</v>
      </c>
      <c r="C3837" s="22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s="19" t="s">
        <v>8345</v>
      </c>
      <c r="O3837" s="11">
        <f t="shared" si="236"/>
        <v>160</v>
      </c>
      <c r="P3837" s="25">
        <f t="shared" si="237"/>
        <v>40</v>
      </c>
      <c r="Q3837" s="13" t="s">
        <v>8297</v>
      </c>
      <c r="R3837" t="s">
        <v>8298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22" t="s">
        <v>3833</v>
      </c>
      <c r="C3838" s="22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s="19" t="s">
        <v>8345</v>
      </c>
      <c r="O3838" s="11">
        <f t="shared" si="236"/>
        <v>113</v>
      </c>
      <c r="P3838" s="25">
        <f t="shared" si="237"/>
        <v>64.290000000000006</v>
      </c>
      <c r="Q3838" s="13" t="s">
        <v>8297</v>
      </c>
      <c r="R3838" t="s">
        <v>8298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22" t="s">
        <v>3834</v>
      </c>
      <c r="C3839" s="22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s="19" t="s">
        <v>8345</v>
      </c>
      <c r="O3839" s="11">
        <f t="shared" si="236"/>
        <v>102</v>
      </c>
      <c r="P3839" s="25">
        <f t="shared" si="237"/>
        <v>120.12</v>
      </c>
      <c r="Q3839" s="13" t="s">
        <v>8297</v>
      </c>
      <c r="R3839" t="s">
        <v>8298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22" t="s">
        <v>3835</v>
      </c>
      <c r="C3840" s="22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s="19" t="s">
        <v>8345</v>
      </c>
      <c r="O3840" s="11">
        <f t="shared" si="236"/>
        <v>101</v>
      </c>
      <c r="P3840" s="25">
        <f t="shared" si="237"/>
        <v>1008.24</v>
      </c>
      <c r="Q3840" s="13" t="s">
        <v>8297</v>
      </c>
      <c r="R3840" t="s">
        <v>8298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22" t="s">
        <v>3836</v>
      </c>
      <c r="C3841" s="22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s="19" t="s">
        <v>8345</v>
      </c>
      <c r="O3841" s="11">
        <f t="shared" si="236"/>
        <v>101</v>
      </c>
      <c r="P3841" s="25">
        <f t="shared" si="237"/>
        <v>63.28</v>
      </c>
      <c r="Q3841" s="13" t="s">
        <v>8297</v>
      </c>
      <c r="R3841" t="s">
        <v>8298</v>
      </c>
      <c r="S3841" s="17">
        <f t="shared" si="238"/>
        <v>42155.142638888894</v>
      </c>
      <c r="T3841" s="17">
        <f t="shared" si="239"/>
        <v>42215.142638888894</v>
      </c>
    </row>
    <row r="3842" spans="1:20" ht="45" hidden="1" x14ac:dyDescent="0.25">
      <c r="A3842">
        <v>3840</v>
      </c>
      <c r="B3842" s="22" t="s">
        <v>3837</v>
      </c>
      <c r="C3842" s="22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s="19" t="s">
        <v>8345</v>
      </c>
      <c r="O3842" s="11">
        <f t="shared" ref="O3842:O3905" si="240">ROUND(E3842/D3842*100,0)</f>
        <v>6500</v>
      </c>
      <c r="P3842" s="25">
        <f t="shared" ref="P3842:P3905" si="241">IFERROR(ROUND(E3842/L3842,2),0)</f>
        <v>21.67</v>
      </c>
      <c r="Q3842" s="13" t="s">
        <v>8297</v>
      </c>
      <c r="R3842" t="s">
        <v>8298</v>
      </c>
      <c r="S3842" s="17">
        <f t="shared" ref="S3842:S3905" si="242">(J3842/86400)+DATE(1970,1,1)</f>
        <v>42432.701724537037</v>
      </c>
      <c r="T3842" s="17">
        <f t="shared" ref="T3842:T3905" si="243">(I3842/86400)+DATE(1970,1,1)</f>
        <v>42457.660057870366</v>
      </c>
    </row>
    <row r="3843" spans="1:20" ht="60" hidden="1" x14ac:dyDescent="0.25">
      <c r="A3843">
        <v>3841</v>
      </c>
      <c r="B3843" s="22" t="s">
        <v>3838</v>
      </c>
      <c r="C3843" s="22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s="19" t="s">
        <v>8345</v>
      </c>
      <c r="O3843" s="11">
        <f t="shared" si="240"/>
        <v>9</v>
      </c>
      <c r="P3843" s="25">
        <f t="shared" si="241"/>
        <v>25.65</v>
      </c>
      <c r="Q3843" s="13" t="s">
        <v>8297</v>
      </c>
      <c r="R3843" t="s">
        <v>8298</v>
      </c>
      <c r="S3843" s="17">
        <f t="shared" si="242"/>
        <v>41780.785729166666</v>
      </c>
      <c r="T3843" s="17">
        <f t="shared" si="243"/>
        <v>41840.785729166666</v>
      </c>
    </row>
    <row r="3844" spans="1:20" ht="60" hidden="1" x14ac:dyDescent="0.25">
      <c r="A3844">
        <v>3842</v>
      </c>
      <c r="B3844" s="22" t="s">
        <v>3839</v>
      </c>
      <c r="C3844" s="22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s="19" t="s">
        <v>8345</v>
      </c>
      <c r="O3844" s="11">
        <f t="shared" si="240"/>
        <v>22</v>
      </c>
      <c r="P3844" s="25">
        <f t="shared" si="241"/>
        <v>47.7</v>
      </c>
      <c r="Q3844" s="13" t="s">
        <v>8297</v>
      </c>
      <c r="R3844" t="s">
        <v>8298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22" t="s">
        <v>3840</v>
      </c>
      <c r="C3845" s="22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s="19" t="s">
        <v>8345</v>
      </c>
      <c r="O3845" s="11">
        <f t="shared" si="240"/>
        <v>21</v>
      </c>
      <c r="P3845" s="25">
        <f t="shared" si="241"/>
        <v>56.05</v>
      </c>
      <c r="Q3845" s="13" t="s">
        <v>8297</v>
      </c>
      <c r="R3845" t="s">
        <v>8298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22" t="s">
        <v>3841</v>
      </c>
      <c r="C3846" s="22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s="19" t="s">
        <v>8345</v>
      </c>
      <c r="O3846" s="11">
        <f t="shared" si="240"/>
        <v>41</v>
      </c>
      <c r="P3846" s="25">
        <f t="shared" si="241"/>
        <v>81.319999999999993</v>
      </c>
      <c r="Q3846" s="13" t="s">
        <v>8297</v>
      </c>
      <c r="R3846" t="s">
        <v>8298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22" t="s">
        <v>3842</v>
      </c>
      <c r="C3847" s="22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s="19" t="s">
        <v>8345</v>
      </c>
      <c r="O3847" s="11">
        <f t="shared" si="240"/>
        <v>2</v>
      </c>
      <c r="P3847" s="25">
        <f t="shared" si="241"/>
        <v>70.17</v>
      </c>
      <c r="Q3847" s="13" t="s">
        <v>8297</v>
      </c>
      <c r="R3847" t="s">
        <v>8298</v>
      </c>
      <c r="S3847" s="17">
        <f t="shared" si="242"/>
        <v>42248.627013888894</v>
      </c>
      <c r="T3847" s="17">
        <f t="shared" si="243"/>
        <v>42278.627013888894</v>
      </c>
    </row>
    <row r="3848" spans="1:20" ht="45" hidden="1" x14ac:dyDescent="0.25">
      <c r="A3848">
        <v>3846</v>
      </c>
      <c r="B3848" s="22" t="s">
        <v>3843</v>
      </c>
      <c r="C3848" s="22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s="19" t="s">
        <v>8345</v>
      </c>
      <c r="O3848" s="11">
        <f t="shared" si="240"/>
        <v>3</v>
      </c>
      <c r="P3848" s="25">
        <f t="shared" si="241"/>
        <v>23.63</v>
      </c>
      <c r="Q3848" s="13" t="s">
        <v>8297</v>
      </c>
      <c r="R3848" t="s">
        <v>8298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22" t="s">
        <v>3844</v>
      </c>
      <c r="C3849" s="22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s="19" t="s">
        <v>8345</v>
      </c>
      <c r="O3849" s="11">
        <f t="shared" si="240"/>
        <v>16</v>
      </c>
      <c r="P3849" s="25">
        <f t="shared" si="241"/>
        <v>188.56</v>
      </c>
      <c r="Q3849" s="13" t="s">
        <v>8297</v>
      </c>
      <c r="R3849" t="s">
        <v>8298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22" t="s">
        <v>3845</v>
      </c>
      <c r="C3850" s="22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s="19" t="s">
        <v>8345</v>
      </c>
      <c r="O3850" s="11">
        <f t="shared" si="240"/>
        <v>16</v>
      </c>
      <c r="P3850" s="25">
        <f t="shared" si="241"/>
        <v>49.51</v>
      </c>
      <c r="Q3850" s="13" t="s">
        <v>8297</v>
      </c>
      <c r="R3850" t="s">
        <v>8298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22" t="s">
        <v>3846</v>
      </c>
      <c r="C3851" s="22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s="19" t="s">
        <v>8345</v>
      </c>
      <c r="O3851" s="11">
        <f t="shared" si="240"/>
        <v>7</v>
      </c>
      <c r="P3851" s="25">
        <f t="shared" si="241"/>
        <v>75.459999999999994</v>
      </c>
      <c r="Q3851" s="13" t="s">
        <v>8297</v>
      </c>
      <c r="R3851" t="s">
        <v>8298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22" t="s">
        <v>3847</v>
      </c>
      <c r="C3852" s="22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s="19" t="s">
        <v>8345</v>
      </c>
      <c r="O3852" s="11">
        <f t="shared" si="240"/>
        <v>4</v>
      </c>
      <c r="P3852" s="25">
        <f t="shared" si="241"/>
        <v>9.5</v>
      </c>
      <c r="Q3852" s="13" t="s">
        <v>8297</v>
      </c>
      <c r="R3852" t="s">
        <v>8298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22" t="s">
        <v>3848</v>
      </c>
      <c r="C3853" s="22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s="19" t="s">
        <v>8345</v>
      </c>
      <c r="O3853" s="11">
        <f t="shared" si="240"/>
        <v>34</v>
      </c>
      <c r="P3853" s="25">
        <f t="shared" si="241"/>
        <v>35.5</v>
      </c>
      <c r="Q3853" s="13" t="s">
        <v>8297</v>
      </c>
      <c r="R3853" t="s">
        <v>8298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22" t="s">
        <v>3849</v>
      </c>
      <c r="C3854" s="22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s="19" t="s">
        <v>8345</v>
      </c>
      <c r="O3854" s="11">
        <f t="shared" si="240"/>
        <v>0</v>
      </c>
      <c r="P3854" s="25">
        <f t="shared" si="241"/>
        <v>10</v>
      </c>
      <c r="Q3854" s="13" t="s">
        <v>8297</v>
      </c>
      <c r="R3854" t="s">
        <v>8298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22" t="s">
        <v>3850</v>
      </c>
      <c r="C3855" s="22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s="19" t="s">
        <v>8345</v>
      </c>
      <c r="O3855" s="11">
        <f t="shared" si="240"/>
        <v>0</v>
      </c>
      <c r="P3855" s="25">
        <f t="shared" si="241"/>
        <v>13</v>
      </c>
      <c r="Q3855" s="13" t="s">
        <v>8297</v>
      </c>
      <c r="R3855" t="s">
        <v>8298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22" t="s">
        <v>3851</v>
      </c>
      <c r="C3856" s="22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s="19" t="s">
        <v>8345</v>
      </c>
      <c r="O3856" s="11">
        <f t="shared" si="240"/>
        <v>16</v>
      </c>
      <c r="P3856" s="25">
        <f t="shared" si="241"/>
        <v>89.4</v>
      </c>
      <c r="Q3856" s="13" t="s">
        <v>8297</v>
      </c>
      <c r="R3856" t="s">
        <v>8298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22" t="s">
        <v>3852</v>
      </c>
      <c r="C3857" s="22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s="19" t="s">
        <v>8345</v>
      </c>
      <c r="O3857" s="11">
        <f t="shared" si="240"/>
        <v>3</v>
      </c>
      <c r="P3857" s="25">
        <f t="shared" si="241"/>
        <v>25</v>
      </c>
      <c r="Q3857" s="13" t="s">
        <v>8297</v>
      </c>
      <c r="R3857" t="s">
        <v>8298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22" t="s">
        <v>3853</v>
      </c>
      <c r="C3858" s="22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s="19" t="s">
        <v>8345</v>
      </c>
      <c r="O3858" s="11">
        <f t="shared" si="240"/>
        <v>0</v>
      </c>
      <c r="P3858" s="25">
        <f t="shared" si="241"/>
        <v>1</v>
      </c>
      <c r="Q3858" s="13" t="s">
        <v>8297</v>
      </c>
      <c r="R3858" t="s">
        <v>8298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22" t="s">
        <v>3854</v>
      </c>
      <c r="C3859" s="22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s="19" t="s">
        <v>8345</v>
      </c>
      <c r="O3859" s="11">
        <f t="shared" si="240"/>
        <v>5</v>
      </c>
      <c r="P3859" s="25">
        <f t="shared" si="241"/>
        <v>65</v>
      </c>
      <c r="Q3859" s="13" t="s">
        <v>8297</v>
      </c>
      <c r="R3859" t="s">
        <v>8298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22" t="s">
        <v>3855</v>
      </c>
      <c r="C3860" s="22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s="19" t="s">
        <v>8345</v>
      </c>
      <c r="O3860" s="11">
        <f t="shared" si="240"/>
        <v>2</v>
      </c>
      <c r="P3860" s="25">
        <f t="shared" si="241"/>
        <v>10</v>
      </c>
      <c r="Q3860" s="13" t="s">
        <v>8297</v>
      </c>
      <c r="R3860" t="s">
        <v>8298</v>
      </c>
      <c r="S3860" s="17">
        <f t="shared" si="242"/>
        <v>42128.431064814809</v>
      </c>
      <c r="T3860" s="17">
        <f t="shared" si="243"/>
        <v>42146.875</v>
      </c>
    </row>
    <row r="3861" spans="1:20" ht="45" hidden="1" x14ac:dyDescent="0.25">
      <c r="A3861">
        <v>3859</v>
      </c>
      <c r="B3861" s="22" t="s">
        <v>3856</v>
      </c>
      <c r="C3861" s="22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s="19" t="s">
        <v>8345</v>
      </c>
      <c r="O3861" s="11">
        <f t="shared" si="240"/>
        <v>0</v>
      </c>
      <c r="P3861" s="25">
        <f t="shared" si="241"/>
        <v>1</v>
      </c>
      <c r="Q3861" s="13" t="s">
        <v>8297</v>
      </c>
      <c r="R3861" t="s">
        <v>8298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22" t="s">
        <v>3857</v>
      </c>
      <c r="C3862" s="22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s="19" t="s">
        <v>8345</v>
      </c>
      <c r="O3862" s="11">
        <f t="shared" si="240"/>
        <v>18</v>
      </c>
      <c r="P3862" s="25">
        <f t="shared" si="241"/>
        <v>81.540000000000006</v>
      </c>
      <c r="Q3862" s="13" t="s">
        <v>8297</v>
      </c>
      <c r="R3862" t="s">
        <v>8298</v>
      </c>
      <c r="S3862" s="17">
        <f t="shared" si="242"/>
        <v>41833.660995370374</v>
      </c>
      <c r="T3862" s="17">
        <f t="shared" si="243"/>
        <v>41863.660995370374</v>
      </c>
    </row>
    <row r="3863" spans="1:20" hidden="1" x14ac:dyDescent="0.25">
      <c r="A3863">
        <v>3861</v>
      </c>
      <c r="B3863" s="22" t="s">
        <v>3858</v>
      </c>
      <c r="C3863" s="22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s="19" t="s">
        <v>8345</v>
      </c>
      <c r="O3863" s="11">
        <f t="shared" si="240"/>
        <v>5</v>
      </c>
      <c r="P3863" s="25">
        <f t="shared" si="241"/>
        <v>100</v>
      </c>
      <c r="Q3863" s="13" t="s">
        <v>8297</v>
      </c>
      <c r="R3863" t="s">
        <v>8298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22" t="s">
        <v>3859</v>
      </c>
      <c r="C3864" s="22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s="19" t="s">
        <v>8345</v>
      </c>
      <c r="O3864" s="11">
        <f t="shared" si="240"/>
        <v>0</v>
      </c>
      <c r="P3864" s="25">
        <f t="shared" si="241"/>
        <v>1</v>
      </c>
      <c r="Q3864" s="13" t="s">
        <v>8297</v>
      </c>
      <c r="R3864" t="s">
        <v>8298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22" t="s">
        <v>3860</v>
      </c>
      <c r="C3865" s="22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s="19" t="s">
        <v>8345</v>
      </c>
      <c r="O3865" s="11">
        <f t="shared" si="240"/>
        <v>0</v>
      </c>
      <c r="P3865" s="25">
        <f t="shared" si="241"/>
        <v>0</v>
      </c>
      <c r="Q3865" s="13" t="s">
        <v>8297</v>
      </c>
      <c r="R3865" t="s">
        <v>8298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22" t="s">
        <v>3861</v>
      </c>
      <c r="C3866" s="22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s="19" t="s">
        <v>8345</v>
      </c>
      <c r="O3866" s="11">
        <f t="shared" si="240"/>
        <v>1</v>
      </c>
      <c r="P3866" s="25">
        <f t="shared" si="241"/>
        <v>20</v>
      </c>
      <c r="Q3866" s="13" t="s">
        <v>8297</v>
      </c>
      <c r="R3866" t="s">
        <v>8298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22" t="s">
        <v>3862</v>
      </c>
      <c r="C3867" s="22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s="19" t="s">
        <v>8345</v>
      </c>
      <c r="O3867" s="11">
        <f t="shared" si="240"/>
        <v>27</v>
      </c>
      <c r="P3867" s="25">
        <f t="shared" si="241"/>
        <v>46.43</v>
      </c>
      <c r="Q3867" s="13" t="s">
        <v>8297</v>
      </c>
      <c r="R3867" t="s">
        <v>8298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22" t="s">
        <v>3863</v>
      </c>
      <c r="C3868" s="22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s="19" t="s">
        <v>8345</v>
      </c>
      <c r="O3868" s="11">
        <f t="shared" si="240"/>
        <v>1</v>
      </c>
      <c r="P3868" s="25">
        <f t="shared" si="241"/>
        <v>5.5</v>
      </c>
      <c r="Q3868" s="13" t="s">
        <v>8297</v>
      </c>
      <c r="R3868" t="s">
        <v>8298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22" t="s">
        <v>3864</v>
      </c>
      <c r="C3869" s="22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s="19" t="s">
        <v>8345</v>
      </c>
      <c r="O3869" s="11">
        <f t="shared" si="240"/>
        <v>13</v>
      </c>
      <c r="P3869" s="25">
        <f t="shared" si="241"/>
        <v>50.2</v>
      </c>
      <c r="Q3869" s="13" t="s">
        <v>8297</v>
      </c>
      <c r="R3869" t="s">
        <v>8298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22" t="s">
        <v>3865</v>
      </c>
      <c r="C3870" s="22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s="19" t="s">
        <v>8379</v>
      </c>
      <c r="O3870" s="11">
        <f t="shared" si="240"/>
        <v>0</v>
      </c>
      <c r="P3870" s="25">
        <f t="shared" si="241"/>
        <v>10</v>
      </c>
      <c r="Q3870" s="13" t="s">
        <v>8297</v>
      </c>
      <c r="R3870" t="s">
        <v>8300</v>
      </c>
      <c r="S3870" s="17">
        <f t="shared" si="242"/>
        <v>41865.659780092596</v>
      </c>
      <c r="T3870" s="17">
        <f t="shared" si="243"/>
        <v>41890.659780092596</v>
      </c>
    </row>
    <row r="3871" spans="1:20" ht="30" hidden="1" x14ac:dyDescent="0.25">
      <c r="A3871">
        <v>3869</v>
      </c>
      <c r="B3871" s="22" t="s">
        <v>3866</v>
      </c>
      <c r="C3871" s="22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s="19" t="s">
        <v>8379</v>
      </c>
      <c r="O3871" s="11">
        <f t="shared" si="240"/>
        <v>3</v>
      </c>
      <c r="P3871" s="25">
        <f t="shared" si="241"/>
        <v>30.13</v>
      </c>
      <c r="Q3871" s="13" t="s">
        <v>8297</v>
      </c>
      <c r="R3871" t="s">
        <v>8300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22" t="s">
        <v>3867</v>
      </c>
      <c r="C3872" s="22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s="19" t="s">
        <v>8379</v>
      </c>
      <c r="O3872" s="11">
        <f t="shared" si="240"/>
        <v>15</v>
      </c>
      <c r="P3872" s="25">
        <f t="shared" si="241"/>
        <v>150</v>
      </c>
      <c r="Q3872" s="13" t="s">
        <v>8297</v>
      </c>
      <c r="R3872" t="s">
        <v>8300</v>
      </c>
      <c r="S3872" s="17">
        <f t="shared" si="242"/>
        <v>41793.172199074077</v>
      </c>
      <c r="T3872" s="17">
        <f t="shared" si="243"/>
        <v>41823.172199074077</v>
      </c>
    </row>
    <row r="3873" spans="1:20" ht="45" hidden="1" x14ac:dyDescent="0.25">
      <c r="A3873">
        <v>3871</v>
      </c>
      <c r="B3873" s="22" t="s">
        <v>3868</v>
      </c>
      <c r="C3873" s="22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s="19" t="s">
        <v>8379</v>
      </c>
      <c r="O3873" s="11">
        <f t="shared" si="240"/>
        <v>3</v>
      </c>
      <c r="P3873" s="25">
        <f t="shared" si="241"/>
        <v>13.33</v>
      </c>
      <c r="Q3873" s="13" t="s">
        <v>8297</v>
      </c>
      <c r="R3873" t="s">
        <v>8300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22" t="s">
        <v>3869</v>
      </c>
      <c r="C3874" s="22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s="19" t="s">
        <v>8379</v>
      </c>
      <c r="O3874" s="11">
        <f t="shared" si="240"/>
        <v>0</v>
      </c>
      <c r="P3874" s="25">
        <f t="shared" si="241"/>
        <v>0</v>
      </c>
      <c r="Q3874" s="13" t="s">
        <v>8297</v>
      </c>
      <c r="R3874" t="s">
        <v>8300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22" t="s">
        <v>3870</v>
      </c>
      <c r="C3875" s="22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s="19" t="s">
        <v>8379</v>
      </c>
      <c r="O3875" s="11">
        <f t="shared" si="240"/>
        <v>0</v>
      </c>
      <c r="P3875" s="25">
        <f t="shared" si="241"/>
        <v>0</v>
      </c>
      <c r="Q3875" s="13" t="s">
        <v>8297</v>
      </c>
      <c r="R3875" t="s">
        <v>8300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22" t="s">
        <v>3871</v>
      </c>
      <c r="C3876" s="22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s="19" t="s">
        <v>8379</v>
      </c>
      <c r="O3876" s="11">
        <f t="shared" si="240"/>
        <v>0</v>
      </c>
      <c r="P3876" s="25">
        <f t="shared" si="241"/>
        <v>0</v>
      </c>
      <c r="Q3876" s="13" t="s">
        <v>8297</v>
      </c>
      <c r="R3876" t="s">
        <v>8300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22" t="s">
        <v>3872</v>
      </c>
      <c r="C3877" s="22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s="19" t="s">
        <v>8379</v>
      </c>
      <c r="O3877" s="11">
        <f t="shared" si="240"/>
        <v>0</v>
      </c>
      <c r="P3877" s="25">
        <f t="shared" si="241"/>
        <v>0</v>
      </c>
      <c r="Q3877" s="13" t="s">
        <v>8297</v>
      </c>
      <c r="R3877" t="s">
        <v>8300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22" t="s">
        <v>3873</v>
      </c>
      <c r="C3878" s="22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s="19" t="s">
        <v>8379</v>
      </c>
      <c r="O3878" s="11">
        <f t="shared" si="240"/>
        <v>53</v>
      </c>
      <c r="P3878" s="25">
        <f t="shared" si="241"/>
        <v>44.76</v>
      </c>
      <c r="Q3878" s="13" t="s">
        <v>8297</v>
      </c>
      <c r="R3878" t="s">
        <v>8300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22" t="s">
        <v>3874</v>
      </c>
      <c r="C3879" s="22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s="19" t="s">
        <v>8379</v>
      </c>
      <c r="O3879" s="11">
        <f t="shared" si="240"/>
        <v>5</v>
      </c>
      <c r="P3879" s="25">
        <f t="shared" si="241"/>
        <v>88.64</v>
      </c>
      <c r="Q3879" s="13" t="s">
        <v>8297</v>
      </c>
      <c r="R3879" t="s">
        <v>8300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22" t="s">
        <v>3875</v>
      </c>
      <c r="C3880" s="22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s="19" t="s">
        <v>8379</v>
      </c>
      <c r="O3880" s="11">
        <f t="shared" si="240"/>
        <v>0</v>
      </c>
      <c r="P3880" s="25">
        <f t="shared" si="241"/>
        <v>10</v>
      </c>
      <c r="Q3880" s="13" t="s">
        <v>8297</v>
      </c>
      <c r="R3880" t="s">
        <v>8300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22" t="s">
        <v>3876</v>
      </c>
      <c r="C3881" s="22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s="19" t="s">
        <v>8379</v>
      </c>
      <c r="O3881" s="11">
        <f t="shared" si="240"/>
        <v>0</v>
      </c>
      <c r="P3881" s="25">
        <f t="shared" si="241"/>
        <v>0</v>
      </c>
      <c r="Q3881" s="13" t="s">
        <v>8297</v>
      </c>
      <c r="R3881" t="s">
        <v>8300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22" t="s">
        <v>3877</v>
      </c>
      <c r="C3882" s="22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s="19" t="s">
        <v>8379</v>
      </c>
      <c r="O3882" s="11">
        <f t="shared" si="240"/>
        <v>13</v>
      </c>
      <c r="P3882" s="25">
        <f t="shared" si="241"/>
        <v>57.65</v>
      </c>
      <c r="Q3882" s="13" t="s">
        <v>8297</v>
      </c>
      <c r="R3882" t="s">
        <v>8300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22" t="s">
        <v>3878</v>
      </c>
      <c r="C3883" s="22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s="19" t="s">
        <v>8379</v>
      </c>
      <c r="O3883" s="11">
        <f t="shared" si="240"/>
        <v>5</v>
      </c>
      <c r="P3883" s="25">
        <f t="shared" si="241"/>
        <v>25</v>
      </c>
      <c r="Q3883" s="13" t="s">
        <v>8297</v>
      </c>
      <c r="R3883" t="s">
        <v>8300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22" t="s">
        <v>3879</v>
      </c>
      <c r="C3884" s="22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s="19" t="s">
        <v>8379</v>
      </c>
      <c r="O3884" s="11">
        <f t="shared" si="240"/>
        <v>0</v>
      </c>
      <c r="P3884" s="25">
        <f t="shared" si="241"/>
        <v>0</v>
      </c>
      <c r="Q3884" s="13" t="s">
        <v>8297</v>
      </c>
      <c r="R3884" t="s">
        <v>8300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22" t="s">
        <v>3880</v>
      </c>
      <c r="C3885" s="22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s="19" t="s">
        <v>8379</v>
      </c>
      <c r="O3885" s="11">
        <f t="shared" si="240"/>
        <v>0</v>
      </c>
      <c r="P3885" s="25">
        <f t="shared" si="241"/>
        <v>0</v>
      </c>
      <c r="Q3885" s="13" t="s">
        <v>8297</v>
      </c>
      <c r="R3885" t="s">
        <v>8300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22" t="s">
        <v>3881</v>
      </c>
      <c r="C3886" s="22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s="19" t="s">
        <v>8379</v>
      </c>
      <c r="O3886" s="11">
        <f t="shared" si="240"/>
        <v>0</v>
      </c>
      <c r="P3886" s="25">
        <f t="shared" si="241"/>
        <v>0</v>
      </c>
      <c r="Q3886" s="13" t="s">
        <v>8297</v>
      </c>
      <c r="R3886" t="s">
        <v>8300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22" t="s">
        <v>3882</v>
      </c>
      <c r="C3887" s="22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s="19" t="s">
        <v>8379</v>
      </c>
      <c r="O3887" s="11">
        <f t="shared" si="240"/>
        <v>0</v>
      </c>
      <c r="P3887" s="25">
        <f t="shared" si="241"/>
        <v>0</v>
      </c>
      <c r="Q3887" s="13" t="s">
        <v>8297</v>
      </c>
      <c r="R3887" t="s">
        <v>8300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22" t="s">
        <v>3883</v>
      </c>
      <c r="C3888" s="22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s="19" t="s">
        <v>8379</v>
      </c>
      <c r="O3888" s="11">
        <f t="shared" si="240"/>
        <v>0</v>
      </c>
      <c r="P3888" s="25">
        <f t="shared" si="241"/>
        <v>0</v>
      </c>
      <c r="Q3888" s="13" t="s">
        <v>8297</v>
      </c>
      <c r="R3888" t="s">
        <v>8300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22" t="s">
        <v>3884</v>
      </c>
      <c r="C3889" s="22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s="19" t="s">
        <v>8379</v>
      </c>
      <c r="O3889" s="11">
        <f t="shared" si="240"/>
        <v>2</v>
      </c>
      <c r="P3889" s="25">
        <f t="shared" si="241"/>
        <v>17.5</v>
      </c>
      <c r="Q3889" s="13" t="s">
        <v>8297</v>
      </c>
      <c r="R3889" t="s">
        <v>8300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22" t="s">
        <v>3885</v>
      </c>
      <c r="C3890" s="22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s="19" t="s">
        <v>8345</v>
      </c>
      <c r="O3890" s="11">
        <f t="shared" si="240"/>
        <v>27</v>
      </c>
      <c r="P3890" s="25">
        <f t="shared" si="241"/>
        <v>38.71</v>
      </c>
      <c r="Q3890" s="13" t="s">
        <v>8297</v>
      </c>
      <c r="R3890" t="s">
        <v>8298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22" t="s">
        <v>3886</v>
      </c>
      <c r="C3891" s="22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s="19" t="s">
        <v>8345</v>
      </c>
      <c r="O3891" s="11">
        <f t="shared" si="240"/>
        <v>1</v>
      </c>
      <c r="P3891" s="25">
        <f t="shared" si="241"/>
        <v>13.11</v>
      </c>
      <c r="Q3891" s="13" t="s">
        <v>8297</v>
      </c>
      <c r="R3891" t="s">
        <v>8298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22" t="s">
        <v>3887</v>
      </c>
      <c r="C3892" s="22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s="19" t="s">
        <v>8345</v>
      </c>
      <c r="O3892" s="11">
        <f t="shared" si="240"/>
        <v>17</v>
      </c>
      <c r="P3892" s="25">
        <f t="shared" si="241"/>
        <v>315.5</v>
      </c>
      <c r="Q3892" s="13" t="s">
        <v>8297</v>
      </c>
      <c r="R3892" t="s">
        <v>8298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22" t="s">
        <v>3888</v>
      </c>
      <c r="C3893" s="22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s="19" t="s">
        <v>8345</v>
      </c>
      <c r="O3893" s="11">
        <f t="shared" si="240"/>
        <v>33</v>
      </c>
      <c r="P3893" s="25">
        <f t="shared" si="241"/>
        <v>37.14</v>
      </c>
      <c r="Q3893" s="13" t="s">
        <v>8297</v>
      </c>
      <c r="R3893" t="s">
        <v>8298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22" t="s">
        <v>3889</v>
      </c>
      <c r="C3894" s="22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s="19" t="s">
        <v>8345</v>
      </c>
      <c r="O3894" s="11">
        <f t="shared" si="240"/>
        <v>0</v>
      </c>
      <c r="P3894" s="25">
        <f t="shared" si="241"/>
        <v>0</v>
      </c>
      <c r="Q3894" s="13" t="s">
        <v>8297</v>
      </c>
      <c r="R3894" t="s">
        <v>8298</v>
      </c>
      <c r="S3894" s="17">
        <f t="shared" si="242"/>
        <v>41867.652280092589</v>
      </c>
      <c r="T3894" s="17">
        <f t="shared" si="243"/>
        <v>41875.291666666664</v>
      </c>
    </row>
    <row r="3895" spans="1:20" ht="60" hidden="1" x14ac:dyDescent="0.25">
      <c r="A3895">
        <v>3893</v>
      </c>
      <c r="B3895" s="22" t="s">
        <v>3890</v>
      </c>
      <c r="C3895" s="22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s="19" t="s">
        <v>8345</v>
      </c>
      <c r="O3895" s="11">
        <f t="shared" si="240"/>
        <v>22</v>
      </c>
      <c r="P3895" s="25">
        <f t="shared" si="241"/>
        <v>128.27000000000001</v>
      </c>
      <c r="Q3895" s="13" t="s">
        <v>8297</v>
      </c>
      <c r="R3895" t="s">
        <v>8298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22" t="s">
        <v>3891</v>
      </c>
      <c r="C3896" s="22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s="19" t="s">
        <v>8345</v>
      </c>
      <c r="O3896" s="11">
        <f t="shared" si="240"/>
        <v>3</v>
      </c>
      <c r="P3896" s="25">
        <f t="shared" si="241"/>
        <v>47.27</v>
      </c>
      <c r="Q3896" s="13" t="s">
        <v>8297</v>
      </c>
      <c r="R3896" t="s">
        <v>8298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22" t="s">
        <v>3892</v>
      </c>
      <c r="C3897" s="22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s="19" t="s">
        <v>8345</v>
      </c>
      <c r="O3897" s="11">
        <f t="shared" si="240"/>
        <v>5</v>
      </c>
      <c r="P3897" s="25">
        <f t="shared" si="241"/>
        <v>50</v>
      </c>
      <c r="Q3897" s="13" t="s">
        <v>8297</v>
      </c>
      <c r="R3897" t="s">
        <v>8298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22" t="s">
        <v>3893</v>
      </c>
      <c r="C3898" s="22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s="19" t="s">
        <v>8345</v>
      </c>
      <c r="O3898" s="11">
        <f t="shared" si="240"/>
        <v>11</v>
      </c>
      <c r="P3898" s="25">
        <f t="shared" si="241"/>
        <v>42.5</v>
      </c>
      <c r="Q3898" s="13" t="s">
        <v>8297</v>
      </c>
      <c r="R3898" t="s">
        <v>8298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22" t="s">
        <v>3894</v>
      </c>
      <c r="C3899" s="22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s="19" t="s">
        <v>8345</v>
      </c>
      <c r="O3899" s="11">
        <f t="shared" si="240"/>
        <v>18</v>
      </c>
      <c r="P3899" s="25">
        <f t="shared" si="241"/>
        <v>44</v>
      </c>
      <c r="Q3899" s="13" t="s">
        <v>8297</v>
      </c>
      <c r="R3899" t="s">
        <v>8298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22" t="s">
        <v>3895</v>
      </c>
      <c r="C3900" s="22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s="19" t="s">
        <v>8345</v>
      </c>
      <c r="O3900" s="11">
        <f t="shared" si="240"/>
        <v>33</v>
      </c>
      <c r="P3900" s="25">
        <f t="shared" si="241"/>
        <v>50.88</v>
      </c>
      <c r="Q3900" s="13" t="s">
        <v>8297</v>
      </c>
      <c r="R3900" t="s">
        <v>8298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22" t="s">
        <v>3896</v>
      </c>
      <c r="C3901" s="22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s="19" t="s">
        <v>8345</v>
      </c>
      <c r="O3901" s="11">
        <f t="shared" si="240"/>
        <v>1</v>
      </c>
      <c r="P3901" s="25">
        <f t="shared" si="241"/>
        <v>62.5</v>
      </c>
      <c r="Q3901" s="13" t="s">
        <v>8297</v>
      </c>
      <c r="R3901" t="s">
        <v>8298</v>
      </c>
      <c r="S3901" s="17">
        <f t="shared" si="242"/>
        <v>41843.775011574078</v>
      </c>
      <c r="T3901" s="17">
        <f t="shared" si="243"/>
        <v>41863.775011574078</v>
      </c>
    </row>
    <row r="3902" spans="1:20" ht="45" hidden="1" x14ac:dyDescent="0.25">
      <c r="A3902">
        <v>3900</v>
      </c>
      <c r="B3902" s="22" t="s">
        <v>3897</v>
      </c>
      <c r="C3902" s="22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s="19" t="s">
        <v>8345</v>
      </c>
      <c r="O3902" s="11">
        <f t="shared" si="240"/>
        <v>5</v>
      </c>
      <c r="P3902" s="25">
        <f t="shared" si="241"/>
        <v>27</v>
      </c>
      <c r="Q3902" s="13" t="s">
        <v>8297</v>
      </c>
      <c r="R3902" t="s">
        <v>8298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22" t="s">
        <v>3898</v>
      </c>
      <c r="C3903" s="22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s="19" t="s">
        <v>8345</v>
      </c>
      <c r="O3903" s="11">
        <f t="shared" si="240"/>
        <v>1</v>
      </c>
      <c r="P3903" s="25">
        <f t="shared" si="241"/>
        <v>25</v>
      </c>
      <c r="Q3903" s="13" t="s">
        <v>8297</v>
      </c>
      <c r="R3903" t="s">
        <v>8298</v>
      </c>
      <c r="S3903" s="17">
        <f t="shared" si="242"/>
        <v>42317.826377314814</v>
      </c>
      <c r="T3903" s="17">
        <f t="shared" si="243"/>
        <v>42357.826377314814</v>
      </c>
    </row>
    <row r="3904" spans="1:20" ht="60" hidden="1" x14ac:dyDescent="0.25">
      <c r="A3904">
        <v>3902</v>
      </c>
      <c r="B3904" s="22" t="s">
        <v>3899</v>
      </c>
      <c r="C3904" s="22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s="19" t="s">
        <v>8345</v>
      </c>
      <c r="O3904" s="11">
        <f t="shared" si="240"/>
        <v>49</v>
      </c>
      <c r="P3904" s="25">
        <f t="shared" si="241"/>
        <v>47.26</v>
      </c>
      <c r="Q3904" s="13" t="s">
        <v>8297</v>
      </c>
      <c r="R3904" t="s">
        <v>8298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22" t="s">
        <v>3900</v>
      </c>
      <c r="C3905" s="22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s="19" t="s">
        <v>8345</v>
      </c>
      <c r="O3905" s="11">
        <f t="shared" si="240"/>
        <v>0</v>
      </c>
      <c r="P3905" s="25">
        <f t="shared" si="241"/>
        <v>0</v>
      </c>
      <c r="Q3905" s="13" t="s">
        <v>8297</v>
      </c>
      <c r="R3905" t="s">
        <v>8298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22" t="s">
        <v>3901</v>
      </c>
      <c r="C3906" s="22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s="19" t="s">
        <v>8345</v>
      </c>
      <c r="O3906" s="11">
        <f t="shared" ref="O3906:O3969" si="244">ROUND(E3906/D3906*100,0)</f>
        <v>0</v>
      </c>
      <c r="P3906" s="25">
        <f t="shared" ref="P3906:P3969" si="245">IFERROR(ROUND(E3906/L3906,2),0)</f>
        <v>1.5</v>
      </c>
      <c r="Q3906" s="13" t="s">
        <v>8297</v>
      </c>
      <c r="R3906" t="s">
        <v>8298</v>
      </c>
      <c r="S3906" s="17">
        <f t="shared" ref="S3906:S3969" si="246">(J3906/86400)+DATE(1970,1,1)</f>
        <v>42095.229166666672</v>
      </c>
      <c r="T3906" s="17">
        <f t="shared" ref="T3906:T3969" si="247">(I3906/86400)+DATE(1970,1,1)</f>
        <v>42109.211111111115</v>
      </c>
    </row>
    <row r="3907" spans="1:20" ht="60" hidden="1" x14ac:dyDescent="0.25">
      <c r="A3907">
        <v>3905</v>
      </c>
      <c r="B3907" s="22" t="s">
        <v>3902</v>
      </c>
      <c r="C3907" s="22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s="19" t="s">
        <v>8345</v>
      </c>
      <c r="O3907" s="11">
        <f t="shared" si="244"/>
        <v>12</v>
      </c>
      <c r="P3907" s="25">
        <f t="shared" si="245"/>
        <v>24.71</v>
      </c>
      <c r="Q3907" s="13" t="s">
        <v>8297</v>
      </c>
      <c r="R3907" t="s">
        <v>8298</v>
      </c>
      <c r="S3907" s="17">
        <f t="shared" si="246"/>
        <v>42124.623877314814</v>
      </c>
      <c r="T3907" s="17">
        <f t="shared" si="247"/>
        <v>42166.958333333328</v>
      </c>
    </row>
    <row r="3908" spans="1:20" ht="45" hidden="1" x14ac:dyDescent="0.25">
      <c r="A3908">
        <v>3906</v>
      </c>
      <c r="B3908" s="22" t="s">
        <v>3903</v>
      </c>
      <c r="C3908" s="22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s="19" t="s">
        <v>8345</v>
      </c>
      <c r="O3908" s="11">
        <f t="shared" si="244"/>
        <v>67</v>
      </c>
      <c r="P3908" s="25">
        <f t="shared" si="245"/>
        <v>63.13</v>
      </c>
      <c r="Q3908" s="13" t="s">
        <v>8297</v>
      </c>
      <c r="R3908" t="s">
        <v>8298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22" t="s">
        <v>3904</v>
      </c>
      <c r="C3909" s="22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s="19" t="s">
        <v>8345</v>
      </c>
      <c r="O3909" s="11">
        <f t="shared" si="244"/>
        <v>15</v>
      </c>
      <c r="P3909" s="25">
        <f t="shared" si="245"/>
        <v>38.25</v>
      </c>
      <c r="Q3909" s="13" t="s">
        <v>8297</v>
      </c>
      <c r="R3909" t="s">
        <v>8298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22" t="s">
        <v>3905</v>
      </c>
      <c r="C3910" s="22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s="19" t="s">
        <v>8345</v>
      </c>
      <c r="O3910" s="11">
        <f t="shared" si="244"/>
        <v>9</v>
      </c>
      <c r="P3910" s="25">
        <f t="shared" si="245"/>
        <v>16.25</v>
      </c>
      <c r="Q3910" s="13" t="s">
        <v>8297</v>
      </c>
      <c r="R3910" t="s">
        <v>8298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22" t="s">
        <v>3906</v>
      </c>
      <c r="C3911" s="22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s="19" t="s">
        <v>8345</v>
      </c>
      <c r="O3911" s="11">
        <f t="shared" si="244"/>
        <v>0</v>
      </c>
      <c r="P3911" s="25">
        <f t="shared" si="245"/>
        <v>33.75</v>
      </c>
      <c r="Q3911" s="13" t="s">
        <v>8297</v>
      </c>
      <c r="R3911" t="s">
        <v>8298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22" t="s">
        <v>3907</v>
      </c>
      <c r="C3912" s="22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s="19" t="s">
        <v>8345</v>
      </c>
      <c r="O3912" s="11">
        <f t="shared" si="244"/>
        <v>3</v>
      </c>
      <c r="P3912" s="25">
        <f t="shared" si="245"/>
        <v>61.67</v>
      </c>
      <c r="Q3912" s="13" t="s">
        <v>8297</v>
      </c>
      <c r="R3912" t="s">
        <v>8298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22" t="s">
        <v>3908</v>
      </c>
      <c r="C3913" s="22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s="19" t="s">
        <v>8345</v>
      </c>
      <c r="O3913" s="11">
        <f t="shared" si="244"/>
        <v>37</v>
      </c>
      <c r="P3913" s="25">
        <f t="shared" si="245"/>
        <v>83.14</v>
      </c>
      <c r="Q3913" s="13" t="s">
        <v>8297</v>
      </c>
      <c r="R3913" t="s">
        <v>8298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22" t="s">
        <v>3909</v>
      </c>
      <c r="C3914" s="22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s="19" t="s">
        <v>8345</v>
      </c>
      <c r="O3914" s="11">
        <f t="shared" si="244"/>
        <v>0</v>
      </c>
      <c r="P3914" s="25">
        <f t="shared" si="245"/>
        <v>1</v>
      </c>
      <c r="Q3914" s="13" t="s">
        <v>8297</v>
      </c>
      <c r="R3914" t="s">
        <v>8298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22" t="s">
        <v>3910</v>
      </c>
      <c r="C3915" s="22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s="19" t="s">
        <v>8345</v>
      </c>
      <c r="O3915" s="11">
        <f t="shared" si="244"/>
        <v>10</v>
      </c>
      <c r="P3915" s="25">
        <f t="shared" si="245"/>
        <v>142.86000000000001</v>
      </c>
      <c r="Q3915" s="13" t="s">
        <v>8297</v>
      </c>
      <c r="R3915" t="s">
        <v>8298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22" t="s">
        <v>3911</v>
      </c>
      <c r="C3916" s="22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s="19" t="s">
        <v>8345</v>
      </c>
      <c r="O3916" s="11">
        <f t="shared" si="244"/>
        <v>36</v>
      </c>
      <c r="P3916" s="25">
        <f t="shared" si="245"/>
        <v>33.67</v>
      </c>
      <c r="Q3916" s="13" t="s">
        <v>8297</v>
      </c>
      <c r="R3916" t="s">
        <v>8298</v>
      </c>
      <c r="S3916" s="17">
        <f t="shared" si="246"/>
        <v>42114.818935185191</v>
      </c>
      <c r="T3916" s="17">
        <f t="shared" si="247"/>
        <v>42134.957638888889</v>
      </c>
    </row>
    <row r="3917" spans="1:20" ht="60" hidden="1" x14ac:dyDescent="0.25">
      <c r="A3917">
        <v>3915</v>
      </c>
      <c r="B3917" s="22" t="s">
        <v>3912</v>
      </c>
      <c r="C3917" s="22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s="19" t="s">
        <v>8345</v>
      </c>
      <c r="O3917" s="11">
        <f t="shared" si="244"/>
        <v>0</v>
      </c>
      <c r="P3917" s="25">
        <f t="shared" si="245"/>
        <v>5</v>
      </c>
      <c r="Q3917" s="13" t="s">
        <v>8297</v>
      </c>
      <c r="R3917" t="s">
        <v>8298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22" t="s">
        <v>3913</v>
      </c>
      <c r="C3918" s="22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s="19" t="s">
        <v>8345</v>
      </c>
      <c r="O3918" s="11">
        <f t="shared" si="244"/>
        <v>0</v>
      </c>
      <c r="P3918" s="25">
        <f t="shared" si="245"/>
        <v>0</v>
      </c>
      <c r="Q3918" s="13" t="s">
        <v>8297</v>
      </c>
      <c r="R3918" t="s">
        <v>8298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22" t="s">
        <v>3914</v>
      </c>
      <c r="C3919" s="22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s="19" t="s">
        <v>8345</v>
      </c>
      <c r="O3919" s="11">
        <f t="shared" si="244"/>
        <v>0</v>
      </c>
      <c r="P3919" s="25">
        <f t="shared" si="245"/>
        <v>10</v>
      </c>
      <c r="Q3919" s="13" t="s">
        <v>8297</v>
      </c>
      <c r="R3919" t="s">
        <v>8298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22" t="s">
        <v>3915</v>
      </c>
      <c r="C3920" s="22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s="19" t="s">
        <v>8345</v>
      </c>
      <c r="O3920" s="11">
        <f t="shared" si="244"/>
        <v>0</v>
      </c>
      <c r="P3920" s="25">
        <f t="shared" si="245"/>
        <v>40</v>
      </c>
      <c r="Q3920" s="13" t="s">
        <v>8297</v>
      </c>
      <c r="R3920" t="s">
        <v>8298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22" t="s">
        <v>3916</v>
      </c>
      <c r="C3921" s="22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s="19" t="s">
        <v>8345</v>
      </c>
      <c r="O3921" s="11">
        <f t="shared" si="244"/>
        <v>2</v>
      </c>
      <c r="P3921" s="25">
        <f t="shared" si="245"/>
        <v>30</v>
      </c>
      <c r="Q3921" s="13" t="s">
        <v>8297</v>
      </c>
      <c r="R3921" t="s">
        <v>8298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22" t="s">
        <v>3917</v>
      </c>
      <c r="C3922" s="22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s="19" t="s">
        <v>8345</v>
      </c>
      <c r="O3922" s="11">
        <f t="shared" si="244"/>
        <v>5</v>
      </c>
      <c r="P3922" s="25">
        <f t="shared" si="245"/>
        <v>45</v>
      </c>
      <c r="Q3922" s="13" t="s">
        <v>8297</v>
      </c>
      <c r="R3922" t="s">
        <v>8298</v>
      </c>
      <c r="S3922" s="17">
        <f t="shared" si="246"/>
        <v>42657.38726851852</v>
      </c>
      <c r="T3922" s="17">
        <f t="shared" si="247"/>
        <v>42687.428935185184</v>
      </c>
    </row>
    <row r="3923" spans="1:20" ht="60" hidden="1" x14ac:dyDescent="0.25">
      <c r="A3923">
        <v>3921</v>
      </c>
      <c r="B3923" s="22" t="s">
        <v>3918</v>
      </c>
      <c r="C3923" s="22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s="19" t="s">
        <v>8345</v>
      </c>
      <c r="O3923" s="11">
        <f t="shared" si="244"/>
        <v>0</v>
      </c>
      <c r="P3923" s="25">
        <f t="shared" si="245"/>
        <v>0</v>
      </c>
      <c r="Q3923" s="13" t="s">
        <v>8297</v>
      </c>
      <c r="R3923" t="s">
        <v>8298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22" t="s">
        <v>3919</v>
      </c>
      <c r="C3924" s="22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s="19" t="s">
        <v>8345</v>
      </c>
      <c r="O3924" s="11">
        <f t="shared" si="244"/>
        <v>8</v>
      </c>
      <c r="P3924" s="25">
        <f t="shared" si="245"/>
        <v>10.17</v>
      </c>
      <c r="Q3924" s="13" t="s">
        <v>8297</v>
      </c>
      <c r="R3924" t="s">
        <v>8298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22" t="s">
        <v>3920</v>
      </c>
      <c r="C3925" s="22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s="19" t="s">
        <v>8345</v>
      </c>
      <c r="O3925" s="11">
        <f t="shared" si="244"/>
        <v>12</v>
      </c>
      <c r="P3925" s="25">
        <f t="shared" si="245"/>
        <v>81.41</v>
      </c>
      <c r="Q3925" s="13" t="s">
        <v>8297</v>
      </c>
      <c r="R3925" t="s">
        <v>8298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22" t="s">
        <v>3921</v>
      </c>
      <c r="C3926" s="22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s="19" t="s">
        <v>8345</v>
      </c>
      <c r="O3926" s="11">
        <f t="shared" si="244"/>
        <v>15</v>
      </c>
      <c r="P3926" s="25">
        <f t="shared" si="245"/>
        <v>57.25</v>
      </c>
      <c r="Q3926" s="13" t="s">
        <v>8297</v>
      </c>
      <c r="R3926" t="s">
        <v>8298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22" t="s">
        <v>3922</v>
      </c>
      <c r="C3927" s="22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s="19" t="s">
        <v>8345</v>
      </c>
      <c r="O3927" s="11">
        <f t="shared" si="244"/>
        <v>10</v>
      </c>
      <c r="P3927" s="25">
        <f t="shared" si="245"/>
        <v>5</v>
      </c>
      <c r="Q3927" s="13" t="s">
        <v>8297</v>
      </c>
      <c r="R3927" t="s">
        <v>8298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22" t="s">
        <v>3923</v>
      </c>
      <c r="C3928" s="22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s="19" t="s">
        <v>8345</v>
      </c>
      <c r="O3928" s="11">
        <f t="shared" si="244"/>
        <v>0</v>
      </c>
      <c r="P3928" s="25">
        <f t="shared" si="245"/>
        <v>15</v>
      </c>
      <c r="Q3928" s="13" t="s">
        <v>8297</v>
      </c>
      <c r="R3928" t="s">
        <v>8298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22" t="s">
        <v>3924</v>
      </c>
      <c r="C3929" s="22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s="19" t="s">
        <v>8345</v>
      </c>
      <c r="O3929" s="11">
        <f t="shared" si="244"/>
        <v>1</v>
      </c>
      <c r="P3929" s="25">
        <f t="shared" si="245"/>
        <v>12.5</v>
      </c>
      <c r="Q3929" s="13" t="s">
        <v>8297</v>
      </c>
      <c r="R3929" t="s">
        <v>8298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22" t="s">
        <v>3925</v>
      </c>
      <c r="C3930" s="22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s="19" t="s">
        <v>8345</v>
      </c>
      <c r="O3930" s="11">
        <f t="shared" si="244"/>
        <v>13</v>
      </c>
      <c r="P3930" s="25">
        <f t="shared" si="245"/>
        <v>93</v>
      </c>
      <c r="Q3930" s="13" t="s">
        <v>8297</v>
      </c>
      <c r="R3930" t="s">
        <v>8298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22" t="s">
        <v>3926</v>
      </c>
      <c r="C3931" s="22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s="19" t="s">
        <v>8345</v>
      </c>
      <c r="O3931" s="11">
        <f t="shared" si="244"/>
        <v>2</v>
      </c>
      <c r="P3931" s="25">
        <f t="shared" si="245"/>
        <v>32.36</v>
      </c>
      <c r="Q3931" s="13" t="s">
        <v>8297</v>
      </c>
      <c r="R3931" t="s">
        <v>8298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22" t="s">
        <v>3927</v>
      </c>
      <c r="C3932" s="22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s="19" t="s">
        <v>8345</v>
      </c>
      <c r="O3932" s="11">
        <f t="shared" si="244"/>
        <v>0</v>
      </c>
      <c r="P3932" s="25">
        <f t="shared" si="245"/>
        <v>0</v>
      </c>
      <c r="Q3932" s="13" t="s">
        <v>8297</v>
      </c>
      <c r="R3932" t="s">
        <v>8298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22" t="s">
        <v>3928</v>
      </c>
      <c r="C3933" s="22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s="19" t="s">
        <v>8345</v>
      </c>
      <c r="O3933" s="11">
        <f t="shared" si="244"/>
        <v>0</v>
      </c>
      <c r="P3933" s="25">
        <f t="shared" si="245"/>
        <v>0</v>
      </c>
      <c r="Q3933" s="13" t="s">
        <v>8297</v>
      </c>
      <c r="R3933" t="s">
        <v>8298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22" t="s">
        <v>3929</v>
      </c>
      <c r="C3934" s="22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s="19" t="s">
        <v>8345</v>
      </c>
      <c r="O3934" s="11">
        <f t="shared" si="244"/>
        <v>0</v>
      </c>
      <c r="P3934" s="25">
        <f t="shared" si="245"/>
        <v>1</v>
      </c>
      <c r="Q3934" s="13" t="s">
        <v>8297</v>
      </c>
      <c r="R3934" t="s">
        <v>8298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22" t="s">
        <v>3930</v>
      </c>
      <c r="C3935" s="22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s="19" t="s">
        <v>8345</v>
      </c>
      <c r="O3935" s="11">
        <f t="shared" si="244"/>
        <v>16</v>
      </c>
      <c r="P3935" s="25">
        <f t="shared" si="245"/>
        <v>91.83</v>
      </c>
      <c r="Q3935" s="13" t="s">
        <v>8297</v>
      </c>
      <c r="R3935" t="s">
        <v>8298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22" t="s">
        <v>3931</v>
      </c>
      <c r="C3936" s="22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s="19" t="s">
        <v>8345</v>
      </c>
      <c r="O3936" s="11">
        <f t="shared" si="244"/>
        <v>11</v>
      </c>
      <c r="P3936" s="25">
        <f t="shared" si="245"/>
        <v>45.83</v>
      </c>
      <c r="Q3936" s="13" t="s">
        <v>8297</v>
      </c>
      <c r="R3936" t="s">
        <v>8298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22" t="s">
        <v>3932</v>
      </c>
      <c r="C3937" s="22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s="19" t="s">
        <v>8345</v>
      </c>
      <c r="O3937" s="11">
        <f t="shared" si="244"/>
        <v>44</v>
      </c>
      <c r="P3937" s="25">
        <f t="shared" si="245"/>
        <v>57.17</v>
      </c>
      <c r="Q3937" s="13" t="s">
        <v>8297</v>
      </c>
      <c r="R3937" t="s">
        <v>8298</v>
      </c>
      <c r="S3937" s="17">
        <f t="shared" si="246"/>
        <v>42221.656782407408</v>
      </c>
      <c r="T3937" s="17">
        <f t="shared" si="247"/>
        <v>42281.656782407408</v>
      </c>
    </row>
    <row r="3938" spans="1:20" ht="60" hidden="1" x14ac:dyDescent="0.25">
      <c r="A3938">
        <v>3936</v>
      </c>
      <c r="B3938" s="22" t="s">
        <v>3933</v>
      </c>
      <c r="C3938" s="22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s="19" t="s">
        <v>8345</v>
      </c>
      <c r="O3938" s="11">
        <f t="shared" si="244"/>
        <v>0</v>
      </c>
      <c r="P3938" s="25">
        <f t="shared" si="245"/>
        <v>0</v>
      </c>
      <c r="Q3938" s="13" t="s">
        <v>8297</v>
      </c>
      <c r="R3938" t="s">
        <v>8298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22" t="s">
        <v>3934</v>
      </c>
      <c r="C3939" s="22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s="19" t="s">
        <v>8345</v>
      </c>
      <c r="O3939" s="11">
        <f t="shared" si="244"/>
        <v>86</v>
      </c>
      <c r="P3939" s="25">
        <f t="shared" si="245"/>
        <v>248.5</v>
      </c>
      <c r="Q3939" s="13" t="s">
        <v>8297</v>
      </c>
      <c r="R3939" t="s">
        <v>8298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22" t="s">
        <v>3935</v>
      </c>
      <c r="C3940" s="22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s="19" t="s">
        <v>8345</v>
      </c>
      <c r="O3940" s="11">
        <f t="shared" si="244"/>
        <v>12</v>
      </c>
      <c r="P3940" s="25">
        <f t="shared" si="245"/>
        <v>79.400000000000006</v>
      </c>
      <c r="Q3940" s="13" t="s">
        <v>8297</v>
      </c>
      <c r="R3940" t="s">
        <v>8298</v>
      </c>
      <c r="S3940" s="17">
        <f t="shared" si="246"/>
        <v>42151.905717592592</v>
      </c>
      <c r="T3940" s="17">
        <f t="shared" si="247"/>
        <v>42182.905717592592</v>
      </c>
    </row>
    <row r="3941" spans="1:20" ht="60" hidden="1" x14ac:dyDescent="0.25">
      <c r="A3941">
        <v>3939</v>
      </c>
      <c r="B3941" s="22" t="s">
        <v>3936</v>
      </c>
      <c r="C3941" s="22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s="19" t="s">
        <v>8345</v>
      </c>
      <c r="O3941" s="11">
        <f t="shared" si="244"/>
        <v>0</v>
      </c>
      <c r="P3941" s="25">
        <f t="shared" si="245"/>
        <v>5</v>
      </c>
      <c r="Q3941" s="13" t="s">
        <v>8297</v>
      </c>
      <c r="R3941" t="s">
        <v>8298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22" t="s">
        <v>3937</v>
      </c>
      <c r="C3942" s="22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s="19" t="s">
        <v>8345</v>
      </c>
      <c r="O3942" s="11">
        <f t="shared" si="244"/>
        <v>0</v>
      </c>
      <c r="P3942" s="25">
        <f t="shared" si="245"/>
        <v>5.5</v>
      </c>
      <c r="Q3942" s="13" t="s">
        <v>8297</v>
      </c>
      <c r="R3942" t="s">
        <v>8298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22" t="s">
        <v>3938</v>
      </c>
      <c r="C3943" s="22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s="19" t="s">
        <v>8345</v>
      </c>
      <c r="O3943" s="11">
        <f t="shared" si="244"/>
        <v>1</v>
      </c>
      <c r="P3943" s="25">
        <f t="shared" si="245"/>
        <v>25</v>
      </c>
      <c r="Q3943" s="13" t="s">
        <v>8297</v>
      </c>
      <c r="R3943" t="s">
        <v>8298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22" t="s">
        <v>3939</v>
      </c>
      <c r="C3944" s="22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s="19" t="s">
        <v>8345</v>
      </c>
      <c r="O3944" s="11">
        <f t="shared" si="244"/>
        <v>0</v>
      </c>
      <c r="P3944" s="25">
        <f t="shared" si="245"/>
        <v>0</v>
      </c>
      <c r="Q3944" s="13" t="s">
        <v>8297</v>
      </c>
      <c r="R3944" t="s">
        <v>8298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22" t="s">
        <v>3940</v>
      </c>
      <c r="C3945" s="22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s="19" t="s">
        <v>8345</v>
      </c>
      <c r="O3945" s="11">
        <f t="shared" si="244"/>
        <v>36</v>
      </c>
      <c r="P3945" s="25">
        <f t="shared" si="245"/>
        <v>137.08000000000001</v>
      </c>
      <c r="Q3945" s="13" t="s">
        <v>8297</v>
      </c>
      <c r="R3945" t="s">
        <v>8298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22" t="s">
        <v>3941</v>
      </c>
      <c r="C3946" s="22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s="19" t="s">
        <v>8345</v>
      </c>
      <c r="O3946" s="11">
        <f t="shared" si="244"/>
        <v>0</v>
      </c>
      <c r="P3946" s="25">
        <f t="shared" si="245"/>
        <v>0</v>
      </c>
      <c r="Q3946" s="13" t="s">
        <v>8297</v>
      </c>
      <c r="R3946" t="s">
        <v>8298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22" t="s">
        <v>3942</v>
      </c>
      <c r="C3947" s="22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s="19" t="s">
        <v>8345</v>
      </c>
      <c r="O3947" s="11">
        <f t="shared" si="244"/>
        <v>0</v>
      </c>
      <c r="P3947" s="25">
        <f t="shared" si="245"/>
        <v>5</v>
      </c>
      <c r="Q3947" s="13" t="s">
        <v>8297</v>
      </c>
      <c r="R3947" t="s">
        <v>8298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22" t="s">
        <v>3943</v>
      </c>
      <c r="C3948" s="22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s="19" t="s">
        <v>8345</v>
      </c>
      <c r="O3948" s="11">
        <f t="shared" si="244"/>
        <v>3</v>
      </c>
      <c r="P3948" s="25">
        <f t="shared" si="245"/>
        <v>39</v>
      </c>
      <c r="Q3948" s="13" t="s">
        <v>8297</v>
      </c>
      <c r="R3948" t="s">
        <v>8298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22" t="s">
        <v>3944</v>
      </c>
      <c r="C3949" s="22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s="19" t="s">
        <v>8345</v>
      </c>
      <c r="O3949" s="11">
        <f t="shared" si="244"/>
        <v>3</v>
      </c>
      <c r="P3949" s="25">
        <f t="shared" si="245"/>
        <v>50.5</v>
      </c>
      <c r="Q3949" s="13" t="s">
        <v>8297</v>
      </c>
      <c r="R3949" t="s">
        <v>8298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22" t="s">
        <v>3945</v>
      </c>
      <c r="C3950" s="22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s="19" t="s">
        <v>8345</v>
      </c>
      <c r="O3950" s="11">
        <f t="shared" si="244"/>
        <v>0</v>
      </c>
      <c r="P3950" s="25">
        <f t="shared" si="245"/>
        <v>0</v>
      </c>
      <c r="Q3950" s="13" t="s">
        <v>8297</v>
      </c>
      <c r="R3950" t="s">
        <v>8298</v>
      </c>
      <c r="S3950" s="17">
        <f t="shared" si="246"/>
        <v>41829.325497685189</v>
      </c>
      <c r="T3950" s="17">
        <f t="shared" si="247"/>
        <v>41889.325497685189</v>
      </c>
    </row>
    <row r="3951" spans="1:20" ht="60" hidden="1" x14ac:dyDescent="0.25">
      <c r="A3951">
        <v>3949</v>
      </c>
      <c r="B3951" s="22" t="s">
        <v>3946</v>
      </c>
      <c r="C3951" s="22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s="19" t="s">
        <v>8345</v>
      </c>
      <c r="O3951" s="11">
        <f t="shared" si="244"/>
        <v>16</v>
      </c>
      <c r="P3951" s="25">
        <f t="shared" si="245"/>
        <v>49.28</v>
      </c>
      <c r="Q3951" s="13" t="s">
        <v>8297</v>
      </c>
      <c r="R3951" t="s">
        <v>8298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22" t="s">
        <v>3947</v>
      </c>
      <c r="C3952" s="22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s="19" t="s">
        <v>8345</v>
      </c>
      <c r="O3952" s="11">
        <f t="shared" si="244"/>
        <v>1</v>
      </c>
      <c r="P3952" s="25">
        <f t="shared" si="245"/>
        <v>25</v>
      </c>
      <c r="Q3952" s="13" t="s">
        <v>8297</v>
      </c>
      <c r="R3952" t="s">
        <v>8298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22" t="s">
        <v>3948</v>
      </c>
      <c r="C3953" s="22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s="19" t="s">
        <v>8345</v>
      </c>
      <c r="O3953" s="11">
        <f t="shared" si="244"/>
        <v>0</v>
      </c>
      <c r="P3953" s="25">
        <f t="shared" si="245"/>
        <v>1</v>
      </c>
      <c r="Q3953" s="13" t="s">
        <v>8297</v>
      </c>
      <c r="R3953" t="s">
        <v>8298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22" t="s">
        <v>3949</v>
      </c>
      <c r="C3954" s="22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s="19" t="s">
        <v>8345</v>
      </c>
      <c r="O3954" s="11">
        <f t="shared" si="244"/>
        <v>0</v>
      </c>
      <c r="P3954" s="25">
        <f t="shared" si="245"/>
        <v>25</v>
      </c>
      <c r="Q3954" s="13" t="s">
        <v>8297</v>
      </c>
      <c r="R3954" t="s">
        <v>8298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22" t="s">
        <v>3950</v>
      </c>
      <c r="C3955" s="22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s="19" t="s">
        <v>8345</v>
      </c>
      <c r="O3955" s="11">
        <f t="shared" si="244"/>
        <v>0</v>
      </c>
      <c r="P3955" s="25">
        <f t="shared" si="245"/>
        <v>0</v>
      </c>
      <c r="Q3955" s="13" t="s">
        <v>8297</v>
      </c>
      <c r="R3955" t="s">
        <v>8298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22" t="s">
        <v>3951</v>
      </c>
      <c r="C3956" s="22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s="19" t="s">
        <v>8345</v>
      </c>
      <c r="O3956" s="11">
        <f t="shared" si="244"/>
        <v>0</v>
      </c>
      <c r="P3956" s="25">
        <f t="shared" si="245"/>
        <v>0</v>
      </c>
      <c r="Q3956" s="13" t="s">
        <v>8297</v>
      </c>
      <c r="R3956" t="s">
        <v>8298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22" t="s">
        <v>3952</v>
      </c>
      <c r="C3957" s="22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s="19" t="s">
        <v>8345</v>
      </c>
      <c r="O3957" s="11">
        <f t="shared" si="244"/>
        <v>24</v>
      </c>
      <c r="P3957" s="25">
        <f t="shared" si="245"/>
        <v>53.13</v>
      </c>
      <c r="Q3957" s="13" t="s">
        <v>8297</v>
      </c>
      <c r="R3957" t="s">
        <v>8298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22" t="s">
        <v>3953</v>
      </c>
      <c r="C3958" s="22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s="19" t="s">
        <v>8345</v>
      </c>
      <c r="O3958" s="11">
        <f t="shared" si="244"/>
        <v>0</v>
      </c>
      <c r="P3958" s="25">
        <f t="shared" si="245"/>
        <v>0</v>
      </c>
      <c r="Q3958" s="13" t="s">
        <v>8297</v>
      </c>
      <c r="R3958" t="s">
        <v>8298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22" t="s">
        <v>3954</v>
      </c>
      <c r="C3959" s="22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s="19" t="s">
        <v>8345</v>
      </c>
      <c r="O3959" s="11">
        <f t="shared" si="244"/>
        <v>0</v>
      </c>
      <c r="P3959" s="25">
        <f t="shared" si="245"/>
        <v>7</v>
      </c>
      <c r="Q3959" s="13" t="s">
        <v>8297</v>
      </c>
      <c r="R3959" t="s">
        <v>8298</v>
      </c>
      <c r="S3959" s="17">
        <f t="shared" si="246"/>
        <v>42513.976319444446</v>
      </c>
      <c r="T3959" s="17">
        <f t="shared" si="247"/>
        <v>42559.976319444446</v>
      </c>
    </row>
    <row r="3960" spans="1:20" ht="60" hidden="1" x14ac:dyDescent="0.25">
      <c r="A3960">
        <v>3958</v>
      </c>
      <c r="B3960" s="22" t="s">
        <v>3955</v>
      </c>
      <c r="C3960" s="22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s="19" t="s">
        <v>8345</v>
      </c>
      <c r="O3960" s="11">
        <f t="shared" si="244"/>
        <v>32</v>
      </c>
      <c r="P3960" s="25">
        <f t="shared" si="245"/>
        <v>40.06</v>
      </c>
      <c r="Q3960" s="13" t="s">
        <v>8297</v>
      </c>
      <c r="R3960" t="s">
        <v>8298</v>
      </c>
      <c r="S3960" s="17">
        <f t="shared" si="246"/>
        <v>41816.950370370367</v>
      </c>
      <c r="T3960" s="17">
        <f t="shared" si="247"/>
        <v>41853.583333333336</v>
      </c>
    </row>
    <row r="3961" spans="1:20" ht="60" hidden="1" x14ac:dyDescent="0.25">
      <c r="A3961">
        <v>3959</v>
      </c>
      <c r="B3961" s="22" t="s">
        <v>3956</v>
      </c>
      <c r="C3961" s="22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s="19" t="s">
        <v>8345</v>
      </c>
      <c r="O3961" s="11">
        <f t="shared" si="244"/>
        <v>24</v>
      </c>
      <c r="P3961" s="25">
        <f t="shared" si="245"/>
        <v>24.33</v>
      </c>
      <c r="Q3961" s="13" t="s">
        <v>8297</v>
      </c>
      <c r="R3961" t="s">
        <v>8298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22" t="s">
        <v>3957</v>
      </c>
      <c r="C3962" s="22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s="19" t="s">
        <v>8345</v>
      </c>
      <c r="O3962" s="11">
        <f t="shared" si="244"/>
        <v>2</v>
      </c>
      <c r="P3962" s="25">
        <f t="shared" si="245"/>
        <v>11.25</v>
      </c>
      <c r="Q3962" s="13" t="s">
        <v>8297</v>
      </c>
      <c r="R3962" t="s">
        <v>8298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22" t="s">
        <v>3958</v>
      </c>
      <c r="C3963" s="22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s="19" t="s">
        <v>8345</v>
      </c>
      <c r="O3963" s="11">
        <f t="shared" si="244"/>
        <v>0</v>
      </c>
      <c r="P3963" s="25">
        <f t="shared" si="245"/>
        <v>10.5</v>
      </c>
      <c r="Q3963" s="13" t="s">
        <v>8297</v>
      </c>
      <c r="R3963" t="s">
        <v>8298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22" t="s">
        <v>3959</v>
      </c>
      <c r="C3964" s="22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s="19" t="s">
        <v>8345</v>
      </c>
      <c r="O3964" s="11">
        <f t="shared" si="244"/>
        <v>3</v>
      </c>
      <c r="P3964" s="25">
        <f t="shared" si="245"/>
        <v>15</v>
      </c>
      <c r="Q3964" s="13" t="s">
        <v>8297</v>
      </c>
      <c r="R3964" t="s">
        <v>8298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22" t="s">
        <v>3960</v>
      </c>
      <c r="C3965" s="22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s="19" t="s">
        <v>8345</v>
      </c>
      <c r="O3965" s="11">
        <f t="shared" si="244"/>
        <v>0</v>
      </c>
      <c r="P3965" s="25">
        <f t="shared" si="245"/>
        <v>0</v>
      </c>
      <c r="Q3965" s="13" t="s">
        <v>8297</v>
      </c>
      <c r="R3965" t="s">
        <v>8298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22" t="s">
        <v>3961</v>
      </c>
      <c r="C3966" s="22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s="19" t="s">
        <v>8345</v>
      </c>
      <c r="O3966" s="11">
        <f t="shared" si="244"/>
        <v>6</v>
      </c>
      <c r="P3966" s="25">
        <f t="shared" si="245"/>
        <v>42</v>
      </c>
      <c r="Q3966" s="13" t="s">
        <v>8297</v>
      </c>
      <c r="R3966" t="s">
        <v>8298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22" t="s">
        <v>3962</v>
      </c>
      <c r="C3967" s="22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s="19" t="s">
        <v>8345</v>
      </c>
      <c r="O3967" s="11">
        <f t="shared" si="244"/>
        <v>14</v>
      </c>
      <c r="P3967" s="25">
        <f t="shared" si="245"/>
        <v>71.25</v>
      </c>
      <c r="Q3967" s="13" t="s">
        <v>8297</v>
      </c>
      <c r="R3967" t="s">
        <v>8298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22" t="s">
        <v>3963</v>
      </c>
      <c r="C3968" s="22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s="19" t="s">
        <v>8345</v>
      </c>
      <c r="O3968" s="11">
        <f t="shared" si="244"/>
        <v>1</v>
      </c>
      <c r="P3968" s="25">
        <f t="shared" si="245"/>
        <v>22.5</v>
      </c>
      <c r="Q3968" s="13" t="s">
        <v>8297</v>
      </c>
      <c r="R3968" t="s">
        <v>8298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22" t="s">
        <v>3964</v>
      </c>
      <c r="C3969" s="22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s="19" t="s">
        <v>8345</v>
      </c>
      <c r="O3969" s="11">
        <f t="shared" si="244"/>
        <v>24</v>
      </c>
      <c r="P3969" s="25">
        <f t="shared" si="245"/>
        <v>41</v>
      </c>
      <c r="Q3969" s="13" t="s">
        <v>8297</v>
      </c>
      <c r="R3969" t="s">
        <v>8298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22" t="s">
        <v>3965</v>
      </c>
      <c r="C3970" s="22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s="19" t="s">
        <v>8345</v>
      </c>
      <c r="O3970" s="11">
        <f t="shared" ref="O3970:O4033" si="248">ROUND(E3970/D3970*100,0)</f>
        <v>11</v>
      </c>
      <c r="P3970" s="25">
        <f t="shared" ref="P3970:P4033" si="249">IFERROR(ROUND(E3970/L3970,2),0)</f>
        <v>47.91</v>
      </c>
      <c r="Q3970" s="13" t="s">
        <v>8297</v>
      </c>
      <c r="R3970" t="s">
        <v>8298</v>
      </c>
      <c r="S3970" s="17">
        <f t="shared" ref="S3970:S4033" si="250">(J3970/86400)+DATE(1970,1,1)</f>
        <v>42452.815659722226</v>
      </c>
      <c r="T3970" s="17">
        <f t="shared" ref="T3970:T4033" si="251">(I3970/86400)+DATE(1970,1,1)</f>
        <v>42512.815659722226</v>
      </c>
    </row>
    <row r="3971" spans="1:20" ht="60" hidden="1" x14ac:dyDescent="0.25">
      <c r="A3971">
        <v>3969</v>
      </c>
      <c r="B3971" s="22" t="s">
        <v>3966</v>
      </c>
      <c r="C3971" s="22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s="19" t="s">
        <v>8345</v>
      </c>
      <c r="O3971" s="11">
        <f t="shared" si="248"/>
        <v>7</v>
      </c>
      <c r="P3971" s="25">
        <f t="shared" si="249"/>
        <v>35.17</v>
      </c>
      <c r="Q3971" s="13" t="s">
        <v>8297</v>
      </c>
      <c r="R3971" t="s">
        <v>8298</v>
      </c>
      <c r="S3971" s="17">
        <f t="shared" si="250"/>
        <v>42601.854699074072</v>
      </c>
      <c r="T3971" s="17">
        <f t="shared" si="251"/>
        <v>42611.163194444445</v>
      </c>
    </row>
    <row r="3972" spans="1:20" ht="60" hidden="1" x14ac:dyDescent="0.25">
      <c r="A3972">
        <v>3970</v>
      </c>
      <c r="B3972" s="22" t="s">
        <v>3967</v>
      </c>
      <c r="C3972" s="22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s="19" t="s">
        <v>8345</v>
      </c>
      <c r="O3972" s="11">
        <f t="shared" si="248"/>
        <v>0</v>
      </c>
      <c r="P3972" s="25">
        <f t="shared" si="249"/>
        <v>5.5</v>
      </c>
      <c r="Q3972" s="13" t="s">
        <v>8297</v>
      </c>
      <c r="R3972" t="s">
        <v>8298</v>
      </c>
      <c r="S3972" s="17">
        <f t="shared" si="250"/>
        <v>42447.863553240742</v>
      </c>
      <c r="T3972" s="17">
        <f t="shared" si="251"/>
        <v>42477.863553240742</v>
      </c>
    </row>
    <row r="3973" spans="1:20" ht="60" hidden="1" x14ac:dyDescent="0.25">
      <c r="A3973">
        <v>3971</v>
      </c>
      <c r="B3973" s="22" t="s">
        <v>3968</v>
      </c>
      <c r="C3973" s="22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s="19" t="s">
        <v>8345</v>
      </c>
      <c r="O3973" s="11">
        <f t="shared" si="248"/>
        <v>1</v>
      </c>
      <c r="P3973" s="25">
        <f t="shared" si="249"/>
        <v>22.67</v>
      </c>
      <c r="Q3973" s="13" t="s">
        <v>8297</v>
      </c>
      <c r="R3973" t="s">
        <v>8298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22" t="s">
        <v>3969</v>
      </c>
      <c r="C3974" s="22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s="19" t="s">
        <v>8345</v>
      </c>
      <c r="O3974" s="11">
        <f t="shared" si="248"/>
        <v>21</v>
      </c>
      <c r="P3974" s="25">
        <f t="shared" si="249"/>
        <v>26.38</v>
      </c>
      <c r="Q3974" s="13" t="s">
        <v>8297</v>
      </c>
      <c r="R3974" t="s">
        <v>8298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22" t="s">
        <v>3970</v>
      </c>
      <c r="C3975" s="22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s="19" t="s">
        <v>8345</v>
      </c>
      <c r="O3975" s="11">
        <f t="shared" si="248"/>
        <v>78</v>
      </c>
      <c r="P3975" s="25">
        <f t="shared" si="249"/>
        <v>105.54</v>
      </c>
      <c r="Q3975" s="13" t="s">
        <v>8297</v>
      </c>
      <c r="R3975" t="s">
        <v>8298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22" t="s">
        <v>3971</v>
      </c>
      <c r="C3976" s="22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s="19" t="s">
        <v>8345</v>
      </c>
      <c r="O3976" s="11">
        <f t="shared" si="248"/>
        <v>32</v>
      </c>
      <c r="P3976" s="25">
        <f t="shared" si="249"/>
        <v>29.09</v>
      </c>
      <c r="Q3976" s="13" t="s">
        <v>8297</v>
      </c>
      <c r="R3976" t="s">
        <v>8298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22" t="s">
        <v>3972</v>
      </c>
      <c r="C3977" s="22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s="19" t="s">
        <v>8345</v>
      </c>
      <c r="O3977" s="11">
        <f t="shared" si="248"/>
        <v>0</v>
      </c>
      <c r="P3977" s="25">
        <f t="shared" si="249"/>
        <v>0</v>
      </c>
      <c r="Q3977" s="13" t="s">
        <v>8297</v>
      </c>
      <c r="R3977" t="s">
        <v>8298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22" t="s">
        <v>3973</v>
      </c>
      <c r="C3978" s="22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s="19" t="s">
        <v>8345</v>
      </c>
      <c r="O3978" s="11">
        <f t="shared" si="248"/>
        <v>48</v>
      </c>
      <c r="P3978" s="25">
        <f t="shared" si="249"/>
        <v>62</v>
      </c>
      <c r="Q3978" s="13" t="s">
        <v>8297</v>
      </c>
      <c r="R3978" t="s">
        <v>8298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22" t="s">
        <v>3974</v>
      </c>
      <c r="C3979" s="22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s="19" t="s">
        <v>8345</v>
      </c>
      <c r="O3979" s="11">
        <f t="shared" si="248"/>
        <v>1</v>
      </c>
      <c r="P3979" s="25">
        <f t="shared" si="249"/>
        <v>217.5</v>
      </c>
      <c r="Q3979" s="13" t="s">
        <v>8297</v>
      </c>
      <c r="R3979" t="s">
        <v>8298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22" t="s">
        <v>3975</v>
      </c>
      <c r="C3980" s="22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s="19" t="s">
        <v>8345</v>
      </c>
      <c r="O3980" s="11">
        <f t="shared" si="248"/>
        <v>11</v>
      </c>
      <c r="P3980" s="25">
        <f t="shared" si="249"/>
        <v>26.75</v>
      </c>
      <c r="Q3980" s="13" t="s">
        <v>8297</v>
      </c>
      <c r="R3980" t="s">
        <v>8298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22" t="s">
        <v>3976</v>
      </c>
      <c r="C3981" s="22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s="19" t="s">
        <v>8345</v>
      </c>
      <c r="O3981" s="11">
        <f t="shared" si="248"/>
        <v>2</v>
      </c>
      <c r="P3981" s="25">
        <f t="shared" si="249"/>
        <v>18.329999999999998</v>
      </c>
      <c r="Q3981" s="13" t="s">
        <v>8297</v>
      </c>
      <c r="R3981" t="s">
        <v>8298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22" t="s">
        <v>3977</v>
      </c>
      <c r="C3982" s="22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s="19" t="s">
        <v>8345</v>
      </c>
      <c r="O3982" s="11">
        <f t="shared" si="248"/>
        <v>18</v>
      </c>
      <c r="P3982" s="25">
        <f t="shared" si="249"/>
        <v>64.290000000000006</v>
      </c>
      <c r="Q3982" s="13" t="s">
        <v>8297</v>
      </c>
      <c r="R3982" t="s">
        <v>8298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22" t="s">
        <v>3358</v>
      </c>
      <c r="C3983" s="22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s="19" t="s">
        <v>8345</v>
      </c>
      <c r="O3983" s="11">
        <f t="shared" si="248"/>
        <v>4</v>
      </c>
      <c r="P3983" s="25">
        <f t="shared" si="249"/>
        <v>175</v>
      </c>
      <c r="Q3983" s="13" t="s">
        <v>8297</v>
      </c>
      <c r="R3983" t="s">
        <v>8298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22" t="s">
        <v>3978</v>
      </c>
      <c r="C3984" s="22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s="19" t="s">
        <v>8345</v>
      </c>
      <c r="O3984" s="11">
        <f t="shared" si="248"/>
        <v>20</v>
      </c>
      <c r="P3984" s="25">
        <f t="shared" si="249"/>
        <v>34</v>
      </c>
      <c r="Q3984" s="13" t="s">
        <v>8297</v>
      </c>
      <c r="R3984" t="s">
        <v>8298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22" t="s">
        <v>3979</v>
      </c>
      <c r="C3985" s="22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s="19" t="s">
        <v>8345</v>
      </c>
      <c r="O3985" s="11">
        <f t="shared" si="248"/>
        <v>35</v>
      </c>
      <c r="P3985" s="25">
        <f t="shared" si="249"/>
        <v>84.28</v>
      </c>
      <c r="Q3985" s="13" t="s">
        <v>8297</v>
      </c>
      <c r="R3985" t="s">
        <v>8298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22" t="s">
        <v>3980</v>
      </c>
      <c r="C3986" s="22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s="19" t="s">
        <v>8345</v>
      </c>
      <c r="O3986" s="11">
        <f t="shared" si="248"/>
        <v>6</v>
      </c>
      <c r="P3986" s="25">
        <f t="shared" si="249"/>
        <v>9.5</v>
      </c>
      <c r="Q3986" s="13" t="s">
        <v>8297</v>
      </c>
      <c r="R3986" t="s">
        <v>8298</v>
      </c>
      <c r="S3986" s="17">
        <f t="shared" si="250"/>
        <v>41920.963472222225</v>
      </c>
      <c r="T3986" s="17">
        <f t="shared" si="251"/>
        <v>41951</v>
      </c>
    </row>
    <row r="3987" spans="1:20" ht="60" hidden="1" x14ac:dyDescent="0.25">
      <c r="A3987">
        <v>3985</v>
      </c>
      <c r="B3987" s="22" t="s">
        <v>3981</v>
      </c>
      <c r="C3987" s="22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s="19" t="s">
        <v>8345</v>
      </c>
      <c r="O3987" s="11">
        <f t="shared" si="248"/>
        <v>32</v>
      </c>
      <c r="P3987" s="25">
        <f t="shared" si="249"/>
        <v>33.74</v>
      </c>
      <c r="Q3987" s="13" t="s">
        <v>8297</v>
      </c>
      <c r="R3987" t="s">
        <v>8298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22" t="s">
        <v>3982</v>
      </c>
      <c r="C3988" s="22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s="19" t="s">
        <v>8345</v>
      </c>
      <c r="O3988" s="11">
        <f t="shared" si="248"/>
        <v>10</v>
      </c>
      <c r="P3988" s="25">
        <f t="shared" si="249"/>
        <v>37.54</v>
      </c>
      <c r="Q3988" s="13" t="s">
        <v>8297</v>
      </c>
      <c r="R3988" t="s">
        <v>8298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22" t="s">
        <v>3983</v>
      </c>
      <c r="C3989" s="22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s="19" t="s">
        <v>8345</v>
      </c>
      <c r="O3989" s="11">
        <f t="shared" si="248"/>
        <v>38</v>
      </c>
      <c r="P3989" s="25">
        <f t="shared" si="249"/>
        <v>11.62</v>
      </c>
      <c r="Q3989" s="13" t="s">
        <v>8297</v>
      </c>
      <c r="R3989" t="s">
        <v>8298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22" t="s">
        <v>3984</v>
      </c>
      <c r="C3990" s="22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s="19" t="s">
        <v>8345</v>
      </c>
      <c r="O3990" s="11">
        <f t="shared" si="248"/>
        <v>2</v>
      </c>
      <c r="P3990" s="25">
        <f t="shared" si="249"/>
        <v>8</v>
      </c>
      <c r="Q3990" s="13" t="s">
        <v>8297</v>
      </c>
      <c r="R3990" t="s">
        <v>8298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22" t="s">
        <v>3985</v>
      </c>
      <c r="C3991" s="22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s="19" t="s">
        <v>8345</v>
      </c>
      <c r="O3991" s="11">
        <f t="shared" si="248"/>
        <v>0</v>
      </c>
      <c r="P3991" s="25">
        <f t="shared" si="249"/>
        <v>0</v>
      </c>
      <c r="Q3991" s="13" t="s">
        <v>8297</v>
      </c>
      <c r="R3991" t="s">
        <v>8298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22" t="s">
        <v>3986</v>
      </c>
      <c r="C3992" s="22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s="19" t="s">
        <v>8345</v>
      </c>
      <c r="O3992" s="11">
        <f t="shared" si="248"/>
        <v>4</v>
      </c>
      <c r="P3992" s="25">
        <f t="shared" si="249"/>
        <v>23</v>
      </c>
      <c r="Q3992" s="13" t="s">
        <v>8297</v>
      </c>
      <c r="R3992" t="s">
        <v>8298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22" t="s">
        <v>3987</v>
      </c>
      <c r="C3993" s="22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s="19" t="s">
        <v>8345</v>
      </c>
      <c r="O3993" s="11">
        <f t="shared" si="248"/>
        <v>20</v>
      </c>
      <c r="P3993" s="25">
        <f t="shared" si="249"/>
        <v>100</v>
      </c>
      <c r="Q3993" s="13" t="s">
        <v>8297</v>
      </c>
      <c r="R3993" t="s">
        <v>8298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22" t="s">
        <v>3988</v>
      </c>
      <c r="C3994" s="22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s="19" t="s">
        <v>8345</v>
      </c>
      <c r="O3994" s="11">
        <f t="shared" si="248"/>
        <v>5</v>
      </c>
      <c r="P3994" s="25">
        <f t="shared" si="249"/>
        <v>60.11</v>
      </c>
      <c r="Q3994" s="13" t="s">
        <v>8297</v>
      </c>
      <c r="R3994" t="s">
        <v>8298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22" t="s">
        <v>3989</v>
      </c>
      <c r="C3995" s="22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s="19" t="s">
        <v>8345</v>
      </c>
      <c r="O3995" s="11">
        <f t="shared" si="248"/>
        <v>0</v>
      </c>
      <c r="P3995" s="25">
        <f t="shared" si="249"/>
        <v>3</v>
      </c>
      <c r="Q3995" s="13" t="s">
        <v>8297</v>
      </c>
      <c r="R3995" t="s">
        <v>8298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22" t="s">
        <v>3990</v>
      </c>
      <c r="C3996" s="22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s="19" t="s">
        <v>8345</v>
      </c>
      <c r="O3996" s="11">
        <f t="shared" si="248"/>
        <v>0</v>
      </c>
      <c r="P3996" s="25">
        <f t="shared" si="249"/>
        <v>5</v>
      </c>
      <c r="Q3996" s="13" t="s">
        <v>8297</v>
      </c>
      <c r="R3996" t="s">
        <v>8298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22" t="s">
        <v>3991</v>
      </c>
      <c r="C3997" s="22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s="19" t="s">
        <v>8345</v>
      </c>
      <c r="O3997" s="11">
        <f t="shared" si="248"/>
        <v>35</v>
      </c>
      <c r="P3997" s="25">
        <f t="shared" si="249"/>
        <v>17.5</v>
      </c>
      <c r="Q3997" s="13" t="s">
        <v>8297</v>
      </c>
      <c r="R3997" t="s">
        <v>8298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22" t="s">
        <v>3992</v>
      </c>
      <c r="C3998" s="22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s="19" t="s">
        <v>8345</v>
      </c>
      <c r="O3998" s="11">
        <f t="shared" si="248"/>
        <v>17</v>
      </c>
      <c r="P3998" s="25">
        <f t="shared" si="249"/>
        <v>29.24</v>
      </c>
      <c r="Q3998" s="13" t="s">
        <v>8297</v>
      </c>
      <c r="R3998" t="s">
        <v>8298</v>
      </c>
      <c r="S3998" s="17">
        <f t="shared" si="250"/>
        <v>41950.266944444447</v>
      </c>
      <c r="T3998" s="17">
        <f t="shared" si="251"/>
        <v>41963.669444444444</v>
      </c>
    </row>
    <row r="3999" spans="1:20" ht="60" hidden="1" x14ac:dyDescent="0.25">
      <c r="A3999">
        <v>3997</v>
      </c>
      <c r="B3999" s="22" t="s">
        <v>3993</v>
      </c>
      <c r="C3999" s="22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s="19" t="s">
        <v>8345</v>
      </c>
      <c r="O3999" s="11">
        <f t="shared" si="248"/>
        <v>0</v>
      </c>
      <c r="P3999" s="25">
        <f t="shared" si="249"/>
        <v>0</v>
      </c>
      <c r="Q3999" s="13" t="s">
        <v>8297</v>
      </c>
      <c r="R3999" t="s">
        <v>8298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22" t="s">
        <v>3994</v>
      </c>
      <c r="C4000" s="22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s="19" t="s">
        <v>8345</v>
      </c>
      <c r="O4000" s="11">
        <f t="shared" si="248"/>
        <v>57</v>
      </c>
      <c r="P4000" s="25">
        <f t="shared" si="249"/>
        <v>59.58</v>
      </c>
      <c r="Q4000" s="13" t="s">
        <v>8297</v>
      </c>
      <c r="R4000" t="s">
        <v>8298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22" t="s">
        <v>3995</v>
      </c>
      <c r="C4001" s="22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s="19" t="s">
        <v>8345</v>
      </c>
      <c r="O4001" s="11">
        <f t="shared" si="248"/>
        <v>17</v>
      </c>
      <c r="P4001" s="25">
        <f t="shared" si="249"/>
        <v>82.57</v>
      </c>
      <c r="Q4001" s="13" t="s">
        <v>8297</v>
      </c>
      <c r="R4001" t="s">
        <v>8298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22" t="s">
        <v>3996</v>
      </c>
      <c r="C4002" s="22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s="19" t="s">
        <v>8345</v>
      </c>
      <c r="O4002" s="11">
        <f t="shared" si="248"/>
        <v>0</v>
      </c>
      <c r="P4002" s="25">
        <f t="shared" si="249"/>
        <v>10</v>
      </c>
      <c r="Q4002" s="13" t="s">
        <v>8297</v>
      </c>
      <c r="R4002" t="s">
        <v>8298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22" t="s">
        <v>3997</v>
      </c>
      <c r="C4003" s="22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s="19" t="s">
        <v>8345</v>
      </c>
      <c r="O4003" s="11">
        <f t="shared" si="248"/>
        <v>38</v>
      </c>
      <c r="P4003" s="25">
        <f t="shared" si="249"/>
        <v>32.36</v>
      </c>
      <c r="Q4003" s="13" t="s">
        <v>8297</v>
      </c>
      <c r="R4003" t="s">
        <v>8298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22" t="s">
        <v>3998</v>
      </c>
      <c r="C4004" s="22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s="19" t="s">
        <v>8345</v>
      </c>
      <c r="O4004" s="11">
        <f t="shared" si="248"/>
        <v>2</v>
      </c>
      <c r="P4004" s="25">
        <f t="shared" si="249"/>
        <v>5.75</v>
      </c>
      <c r="Q4004" s="13" t="s">
        <v>8297</v>
      </c>
      <c r="R4004" t="s">
        <v>8298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22" t="s">
        <v>3999</v>
      </c>
      <c r="C4005" s="22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s="19" t="s">
        <v>8345</v>
      </c>
      <c r="O4005" s="11">
        <f t="shared" si="248"/>
        <v>10</v>
      </c>
      <c r="P4005" s="25">
        <f t="shared" si="249"/>
        <v>100.5</v>
      </c>
      <c r="Q4005" s="13" t="s">
        <v>8297</v>
      </c>
      <c r="R4005" t="s">
        <v>8298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22" t="s">
        <v>4000</v>
      </c>
      <c r="C4006" s="22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s="19" t="s">
        <v>8345</v>
      </c>
      <c r="O4006" s="11">
        <f t="shared" si="248"/>
        <v>0</v>
      </c>
      <c r="P4006" s="25">
        <f t="shared" si="249"/>
        <v>1</v>
      </c>
      <c r="Q4006" s="13" t="s">
        <v>8297</v>
      </c>
      <c r="R4006" t="s">
        <v>8298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22" t="s">
        <v>4001</v>
      </c>
      <c r="C4007" s="22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s="19" t="s">
        <v>8345</v>
      </c>
      <c r="O4007" s="11">
        <f t="shared" si="248"/>
        <v>1</v>
      </c>
      <c r="P4007" s="25">
        <f t="shared" si="249"/>
        <v>20</v>
      </c>
      <c r="Q4007" s="13" t="s">
        <v>8297</v>
      </c>
      <c r="R4007" t="s">
        <v>8298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22" t="s">
        <v>4002</v>
      </c>
      <c r="C4008" s="22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s="19" t="s">
        <v>8345</v>
      </c>
      <c r="O4008" s="11">
        <f t="shared" si="248"/>
        <v>0</v>
      </c>
      <c r="P4008" s="25">
        <f t="shared" si="249"/>
        <v>2</v>
      </c>
      <c r="Q4008" s="13" t="s">
        <v>8297</v>
      </c>
      <c r="R4008" t="s">
        <v>8298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22" t="s">
        <v>4003</v>
      </c>
      <c r="C4009" s="22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s="19" t="s">
        <v>8345</v>
      </c>
      <c r="O4009" s="11">
        <f t="shared" si="248"/>
        <v>0</v>
      </c>
      <c r="P4009" s="25">
        <f t="shared" si="249"/>
        <v>5</v>
      </c>
      <c r="Q4009" s="13" t="s">
        <v>8297</v>
      </c>
      <c r="R4009" t="s">
        <v>8298</v>
      </c>
      <c r="S4009" s="17">
        <f t="shared" si="250"/>
        <v>41848.772928240738</v>
      </c>
      <c r="T4009" s="17">
        <f t="shared" si="251"/>
        <v>41877.686111111107</v>
      </c>
    </row>
    <row r="4010" spans="1:20" ht="60" hidden="1" x14ac:dyDescent="0.25">
      <c r="A4010">
        <v>4008</v>
      </c>
      <c r="B4010" s="22" t="s">
        <v>4004</v>
      </c>
      <c r="C4010" s="22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s="19" t="s">
        <v>8345</v>
      </c>
      <c r="O4010" s="11">
        <f t="shared" si="248"/>
        <v>6</v>
      </c>
      <c r="P4010" s="25">
        <f t="shared" si="249"/>
        <v>15</v>
      </c>
      <c r="Q4010" s="13" t="s">
        <v>8297</v>
      </c>
      <c r="R4010" t="s">
        <v>8298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22" t="s">
        <v>4005</v>
      </c>
      <c r="C4011" s="22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s="19" t="s">
        <v>8345</v>
      </c>
      <c r="O4011" s="11">
        <f t="shared" si="248"/>
        <v>4</v>
      </c>
      <c r="P4011" s="25">
        <f t="shared" si="249"/>
        <v>25</v>
      </c>
      <c r="Q4011" s="13" t="s">
        <v>8297</v>
      </c>
      <c r="R4011" t="s">
        <v>8298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22" t="s">
        <v>4006</v>
      </c>
      <c r="C4012" s="22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s="19" t="s">
        <v>8345</v>
      </c>
      <c r="O4012" s="11">
        <f t="shared" si="248"/>
        <v>24</v>
      </c>
      <c r="P4012" s="25">
        <f t="shared" si="249"/>
        <v>45.84</v>
      </c>
      <c r="Q4012" s="13" t="s">
        <v>8297</v>
      </c>
      <c r="R4012" t="s">
        <v>8298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22" t="s">
        <v>4007</v>
      </c>
      <c r="C4013" s="22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s="19" t="s">
        <v>8345</v>
      </c>
      <c r="O4013" s="11">
        <f t="shared" si="248"/>
        <v>8</v>
      </c>
      <c r="P4013" s="25">
        <f t="shared" si="249"/>
        <v>4.75</v>
      </c>
      <c r="Q4013" s="13" t="s">
        <v>8297</v>
      </c>
      <c r="R4013" t="s">
        <v>8298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22" t="s">
        <v>4008</v>
      </c>
      <c r="C4014" s="22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s="19" t="s">
        <v>8345</v>
      </c>
      <c r="O4014" s="11">
        <f t="shared" si="248"/>
        <v>0</v>
      </c>
      <c r="P4014" s="25">
        <f t="shared" si="249"/>
        <v>0</v>
      </c>
      <c r="Q4014" s="13" t="s">
        <v>8297</v>
      </c>
      <c r="R4014" t="s">
        <v>8298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22" t="s">
        <v>4009</v>
      </c>
      <c r="C4015" s="22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s="19" t="s">
        <v>8345</v>
      </c>
      <c r="O4015" s="11">
        <f t="shared" si="248"/>
        <v>1</v>
      </c>
      <c r="P4015" s="25">
        <f t="shared" si="249"/>
        <v>13</v>
      </c>
      <c r="Q4015" s="13" t="s">
        <v>8297</v>
      </c>
      <c r="R4015" t="s">
        <v>8298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22" t="s">
        <v>4010</v>
      </c>
      <c r="C4016" s="22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s="19" t="s">
        <v>8345</v>
      </c>
      <c r="O4016" s="11">
        <f t="shared" si="248"/>
        <v>0</v>
      </c>
      <c r="P4016" s="25">
        <f t="shared" si="249"/>
        <v>0</v>
      </c>
      <c r="Q4016" s="13" t="s">
        <v>8297</v>
      </c>
      <c r="R4016" t="s">
        <v>8298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22" t="s">
        <v>4011</v>
      </c>
      <c r="C4017" s="22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s="19" t="s">
        <v>8345</v>
      </c>
      <c r="O4017" s="11">
        <f t="shared" si="248"/>
        <v>0</v>
      </c>
      <c r="P4017" s="25">
        <f t="shared" si="249"/>
        <v>1</v>
      </c>
      <c r="Q4017" s="13" t="s">
        <v>8297</v>
      </c>
      <c r="R4017" t="s">
        <v>8298</v>
      </c>
      <c r="S4017" s="17">
        <f t="shared" si="250"/>
        <v>42174.780821759261</v>
      </c>
      <c r="T4017" s="17">
        <f t="shared" si="251"/>
        <v>42204.780821759261</v>
      </c>
    </row>
    <row r="4018" spans="1:20" ht="60" hidden="1" x14ac:dyDescent="0.25">
      <c r="A4018">
        <v>4016</v>
      </c>
      <c r="B4018" s="22" t="s">
        <v>4012</v>
      </c>
      <c r="C4018" s="22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s="19" t="s">
        <v>8345</v>
      </c>
      <c r="O4018" s="11">
        <f t="shared" si="248"/>
        <v>14</v>
      </c>
      <c r="P4018" s="25">
        <f t="shared" si="249"/>
        <v>10</v>
      </c>
      <c r="Q4018" s="13" t="s">
        <v>8297</v>
      </c>
      <c r="R4018" t="s">
        <v>8298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22" t="s">
        <v>4013</v>
      </c>
      <c r="C4019" s="22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s="19" t="s">
        <v>8345</v>
      </c>
      <c r="O4019" s="11">
        <f t="shared" si="248"/>
        <v>1</v>
      </c>
      <c r="P4019" s="25">
        <f t="shared" si="249"/>
        <v>52.5</v>
      </c>
      <c r="Q4019" s="13" t="s">
        <v>8297</v>
      </c>
      <c r="R4019" t="s">
        <v>8298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22" t="s">
        <v>4014</v>
      </c>
      <c r="C4020" s="22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s="19" t="s">
        <v>8345</v>
      </c>
      <c r="O4020" s="11">
        <f t="shared" si="248"/>
        <v>9</v>
      </c>
      <c r="P4020" s="25">
        <f t="shared" si="249"/>
        <v>32.5</v>
      </c>
      <c r="Q4020" s="13" t="s">
        <v>8297</v>
      </c>
      <c r="R4020" t="s">
        <v>8298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22" t="s">
        <v>4015</v>
      </c>
      <c r="C4021" s="22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s="19" t="s">
        <v>8345</v>
      </c>
      <c r="O4021" s="11">
        <f t="shared" si="248"/>
        <v>1</v>
      </c>
      <c r="P4021" s="25">
        <f t="shared" si="249"/>
        <v>7.25</v>
      </c>
      <c r="Q4021" s="13" t="s">
        <v>8297</v>
      </c>
      <c r="R4021" t="s">
        <v>8298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22" t="s">
        <v>4016</v>
      </c>
      <c r="C4022" s="22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s="19" t="s">
        <v>8345</v>
      </c>
      <c r="O4022" s="11">
        <f t="shared" si="248"/>
        <v>17</v>
      </c>
      <c r="P4022" s="25">
        <f t="shared" si="249"/>
        <v>33.33</v>
      </c>
      <c r="Q4022" s="13" t="s">
        <v>8297</v>
      </c>
      <c r="R4022" t="s">
        <v>8298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22" t="s">
        <v>4017</v>
      </c>
      <c r="C4023" s="22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s="19" t="s">
        <v>8345</v>
      </c>
      <c r="O4023" s="11">
        <f t="shared" si="248"/>
        <v>1</v>
      </c>
      <c r="P4023" s="25">
        <f t="shared" si="249"/>
        <v>62.5</v>
      </c>
      <c r="Q4023" s="13" t="s">
        <v>8297</v>
      </c>
      <c r="R4023" t="s">
        <v>8298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22" t="s">
        <v>4018</v>
      </c>
      <c r="C4024" s="22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s="19" t="s">
        <v>8345</v>
      </c>
      <c r="O4024" s="11">
        <f t="shared" si="248"/>
        <v>70</v>
      </c>
      <c r="P4024" s="25">
        <f t="shared" si="249"/>
        <v>63.56</v>
      </c>
      <c r="Q4024" s="13" t="s">
        <v>8297</v>
      </c>
      <c r="R4024" t="s">
        <v>8298</v>
      </c>
      <c r="S4024" s="17">
        <f t="shared" si="250"/>
        <v>41990.584108796298</v>
      </c>
      <c r="T4024" s="17">
        <f t="shared" si="251"/>
        <v>42036.120833333334</v>
      </c>
    </row>
    <row r="4025" spans="1:20" ht="45" hidden="1" x14ac:dyDescent="0.25">
      <c r="A4025">
        <v>4023</v>
      </c>
      <c r="B4025" s="22" t="s">
        <v>4019</v>
      </c>
      <c r="C4025" s="22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s="19" t="s">
        <v>8345</v>
      </c>
      <c r="O4025" s="11">
        <f t="shared" si="248"/>
        <v>0</v>
      </c>
      <c r="P4025" s="25">
        <f t="shared" si="249"/>
        <v>0</v>
      </c>
      <c r="Q4025" s="13" t="s">
        <v>8297</v>
      </c>
      <c r="R4025" t="s">
        <v>8298</v>
      </c>
      <c r="S4025" s="17">
        <f t="shared" si="250"/>
        <v>42408.999571759261</v>
      </c>
      <c r="T4025" s="17">
        <f t="shared" si="251"/>
        <v>42453.957905092597</v>
      </c>
    </row>
    <row r="4026" spans="1:20" ht="60" hidden="1" x14ac:dyDescent="0.25">
      <c r="A4026">
        <v>4024</v>
      </c>
      <c r="B4026" s="22" t="s">
        <v>4020</v>
      </c>
      <c r="C4026" s="22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s="19" t="s">
        <v>8345</v>
      </c>
      <c r="O4026" s="11">
        <f t="shared" si="248"/>
        <v>1</v>
      </c>
      <c r="P4026" s="25">
        <f t="shared" si="249"/>
        <v>10</v>
      </c>
      <c r="Q4026" s="13" t="s">
        <v>8297</v>
      </c>
      <c r="R4026" t="s">
        <v>8298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22" t="s">
        <v>4021</v>
      </c>
      <c r="C4027" s="22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s="19" t="s">
        <v>8345</v>
      </c>
      <c r="O4027" s="11">
        <f t="shared" si="248"/>
        <v>5</v>
      </c>
      <c r="P4027" s="25">
        <f t="shared" si="249"/>
        <v>62.5</v>
      </c>
      <c r="Q4027" s="13" t="s">
        <v>8297</v>
      </c>
      <c r="R4027" t="s">
        <v>8298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22" t="s">
        <v>4022</v>
      </c>
      <c r="C4028" s="22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s="19" t="s">
        <v>8345</v>
      </c>
      <c r="O4028" s="11">
        <f t="shared" si="248"/>
        <v>0</v>
      </c>
      <c r="P4028" s="25">
        <f t="shared" si="249"/>
        <v>0</v>
      </c>
      <c r="Q4028" s="13" t="s">
        <v>8297</v>
      </c>
      <c r="R4028" t="s">
        <v>8298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22" t="s">
        <v>4023</v>
      </c>
      <c r="C4029" s="22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s="19" t="s">
        <v>8345</v>
      </c>
      <c r="O4029" s="11">
        <f t="shared" si="248"/>
        <v>7</v>
      </c>
      <c r="P4029" s="25">
        <f t="shared" si="249"/>
        <v>30.71</v>
      </c>
      <c r="Q4029" s="13" t="s">
        <v>8297</v>
      </c>
      <c r="R4029" t="s">
        <v>8298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22" t="s">
        <v>4024</v>
      </c>
      <c r="C4030" s="22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s="19" t="s">
        <v>8345</v>
      </c>
      <c r="O4030" s="11">
        <f t="shared" si="248"/>
        <v>28</v>
      </c>
      <c r="P4030" s="25">
        <f t="shared" si="249"/>
        <v>51</v>
      </c>
      <c r="Q4030" s="13" t="s">
        <v>8297</v>
      </c>
      <c r="R4030" t="s">
        <v>8298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22" t="s">
        <v>4025</v>
      </c>
      <c r="C4031" s="22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s="19" t="s">
        <v>8345</v>
      </c>
      <c r="O4031" s="11">
        <f t="shared" si="248"/>
        <v>0</v>
      </c>
      <c r="P4031" s="25">
        <f t="shared" si="249"/>
        <v>0</v>
      </c>
      <c r="Q4031" s="13" t="s">
        <v>8297</v>
      </c>
      <c r="R4031" t="s">
        <v>8298</v>
      </c>
      <c r="S4031" s="17">
        <f t="shared" si="250"/>
        <v>42322.02511574074</v>
      </c>
      <c r="T4031" s="17">
        <f t="shared" si="251"/>
        <v>42352.02511574074</v>
      </c>
    </row>
    <row r="4032" spans="1:20" ht="60" hidden="1" x14ac:dyDescent="0.25">
      <c r="A4032">
        <v>4030</v>
      </c>
      <c r="B4032" s="22" t="s">
        <v>4026</v>
      </c>
      <c r="C4032" s="22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s="19" t="s">
        <v>8345</v>
      </c>
      <c r="O4032" s="11">
        <f t="shared" si="248"/>
        <v>16</v>
      </c>
      <c r="P4032" s="25">
        <f t="shared" si="249"/>
        <v>66.67</v>
      </c>
      <c r="Q4032" s="13" t="s">
        <v>8297</v>
      </c>
      <c r="R4032" t="s">
        <v>8298</v>
      </c>
      <c r="S4032" s="17">
        <f t="shared" si="250"/>
        <v>42374.655081018514</v>
      </c>
      <c r="T4032" s="17">
        <f t="shared" si="251"/>
        <v>42403.78402777778</v>
      </c>
    </row>
    <row r="4033" spans="1:20" ht="60" hidden="1" x14ac:dyDescent="0.25">
      <c r="A4033">
        <v>4031</v>
      </c>
      <c r="B4033" s="22" t="s">
        <v>4027</v>
      </c>
      <c r="C4033" s="22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s="19" t="s">
        <v>8345</v>
      </c>
      <c r="O4033" s="11">
        <f t="shared" si="248"/>
        <v>0</v>
      </c>
      <c r="P4033" s="25">
        <f t="shared" si="249"/>
        <v>0</v>
      </c>
      <c r="Q4033" s="13" t="s">
        <v>8297</v>
      </c>
      <c r="R4033" t="s">
        <v>8298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22" t="s">
        <v>4028</v>
      </c>
      <c r="C4034" s="22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s="19" t="s">
        <v>8345</v>
      </c>
      <c r="O4034" s="11">
        <f t="shared" ref="O4034:O4097" si="252">ROUND(E4034/D4034*100,0)</f>
        <v>7</v>
      </c>
      <c r="P4034" s="25">
        <f t="shared" ref="P4034:P4097" si="253">IFERROR(ROUND(E4034/L4034,2),0)</f>
        <v>59</v>
      </c>
      <c r="Q4034" s="13" t="s">
        <v>8297</v>
      </c>
      <c r="R4034" t="s">
        <v>8298</v>
      </c>
      <c r="S4034" s="17">
        <f t="shared" ref="S4034:S4097" si="254">(J4034/86400)+DATE(1970,1,1)</f>
        <v>42293.809212962966</v>
      </c>
      <c r="T4034" s="17">
        <f t="shared" ref="T4034:T4097" si="255">(I4034/86400)+DATE(1970,1,1)</f>
        <v>42353.85087962963</v>
      </c>
    </row>
    <row r="4035" spans="1:20" ht="45" hidden="1" x14ac:dyDescent="0.25">
      <c r="A4035">
        <v>4033</v>
      </c>
      <c r="B4035" s="22" t="s">
        <v>4029</v>
      </c>
      <c r="C4035" s="22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s="19" t="s">
        <v>8345</v>
      </c>
      <c r="O4035" s="11">
        <f t="shared" si="252"/>
        <v>26</v>
      </c>
      <c r="P4035" s="25">
        <f t="shared" si="253"/>
        <v>65.34</v>
      </c>
      <c r="Q4035" s="13" t="s">
        <v>8297</v>
      </c>
      <c r="R4035" t="s">
        <v>8298</v>
      </c>
      <c r="S4035" s="17">
        <f t="shared" si="254"/>
        <v>42614.268796296295</v>
      </c>
      <c r="T4035" s="17">
        <f t="shared" si="255"/>
        <v>42645.375</v>
      </c>
    </row>
    <row r="4036" spans="1:20" ht="60" hidden="1" x14ac:dyDescent="0.25">
      <c r="A4036">
        <v>4034</v>
      </c>
      <c r="B4036" s="22" t="s">
        <v>4030</v>
      </c>
      <c r="C4036" s="22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s="19" t="s">
        <v>8345</v>
      </c>
      <c r="O4036" s="11">
        <f t="shared" si="252"/>
        <v>1</v>
      </c>
      <c r="P4036" s="25">
        <f t="shared" si="253"/>
        <v>100</v>
      </c>
      <c r="Q4036" s="13" t="s">
        <v>8297</v>
      </c>
      <c r="R4036" t="s">
        <v>8298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22" t="s">
        <v>4031</v>
      </c>
      <c r="C4037" s="22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s="19" t="s">
        <v>8345</v>
      </c>
      <c r="O4037" s="11">
        <f t="shared" si="252"/>
        <v>37</v>
      </c>
      <c r="P4037" s="25">
        <f t="shared" si="253"/>
        <v>147.4</v>
      </c>
      <c r="Q4037" s="13" t="s">
        <v>8297</v>
      </c>
      <c r="R4037" t="s">
        <v>8298</v>
      </c>
      <c r="S4037" s="17">
        <f t="shared" si="254"/>
        <v>41903.882951388892</v>
      </c>
      <c r="T4037" s="17">
        <f t="shared" si="255"/>
        <v>41933.882951388892</v>
      </c>
    </row>
    <row r="4038" spans="1:20" ht="45" hidden="1" x14ac:dyDescent="0.25">
      <c r="A4038">
        <v>4036</v>
      </c>
      <c r="B4038" s="22" t="s">
        <v>4032</v>
      </c>
      <c r="C4038" s="22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s="19" t="s">
        <v>8345</v>
      </c>
      <c r="O4038" s="11">
        <f t="shared" si="252"/>
        <v>47</v>
      </c>
      <c r="P4038" s="25">
        <f t="shared" si="253"/>
        <v>166.06</v>
      </c>
      <c r="Q4038" s="13" t="s">
        <v>8297</v>
      </c>
      <c r="R4038" t="s">
        <v>8298</v>
      </c>
      <c r="S4038" s="17">
        <f t="shared" si="254"/>
        <v>41804.937083333338</v>
      </c>
      <c r="T4038" s="17">
        <f t="shared" si="255"/>
        <v>41821.9375</v>
      </c>
    </row>
    <row r="4039" spans="1:20" ht="60" hidden="1" x14ac:dyDescent="0.25">
      <c r="A4039">
        <v>4037</v>
      </c>
      <c r="B4039" s="22" t="s">
        <v>4033</v>
      </c>
      <c r="C4039" s="22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s="19" t="s">
        <v>8345</v>
      </c>
      <c r="O4039" s="11">
        <f t="shared" si="252"/>
        <v>11</v>
      </c>
      <c r="P4039" s="25">
        <f t="shared" si="253"/>
        <v>40</v>
      </c>
      <c r="Q4039" s="13" t="s">
        <v>8297</v>
      </c>
      <c r="R4039" t="s">
        <v>8298</v>
      </c>
      <c r="S4039" s="17">
        <f t="shared" si="254"/>
        <v>42497.070775462962</v>
      </c>
      <c r="T4039" s="17">
        <f t="shared" si="255"/>
        <v>42514.600694444445</v>
      </c>
    </row>
    <row r="4040" spans="1:20" ht="45" hidden="1" x14ac:dyDescent="0.25">
      <c r="A4040">
        <v>4038</v>
      </c>
      <c r="B4040" s="22" t="s">
        <v>4034</v>
      </c>
      <c r="C4040" s="22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s="19" t="s">
        <v>8345</v>
      </c>
      <c r="O4040" s="11">
        <f t="shared" si="252"/>
        <v>12</v>
      </c>
      <c r="P4040" s="25">
        <f t="shared" si="253"/>
        <v>75.25</v>
      </c>
      <c r="Q4040" s="13" t="s">
        <v>8297</v>
      </c>
      <c r="R4040" t="s">
        <v>8298</v>
      </c>
      <c r="S4040" s="17">
        <f t="shared" si="254"/>
        <v>41869.798726851848</v>
      </c>
      <c r="T4040" s="17">
        <f t="shared" si="255"/>
        <v>41929.798726851848</v>
      </c>
    </row>
    <row r="4041" spans="1:20" ht="45" hidden="1" x14ac:dyDescent="0.25">
      <c r="A4041">
        <v>4039</v>
      </c>
      <c r="B4041" s="22" t="s">
        <v>4035</v>
      </c>
      <c r="C4041" s="22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s="19" t="s">
        <v>8345</v>
      </c>
      <c r="O4041" s="11">
        <f t="shared" si="252"/>
        <v>60</v>
      </c>
      <c r="P4041" s="25">
        <f t="shared" si="253"/>
        <v>60</v>
      </c>
      <c r="Q4041" s="13" t="s">
        <v>8297</v>
      </c>
      <c r="R4041" t="s">
        <v>8298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22" t="s">
        <v>4036</v>
      </c>
      <c r="C4042" s="22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s="19" t="s">
        <v>8345</v>
      </c>
      <c r="O4042" s="11">
        <f t="shared" si="252"/>
        <v>31</v>
      </c>
      <c r="P4042" s="25">
        <f t="shared" si="253"/>
        <v>1250</v>
      </c>
      <c r="Q4042" s="13" t="s">
        <v>8297</v>
      </c>
      <c r="R4042" t="s">
        <v>8298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22" t="s">
        <v>4037</v>
      </c>
      <c r="C4043" s="22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s="19" t="s">
        <v>8345</v>
      </c>
      <c r="O4043" s="11">
        <f t="shared" si="252"/>
        <v>0</v>
      </c>
      <c r="P4043" s="25">
        <f t="shared" si="253"/>
        <v>10.5</v>
      </c>
      <c r="Q4043" s="13" t="s">
        <v>8297</v>
      </c>
      <c r="R4043" t="s">
        <v>8298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22" t="s">
        <v>4038</v>
      </c>
      <c r="C4044" s="22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s="19" t="s">
        <v>8345</v>
      </c>
      <c r="O4044" s="11">
        <f t="shared" si="252"/>
        <v>0</v>
      </c>
      <c r="P4044" s="25">
        <f t="shared" si="253"/>
        <v>7</v>
      </c>
      <c r="Q4044" s="13" t="s">
        <v>8297</v>
      </c>
      <c r="R4044" t="s">
        <v>8298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22" t="s">
        <v>4039</v>
      </c>
      <c r="C4045" s="22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s="19" t="s">
        <v>8345</v>
      </c>
      <c r="O4045" s="11">
        <f t="shared" si="252"/>
        <v>0</v>
      </c>
      <c r="P4045" s="25">
        <f t="shared" si="253"/>
        <v>0</v>
      </c>
      <c r="Q4045" s="13" t="s">
        <v>8297</v>
      </c>
      <c r="R4045" t="s">
        <v>8298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22" t="s">
        <v>4040</v>
      </c>
      <c r="C4046" s="22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s="19" t="s">
        <v>8345</v>
      </c>
      <c r="O4046" s="11">
        <f t="shared" si="252"/>
        <v>38</v>
      </c>
      <c r="P4046" s="25">
        <f t="shared" si="253"/>
        <v>56.25</v>
      </c>
      <c r="Q4046" s="13" t="s">
        <v>8297</v>
      </c>
      <c r="R4046" t="s">
        <v>8298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22" t="s">
        <v>4041</v>
      </c>
      <c r="C4047" s="22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s="19" t="s">
        <v>8345</v>
      </c>
      <c r="O4047" s="11">
        <f t="shared" si="252"/>
        <v>0</v>
      </c>
      <c r="P4047" s="25">
        <f t="shared" si="253"/>
        <v>1</v>
      </c>
      <c r="Q4047" s="13" t="s">
        <v>8297</v>
      </c>
      <c r="R4047" t="s">
        <v>8298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22" t="s">
        <v>4042</v>
      </c>
      <c r="C4048" s="22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s="19" t="s">
        <v>8345</v>
      </c>
      <c r="O4048" s="11">
        <f t="shared" si="252"/>
        <v>8</v>
      </c>
      <c r="P4048" s="25">
        <f t="shared" si="253"/>
        <v>38.33</v>
      </c>
      <c r="Q4048" s="13" t="s">
        <v>8297</v>
      </c>
      <c r="R4048" t="s">
        <v>8298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22" t="s">
        <v>4043</v>
      </c>
      <c r="C4049" s="22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s="19" t="s">
        <v>8345</v>
      </c>
      <c r="O4049" s="11">
        <f t="shared" si="252"/>
        <v>2</v>
      </c>
      <c r="P4049" s="25">
        <f t="shared" si="253"/>
        <v>27.5</v>
      </c>
      <c r="Q4049" s="13" t="s">
        <v>8297</v>
      </c>
      <c r="R4049" t="s">
        <v>8298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22" t="s">
        <v>4044</v>
      </c>
      <c r="C4050" s="22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s="19" t="s">
        <v>8345</v>
      </c>
      <c r="O4050" s="11">
        <f t="shared" si="252"/>
        <v>18</v>
      </c>
      <c r="P4050" s="25">
        <f t="shared" si="253"/>
        <v>32.979999999999997</v>
      </c>
      <c r="Q4050" s="13" t="s">
        <v>8297</v>
      </c>
      <c r="R4050" t="s">
        <v>8298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22" t="s">
        <v>4045</v>
      </c>
      <c r="C4051" s="22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s="19" t="s">
        <v>8345</v>
      </c>
      <c r="O4051" s="11">
        <f t="shared" si="252"/>
        <v>0</v>
      </c>
      <c r="P4051" s="25">
        <f t="shared" si="253"/>
        <v>16</v>
      </c>
      <c r="Q4051" s="13" t="s">
        <v>8297</v>
      </c>
      <c r="R4051" t="s">
        <v>8298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22" t="s">
        <v>4046</v>
      </c>
      <c r="C4052" s="22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s="19" t="s">
        <v>8345</v>
      </c>
      <c r="O4052" s="11">
        <f t="shared" si="252"/>
        <v>0</v>
      </c>
      <c r="P4052" s="25">
        <f t="shared" si="253"/>
        <v>1</v>
      </c>
      <c r="Q4052" s="13" t="s">
        <v>8297</v>
      </c>
      <c r="R4052" t="s">
        <v>8298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22" t="s">
        <v>4047</v>
      </c>
      <c r="C4053" s="22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s="19" t="s">
        <v>8345</v>
      </c>
      <c r="O4053" s="11">
        <f t="shared" si="252"/>
        <v>0</v>
      </c>
      <c r="P4053" s="25">
        <f t="shared" si="253"/>
        <v>0</v>
      </c>
      <c r="Q4053" s="13" t="s">
        <v>8297</v>
      </c>
      <c r="R4053" t="s">
        <v>8298</v>
      </c>
      <c r="S4053" s="17">
        <f t="shared" si="254"/>
        <v>41761.810150462959</v>
      </c>
      <c r="T4053" s="17">
        <f t="shared" si="255"/>
        <v>41768.286805555559</v>
      </c>
    </row>
    <row r="4054" spans="1:20" ht="60" hidden="1" x14ac:dyDescent="0.25">
      <c r="A4054">
        <v>4052</v>
      </c>
      <c r="B4054" s="22" t="s">
        <v>4048</v>
      </c>
      <c r="C4054" s="22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s="19" t="s">
        <v>8345</v>
      </c>
      <c r="O4054" s="11">
        <f t="shared" si="252"/>
        <v>38</v>
      </c>
      <c r="P4054" s="25">
        <f t="shared" si="253"/>
        <v>86.62</v>
      </c>
      <c r="Q4054" s="13" t="s">
        <v>8297</v>
      </c>
      <c r="R4054" t="s">
        <v>8298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22" t="s">
        <v>4049</v>
      </c>
      <c r="C4055" s="22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s="19" t="s">
        <v>8345</v>
      </c>
      <c r="O4055" s="11">
        <f t="shared" si="252"/>
        <v>22</v>
      </c>
      <c r="P4055" s="25">
        <f t="shared" si="253"/>
        <v>55</v>
      </c>
      <c r="Q4055" s="13" t="s">
        <v>8297</v>
      </c>
      <c r="R4055" t="s">
        <v>8298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22" t="s">
        <v>4050</v>
      </c>
      <c r="C4056" s="22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s="19" t="s">
        <v>8345</v>
      </c>
      <c r="O4056" s="11">
        <f t="shared" si="252"/>
        <v>0</v>
      </c>
      <c r="P4056" s="25">
        <f t="shared" si="253"/>
        <v>0</v>
      </c>
      <c r="Q4056" s="13" t="s">
        <v>8297</v>
      </c>
      <c r="R4056" t="s">
        <v>8298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22" t="s">
        <v>4051</v>
      </c>
      <c r="C4057" s="22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s="19" t="s">
        <v>8345</v>
      </c>
      <c r="O4057" s="11">
        <f t="shared" si="252"/>
        <v>18</v>
      </c>
      <c r="P4057" s="25">
        <f t="shared" si="253"/>
        <v>41.95</v>
      </c>
      <c r="Q4057" s="13" t="s">
        <v>8297</v>
      </c>
      <c r="R4057" t="s">
        <v>8298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22" t="s">
        <v>4052</v>
      </c>
      <c r="C4058" s="22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s="19" t="s">
        <v>8345</v>
      </c>
      <c r="O4058" s="11">
        <f t="shared" si="252"/>
        <v>53</v>
      </c>
      <c r="P4058" s="25">
        <f t="shared" si="253"/>
        <v>88.33</v>
      </c>
      <c r="Q4058" s="13" t="s">
        <v>8297</v>
      </c>
      <c r="R4058" t="s">
        <v>8298</v>
      </c>
      <c r="S4058" s="17">
        <f t="shared" si="254"/>
        <v>42534.933321759258</v>
      </c>
      <c r="T4058" s="17">
        <f t="shared" si="255"/>
        <v>42554.832638888889</v>
      </c>
    </row>
    <row r="4059" spans="1:20" ht="60" hidden="1" x14ac:dyDescent="0.25">
      <c r="A4059">
        <v>4057</v>
      </c>
      <c r="B4059" s="22" t="s">
        <v>4053</v>
      </c>
      <c r="C4059" s="22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s="19" t="s">
        <v>8345</v>
      </c>
      <c r="O4059" s="11">
        <f t="shared" si="252"/>
        <v>22</v>
      </c>
      <c r="P4059" s="25">
        <f t="shared" si="253"/>
        <v>129.16999999999999</v>
      </c>
      <c r="Q4059" s="13" t="s">
        <v>8297</v>
      </c>
      <c r="R4059" t="s">
        <v>8298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22" t="s">
        <v>4054</v>
      </c>
      <c r="C4060" s="22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s="19" t="s">
        <v>8345</v>
      </c>
      <c r="O4060" s="11">
        <f t="shared" si="252"/>
        <v>3</v>
      </c>
      <c r="P4060" s="25">
        <f t="shared" si="253"/>
        <v>23.75</v>
      </c>
      <c r="Q4060" s="13" t="s">
        <v>8297</v>
      </c>
      <c r="R4060" t="s">
        <v>8298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22" t="s">
        <v>4055</v>
      </c>
      <c r="C4061" s="22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s="19" t="s">
        <v>8345</v>
      </c>
      <c r="O4061" s="11">
        <f t="shared" si="252"/>
        <v>3</v>
      </c>
      <c r="P4061" s="25">
        <f t="shared" si="253"/>
        <v>35.71</v>
      </c>
      <c r="Q4061" s="13" t="s">
        <v>8297</v>
      </c>
      <c r="R4061" t="s">
        <v>8298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22" t="s">
        <v>4056</v>
      </c>
      <c r="C4062" s="22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s="19" t="s">
        <v>8345</v>
      </c>
      <c r="O4062" s="11">
        <f t="shared" si="252"/>
        <v>3</v>
      </c>
      <c r="P4062" s="25">
        <f t="shared" si="253"/>
        <v>57</v>
      </c>
      <c r="Q4062" s="13" t="s">
        <v>8297</v>
      </c>
      <c r="R4062" t="s">
        <v>8298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22" t="s">
        <v>4057</v>
      </c>
      <c r="C4063" s="22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s="19" t="s">
        <v>8345</v>
      </c>
      <c r="O4063" s="11">
        <f t="shared" si="252"/>
        <v>0</v>
      </c>
      <c r="P4063" s="25">
        <f t="shared" si="253"/>
        <v>0</v>
      </c>
      <c r="Q4063" s="13" t="s">
        <v>8297</v>
      </c>
      <c r="R4063" t="s">
        <v>8298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22" t="s">
        <v>4058</v>
      </c>
      <c r="C4064" s="22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s="19" t="s">
        <v>8345</v>
      </c>
      <c r="O4064" s="11">
        <f t="shared" si="252"/>
        <v>2</v>
      </c>
      <c r="P4064" s="25">
        <f t="shared" si="253"/>
        <v>163.33000000000001</v>
      </c>
      <c r="Q4064" s="13" t="s">
        <v>8297</v>
      </c>
      <c r="R4064" t="s">
        <v>8298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22" t="s">
        <v>4059</v>
      </c>
      <c r="C4065" s="22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s="19" t="s">
        <v>8345</v>
      </c>
      <c r="O4065" s="11">
        <f t="shared" si="252"/>
        <v>1</v>
      </c>
      <c r="P4065" s="25">
        <f t="shared" si="253"/>
        <v>15</v>
      </c>
      <c r="Q4065" s="13" t="s">
        <v>8297</v>
      </c>
      <c r="R4065" t="s">
        <v>8298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22" t="s">
        <v>4060</v>
      </c>
      <c r="C4066" s="22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s="19" t="s">
        <v>8345</v>
      </c>
      <c r="O4066" s="11">
        <f t="shared" si="252"/>
        <v>19</v>
      </c>
      <c r="P4066" s="25">
        <f t="shared" si="253"/>
        <v>64.17</v>
      </c>
      <c r="Q4066" s="13" t="s">
        <v>8297</v>
      </c>
      <c r="R4066" t="s">
        <v>8298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22" t="s">
        <v>4061</v>
      </c>
      <c r="C4067" s="22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s="19" t="s">
        <v>8345</v>
      </c>
      <c r="O4067" s="11">
        <f t="shared" si="252"/>
        <v>1</v>
      </c>
      <c r="P4067" s="25">
        <f t="shared" si="253"/>
        <v>6.75</v>
      </c>
      <c r="Q4067" s="13" t="s">
        <v>8297</v>
      </c>
      <c r="R4067" t="s">
        <v>8298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22" t="s">
        <v>4062</v>
      </c>
      <c r="C4068" s="22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s="19" t="s">
        <v>8345</v>
      </c>
      <c r="O4068" s="11">
        <f t="shared" si="252"/>
        <v>0</v>
      </c>
      <c r="P4068" s="25">
        <f t="shared" si="253"/>
        <v>25</v>
      </c>
      <c r="Q4068" s="13" t="s">
        <v>8297</v>
      </c>
      <c r="R4068" t="s">
        <v>8298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22" t="s">
        <v>4063</v>
      </c>
      <c r="C4069" s="22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s="19" t="s">
        <v>8345</v>
      </c>
      <c r="O4069" s="11">
        <f t="shared" si="252"/>
        <v>61</v>
      </c>
      <c r="P4069" s="25">
        <f t="shared" si="253"/>
        <v>179.12</v>
      </c>
      <c r="Q4069" s="13" t="s">
        <v>8297</v>
      </c>
      <c r="R4069" t="s">
        <v>8298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22" t="s">
        <v>4064</v>
      </c>
      <c r="C4070" s="22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s="19" t="s">
        <v>8345</v>
      </c>
      <c r="O4070" s="11">
        <f t="shared" si="252"/>
        <v>1</v>
      </c>
      <c r="P4070" s="25">
        <f t="shared" si="253"/>
        <v>34.950000000000003</v>
      </c>
      <c r="Q4070" s="13" t="s">
        <v>8297</v>
      </c>
      <c r="R4070" t="s">
        <v>8298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22" t="s">
        <v>4065</v>
      </c>
      <c r="C4071" s="22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s="19" t="s">
        <v>8345</v>
      </c>
      <c r="O4071" s="11">
        <f t="shared" si="252"/>
        <v>34</v>
      </c>
      <c r="P4071" s="25">
        <f t="shared" si="253"/>
        <v>33.08</v>
      </c>
      <c r="Q4071" s="13" t="s">
        <v>8297</v>
      </c>
      <c r="R4071" t="s">
        <v>8298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22" t="s">
        <v>4066</v>
      </c>
      <c r="C4072" s="22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s="19" t="s">
        <v>8345</v>
      </c>
      <c r="O4072" s="11">
        <f t="shared" si="252"/>
        <v>17</v>
      </c>
      <c r="P4072" s="25">
        <f t="shared" si="253"/>
        <v>27.5</v>
      </c>
      <c r="Q4072" s="13" t="s">
        <v>8297</v>
      </c>
      <c r="R4072" t="s">
        <v>8298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22" t="s">
        <v>4067</v>
      </c>
      <c r="C4073" s="22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s="19" t="s">
        <v>8345</v>
      </c>
      <c r="O4073" s="11">
        <f t="shared" si="252"/>
        <v>0</v>
      </c>
      <c r="P4073" s="25">
        <f t="shared" si="253"/>
        <v>0</v>
      </c>
      <c r="Q4073" s="13" t="s">
        <v>8297</v>
      </c>
      <c r="R4073" t="s">
        <v>8298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22" t="s">
        <v>4068</v>
      </c>
      <c r="C4074" s="22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s="19" t="s">
        <v>8345</v>
      </c>
      <c r="O4074" s="11">
        <f t="shared" si="252"/>
        <v>0</v>
      </c>
      <c r="P4074" s="25">
        <f t="shared" si="253"/>
        <v>2</v>
      </c>
      <c r="Q4074" s="13" t="s">
        <v>8297</v>
      </c>
      <c r="R4074" t="s">
        <v>8298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22" t="s">
        <v>4069</v>
      </c>
      <c r="C4075" s="22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s="19" t="s">
        <v>8345</v>
      </c>
      <c r="O4075" s="11">
        <f t="shared" si="252"/>
        <v>1</v>
      </c>
      <c r="P4075" s="25">
        <f t="shared" si="253"/>
        <v>18.5</v>
      </c>
      <c r="Q4075" s="13" t="s">
        <v>8297</v>
      </c>
      <c r="R4075" t="s">
        <v>8298</v>
      </c>
      <c r="S4075" s="17">
        <f t="shared" si="254"/>
        <v>42078.345208333332</v>
      </c>
      <c r="T4075" s="17">
        <f t="shared" si="255"/>
        <v>42133.166666666672</v>
      </c>
    </row>
    <row r="4076" spans="1:20" ht="60" hidden="1" x14ac:dyDescent="0.25">
      <c r="A4076">
        <v>4074</v>
      </c>
      <c r="B4076" s="22" t="s">
        <v>4070</v>
      </c>
      <c r="C4076" s="22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s="19" t="s">
        <v>8345</v>
      </c>
      <c r="O4076" s="11">
        <f t="shared" si="252"/>
        <v>27</v>
      </c>
      <c r="P4076" s="25">
        <f t="shared" si="253"/>
        <v>35</v>
      </c>
      <c r="Q4076" s="13" t="s">
        <v>8297</v>
      </c>
      <c r="R4076" t="s">
        <v>8298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22" t="s">
        <v>4071</v>
      </c>
      <c r="C4077" s="22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s="19" t="s">
        <v>8345</v>
      </c>
      <c r="O4077" s="11">
        <f t="shared" si="252"/>
        <v>29</v>
      </c>
      <c r="P4077" s="25">
        <f t="shared" si="253"/>
        <v>44.31</v>
      </c>
      <c r="Q4077" s="13" t="s">
        <v>8297</v>
      </c>
      <c r="R4077" t="s">
        <v>8298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22" t="s">
        <v>4072</v>
      </c>
      <c r="C4078" s="22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s="19" t="s">
        <v>8345</v>
      </c>
      <c r="O4078" s="11">
        <f t="shared" si="252"/>
        <v>0</v>
      </c>
      <c r="P4078" s="25">
        <f t="shared" si="253"/>
        <v>0</v>
      </c>
      <c r="Q4078" s="13" t="s">
        <v>8297</v>
      </c>
      <c r="R4078" t="s">
        <v>8298</v>
      </c>
      <c r="S4078" s="17">
        <f t="shared" si="254"/>
        <v>41905.795706018514</v>
      </c>
      <c r="T4078" s="17">
        <f t="shared" si="255"/>
        <v>41933.827083333337</v>
      </c>
    </row>
    <row r="4079" spans="1:20" ht="60" hidden="1" x14ac:dyDescent="0.25">
      <c r="A4079">
        <v>4077</v>
      </c>
      <c r="B4079" s="22" t="s">
        <v>4073</v>
      </c>
      <c r="C4079" s="22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s="19" t="s">
        <v>8345</v>
      </c>
      <c r="O4079" s="11">
        <f t="shared" si="252"/>
        <v>9</v>
      </c>
      <c r="P4079" s="25">
        <f t="shared" si="253"/>
        <v>222.5</v>
      </c>
      <c r="Q4079" s="13" t="s">
        <v>8297</v>
      </c>
      <c r="R4079" t="s">
        <v>8298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22" t="s">
        <v>4074</v>
      </c>
      <c r="C4080" s="22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s="19" t="s">
        <v>8345</v>
      </c>
      <c r="O4080" s="11">
        <f t="shared" si="252"/>
        <v>0</v>
      </c>
      <c r="P4080" s="25">
        <f t="shared" si="253"/>
        <v>0</v>
      </c>
      <c r="Q4080" s="13" t="s">
        <v>8297</v>
      </c>
      <c r="R4080" t="s">
        <v>8298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22" t="s">
        <v>4075</v>
      </c>
      <c r="C4081" s="22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s="19" t="s">
        <v>8345</v>
      </c>
      <c r="O4081" s="11">
        <f t="shared" si="252"/>
        <v>0</v>
      </c>
      <c r="P4081" s="25">
        <f t="shared" si="253"/>
        <v>5</v>
      </c>
      <c r="Q4081" s="13" t="s">
        <v>8297</v>
      </c>
      <c r="R4081" t="s">
        <v>8298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22" t="s">
        <v>4076</v>
      </c>
      <c r="C4082" s="22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s="19" t="s">
        <v>8345</v>
      </c>
      <c r="O4082" s="11">
        <f t="shared" si="252"/>
        <v>0</v>
      </c>
      <c r="P4082" s="25">
        <f t="shared" si="253"/>
        <v>0</v>
      </c>
      <c r="Q4082" s="13" t="s">
        <v>8297</v>
      </c>
      <c r="R4082" t="s">
        <v>8298</v>
      </c>
      <c r="S4082" s="17">
        <f t="shared" si="254"/>
        <v>42511.698101851856</v>
      </c>
      <c r="T4082" s="17">
        <f t="shared" si="255"/>
        <v>42535.787499999999</v>
      </c>
    </row>
    <row r="4083" spans="1:20" ht="45" hidden="1" x14ac:dyDescent="0.25">
      <c r="A4083">
        <v>4081</v>
      </c>
      <c r="B4083" s="22" t="s">
        <v>4077</v>
      </c>
      <c r="C4083" s="22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s="19" t="s">
        <v>8345</v>
      </c>
      <c r="O4083" s="11">
        <f t="shared" si="252"/>
        <v>16</v>
      </c>
      <c r="P4083" s="25">
        <f t="shared" si="253"/>
        <v>29.17</v>
      </c>
      <c r="Q4083" s="13" t="s">
        <v>8297</v>
      </c>
      <c r="R4083" t="s">
        <v>8298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22" t="s">
        <v>4078</v>
      </c>
      <c r="C4084" s="22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s="19" t="s">
        <v>8345</v>
      </c>
      <c r="O4084" s="11">
        <f t="shared" si="252"/>
        <v>2</v>
      </c>
      <c r="P4084" s="25">
        <f t="shared" si="253"/>
        <v>1.5</v>
      </c>
      <c r="Q4084" s="13" t="s">
        <v>8297</v>
      </c>
      <c r="R4084" t="s">
        <v>8298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22" t="s">
        <v>4079</v>
      </c>
      <c r="C4085" s="22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s="19" t="s">
        <v>8345</v>
      </c>
      <c r="O4085" s="11">
        <f t="shared" si="252"/>
        <v>22</v>
      </c>
      <c r="P4085" s="25">
        <f t="shared" si="253"/>
        <v>126.5</v>
      </c>
      <c r="Q4085" s="13" t="s">
        <v>8297</v>
      </c>
      <c r="R4085" t="s">
        <v>8298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22" t="s">
        <v>4080</v>
      </c>
      <c r="C4086" s="22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s="19" t="s">
        <v>8345</v>
      </c>
      <c r="O4086" s="11">
        <f t="shared" si="252"/>
        <v>0</v>
      </c>
      <c r="P4086" s="25">
        <f t="shared" si="253"/>
        <v>10</v>
      </c>
      <c r="Q4086" s="13" t="s">
        <v>8297</v>
      </c>
      <c r="R4086" t="s">
        <v>8298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22" t="s">
        <v>4081</v>
      </c>
      <c r="C4087" s="22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s="19" t="s">
        <v>8345</v>
      </c>
      <c r="O4087" s="11">
        <f t="shared" si="252"/>
        <v>0</v>
      </c>
      <c r="P4087" s="25">
        <f t="shared" si="253"/>
        <v>10</v>
      </c>
      <c r="Q4087" s="13" t="s">
        <v>8297</v>
      </c>
      <c r="R4087" t="s">
        <v>8298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22" t="s">
        <v>4082</v>
      </c>
      <c r="C4088" s="22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s="19" t="s">
        <v>8345</v>
      </c>
      <c r="O4088" s="11">
        <f t="shared" si="252"/>
        <v>5</v>
      </c>
      <c r="P4088" s="25">
        <f t="shared" si="253"/>
        <v>9.4</v>
      </c>
      <c r="Q4088" s="13" t="s">
        <v>8297</v>
      </c>
      <c r="R4088" t="s">
        <v>8298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22" t="s">
        <v>4083</v>
      </c>
      <c r="C4089" s="22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s="19" t="s">
        <v>8345</v>
      </c>
      <c r="O4089" s="11">
        <f t="shared" si="252"/>
        <v>0</v>
      </c>
      <c r="P4089" s="25">
        <f t="shared" si="253"/>
        <v>0</v>
      </c>
      <c r="Q4089" s="13" t="s">
        <v>8297</v>
      </c>
      <c r="R4089" t="s">
        <v>8298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22" t="s">
        <v>4084</v>
      </c>
      <c r="C4090" s="22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s="19" t="s">
        <v>8345</v>
      </c>
      <c r="O4090" s="11">
        <f t="shared" si="252"/>
        <v>11</v>
      </c>
      <c r="P4090" s="25">
        <f t="shared" si="253"/>
        <v>72</v>
      </c>
      <c r="Q4090" s="13" t="s">
        <v>8297</v>
      </c>
      <c r="R4090" t="s">
        <v>8298</v>
      </c>
      <c r="S4090" s="17">
        <f t="shared" si="254"/>
        <v>41990.612546296295</v>
      </c>
      <c r="T4090" s="17">
        <f t="shared" si="255"/>
        <v>42020.43472222222</v>
      </c>
    </row>
    <row r="4091" spans="1:20" ht="60" hidden="1" x14ac:dyDescent="0.25">
      <c r="A4091">
        <v>4089</v>
      </c>
      <c r="B4091" s="22" t="s">
        <v>4085</v>
      </c>
      <c r="C4091" s="22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s="19" t="s">
        <v>8345</v>
      </c>
      <c r="O4091" s="11">
        <f t="shared" si="252"/>
        <v>5</v>
      </c>
      <c r="P4091" s="25">
        <f t="shared" si="253"/>
        <v>30</v>
      </c>
      <c r="Q4091" s="13" t="s">
        <v>8297</v>
      </c>
      <c r="R4091" t="s">
        <v>8298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22" t="s">
        <v>4086</v>
      </c>
      <c r="C4092" s="22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s="19" t="s">
        <v>8345</v>
      </c>
      <c r="O4092" s="11">
        <f t="shared" si="252"/>
        <v>3</v>
      </c>
      <c r="P4092" s="25">
        <f t="shared" si="253"/>
        <v>10.67</v>
      </c>
      <c r="Q4092" s="13" t="s">
        <v>8297</v>
      </c>
      <c r="R4092" t="s">
        <v>8298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22" t="s">
        <v>4087</v>
      </c>
      <c r="C4093" s="22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s="19" t="s">
        <v>8345</v>
      </c>
      <c r="O4093" s="11">
        <f t="shared" si="252"/>
        <v>13</v>
      </c>
      <c r="P4093" s="25">
        <f t="shared" si="253"/>
        <v>25.5</v>
      </c>
      <c r="Q4093" s="13" t="s">
        <v>8297</v>
      </c>
      <c r="R4093" t="s">
        <v>8298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22" t="s">
        <v>4088</v>
      </c>
      <c r="C4094" s="22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s="19" t="s">
        <v>8345</v>
      </c>
      <c r="O4094" s="11">
        <f t="shared" si="252"/>
        <v>0</v>
      </c>
      <c r="P4094" s="25">
        <f t="shared" si="253"/>
        <v>20</v>
      </c>
      <c r="Q4094" s="13" t="s">
        <v>8297</v>
      </c>
      <c r="R4094" t="s">
        <v>8298</v>
      </c>
      <c r="S4094" s="17">
        <f t="shared" si="254"/>
        <v>42039.194988425923</v>
      </c>
      <c r="T4094" s="17">
        <f t="shared" si="255"/>
        <v>42099.153321759259</v>
      </c>
    </row>
    <row r="4095" spans="1:20" ht="60" hidden="1" x14ac:dyDescent="0.25">
      <c r="A4095">
        <v>4093</v>
      </c>
      <c r="B4095" s="22" t="s">
        <v>4089</v>
      </c>
      <c r="C4095" s="22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s="19" t="s">
        <v>8345</v>
      </c>
      <c r="O4095" s="11">
        <f t="shared" si="252"/>
        <v>2</v>
      </c>
      <c r="P4095" s="25">
        <f t="shared" si="253"/>
        <v>15</v>
      </c>
      <c r="Q4095" s="13" t="s">
        <v>8297</v>
      </c>
      <c r="R4095" t="s">
        <v>8298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22" t="s">
        <v>4090</v>
      </c>
      <c r="C4096" s="22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s="19" t="s">
        <v>8345</v>
      </c>
      <c r="O4096" s="11">
        <f t="shared" si="252"/>
        <v>37</v>
      </c>
      <c r="P4096" s="25">
        <f t="shared" si="253"/>
        <v>91.25</v>
      </c>
      <c r="Q4096" s="13" t="s">
        <v>8297</v>
      </c>
      <c r="R4096" t="s">
        <v>8298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22" t="s">
        <v>4091</v>
      </c>
      <c r="C4097" s="22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s="19" t="s">
        <v>8345</v>
      </c>
      <c r="O4097" s="11">
        <f t="shared" si="252"/>
        <v>3</v>
      </c>
      <c r="P4097" s="25">
        <f t="shared" si="253"/>
        <v>800</v>
      </c>
      <c r="Q4097" s="13" t="s">
        <v>8297</v>
      </c>
      <c r="R4097" t="s">
        <v>8298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22" t="s">
        <v>4092</v>
      </c>
      <c r="C4098" s="22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s="19" t="s">
        <v>8345</v>
      </c>
      <c r="O4098" s="11">
        <f t="shared" ref="O4098:O4115" si="256">ROUND(E4098/D4098*100,0)</f>
        <v>11</v>
      </c>
      <c r="P4098" s="25">
        <f t="shared" ref="P4098:P4115" si="257">IFERROR(ROUND(E4098/L4098,2),0)</f>
        <v>80</v>
      </c>
      <c r="Q4098" s="13" t="s">
        <v>8297</v>
      </c>
      <c r="R4098" t="s">
        <v>8298</v>
      </c>
      <c r="S4098" s="17">
        <f t="shared" ref="S4098:S4115" si="258">(J4098/86400)+DATE(1970,1,1)</f>
        <v>42750.530312499999</v>
      </c>
      <c r="T4098" s="17">
        <f t="shared" ref="T4098:T4115" si="259">(I4098/86400)+DATE(1970,1,1)</f>
        <v>42794.368750000001</v>
      </c>
    </row>
    <row r="4099" spans="1:20" ht="60" hidden="1" x14ac:dyDescent="0.25">
      <c r="A4099">
        <v>4097</v>
      </c>
      <c r="B4099" s="22" t="s">
        <v>4093</v>
      </c>
      <c r="C4099" s="22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s="19" t="s">
        <v>8345</v>
      </c>
      <c r="O4099" s="11">
        <f t="shared" si="256"/>
        <v>0</v>
      </c>
      <c r="P4099" s="25">
        <f t="shared" si="257"/>
        <v>0</v>
      </c>
      <c r="Q4099" s="13" t="s">
        <v>8297</v>
      </c>
      <c r="R4099" t="s">
        <v>8298</v>
      </c>
      <c r="S4099" s="17">
        <f t="shared" si="258"/>
        <v>42344.824502314819</v>
      </c>
      <c r="T4099" s="17">
        <f t="shared" si="259"/>
        <v>42400.996527777781</v>
      </c>
    </row>
    <row r="4100" spans="1:20" ht="45" hidden="1" x14ac:dyDescent="0.25">
      <c r="A4100">
        <v>4098</v>
      </c>
      <c r="B4100" s="22" t="s">
        <v>4094</v>
      </c>
      <c r="C4100" s="22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s="19" t="s">
        <v>8345</v>
      </c>
      <c r="O4100" s="11">
        <f t="shared" si="256"/>
        <v>0</v>
      </c>
      <c r="P4100" s="25">
        <f t="shared" si="257"/>
        <v>0</v>
      </c>
      <c r="Q4100" s="13" t="s">
        <v>8297</v>
      </c>
      <c r="R4100" t="s">
        <v>8298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22" t="s">
        <v>4095</v>
      </c>
      <c r="C4101" s="22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s="19" t="s">
        <v>8345</v>
      </c>
      <c r="O4101" s="11">
        <f t="shared" si="256"/>
        <v>1</v>
      </c>
      <c r="P4101" s="25">
        <f t="shared" si="257"/>
        <v>50</v>
      </c>
      <c r="Q4101" s="13" t="s">
        <v>8297</v>
      </c>
      <c r="R4101" t="s">
        <v>8298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22" t="s">
        <v>4096</v>
      </c>
      <c r="C4102" s="22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s="19" t="s">
        <v>8345</v>
      </c>
      <c r="O4102" s="11">
        <f t="shared" si="256"/>
        <v>0</v>
      </c>
      <c r="P4102" s="25">
        <f t="shared" si="257"/>
        <v>0</v>
      </c>
      <c r="Q4102" s="13" t="s">
        <v>8297</v>
      </c>
      <c r="R4102" t="s">
        <v>8298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22" t="s">
        <v>4097</v>
      </c>
      <c r="C4103" s="22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s="19" t="s">
        <v>8345</v>
      </c>
      <c r="O4103" s="11">
        <f t="shared" si="256"/>
        <v>0</v>
      </c>
      <c r="P4103" s="25">
        <f t="shared" si="257"/>
        <v>0</v>
      </c>
      <c r="Q4103" s="13" t="s">
        <v>8297</v>
      </c>
      <c r="R4103" t="s">
        <v>8298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22" t="s">
        <v>4098</v>
      </c>
      <c r="C4104" s="22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s="19" t="s">
        <v>8345</v>
      </c>
      <c r="O4104" s="11">
        <f t="shared" si="256"/>
        <v>27</v>
      </c>
      <c r="P4104" s="25">
        <f t="shared" si="257"/>
        <v>22.83</v>
      </c>
      <c r="Q4104" s="13" t="s">
        <v>8297</v>
      </c>
      <c r="R4104" t="s">
        <v>8298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22" t="s">
        <v>4099</v>
      </c>
      <c r="C4105" s="22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s="19" t="s">
        <v>8345</v>
      </c>
      <c r="O4105" s="11">
        <f t="shared" si="256"/>
        <v>10</v>
      </c>
      <c r="P4105" s="25">
        <f t="shared" si="257"/>
        <v>16.670000000000002</v>
      </c>
      <c r="Q4105" s="13" t="s">
        <v>8297</v>
      </c>
      <c r="R4105" t="s">
        <v>8298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22" t="s">
        <v>4100</v>
      </c>
      <c r="C4106" s="22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s="19" t="s">
        <v>8345</v>
      </c>
      <c r="O4106" s="11">
        <f t="shared" si="256"/>
        <v>21</v>
      </c>
      <c r="P4106" s="25">
        <f t="shared" si="257"/>
        <v>45.79</v>
      </c>
      <c r="Q4106" s="13" t="s">
        <v>8297</v>
      </c>
      <c r="R4106" t="s">
        <v>8298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22" t="s">
        <v>4101</v>
      </c>
      <c r="C4107" s="22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s="19" t="s">
        <v>8345</v>
      </c>
      <c r="O4107" s="11">
        <f t="shared" si="256"/>
        <v>7</v>
      </c>
      <c r="P4107" s="25">
        <f t="shared" si="257"/>
        <v>383.33</v>
      </c>
      <c r="Q4107" s="13" t="s">
        <v>8297</v>
      </c>
      <c r="R4107" t="s">
        <v>8298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22" t="s">
        <v>4102</v>
      </c>
      <c r="C4108" s="22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s="19" t="s">
        <v>8345</v>
      </c>
      <c r="O4108" s="11">
        <f t="shared" si="256"/>
        <v>71</v>
      </c>
      <c r="P4108" s="25">
        <f t="shared" si="257"/>
        <v>106.97</v>
      </c>
      <c r="Q4108" s="13" t="s">
        <v>8297</v>
      </c>
      <c r="R4108" t="s">
        <v>8298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22" t="s">
        <v>4103</v>
      </c>
      <c r="C4109" s="22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s="19" t="s">
        <v>8345</v>
      </c>
      <c r="O4109" s="11">
        <f t="shared" si="256"/>
        <v>2</v>
      </c>
      <c r="P4109" s="25">
        <f t="shared" si="257"/>
        <v>10.25</v>
      </c>
      <c r="Q4109" s="13" t="s">
        <v>8297</v>
      </c>
      <c r="R4109" t="s">
        <v>8298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22" t="s">
        <v>4104</v>
      </c>
      <c r="C4110" s="22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s="19" t="s">
        <v>8345</v>
      </c>
      <c r="O4110" s="11">
        <f t="shared" si="256"/>
        <v>2</v>
      </c>
      <c r="P4110" s="25">
        <f t="shared" si="257"/>
        <v>59</v>
      </c>
      <c r="Q4110" s="13" t="s">
        <v>8297</v>
      </c>
      <c r="R4110" t="s">
        <v>8298</v>
      </c>
      <c r="S4110" s="17">
        <f t="shared" si="258"/>
        <v>42767.031678240739</v>
      </c>
      <c r="T4110" s="17">
        <f t="shared" si="259"/>
        <v>42797.208333333328</v>
      </c>
    </row>
    <row r="4111" spans="1:20" ht="45" hidden="1" x14ac:dyDescent="0.25">
      <c r="A4111">
        <v>4109</v>
      </c>
      <c r="B4111" s="22" t="s">
        <v>4105</v>
      </c>
      <c r="C4111" s="22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s="19" t="s">
        <v>8345</v>
      </c>
      <c r="O4111" s="11">
        <f t="shared" si="256"/>
        <v>0</v>
      </c>
      <c r="P4111" s="25">
        <f t="shared" si="257"/>
        <v>0</v>
      </c>
      <c r="Q4111" s="13" t="s">
        <v>8297</v>
      </c>
      <c r="R4111" t="s">
        <v>8298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22" t="s">
        <v>4106</v>
      </c>
      <c r="C4112" s="22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s="19" t="s">
        <v>8345</v>
      </c>
      <c r="O4112" s="11">
        <f t="shared" si="256"/>
        <v>29</v>
      </c>
      <c r="P4112" s="25">
        <f t="shared" si="257"/>
        <v>14.33</v>
      </c>
      <c r="Q4112" s="13" t="s">
        <v>8297</v>
      </c>
      <c r="R4112" t="s">
        <v>8298</v>
      </c>
      <c r="S4112" s="17">
        <f t="shared" si="258"/>
        <v>42512.626747685186</v>
      </c>
      <c r="T4112" s="17">
        <f t="shared" si="259"/>
        <v>42572.626747685186</v>
      </c>
    </row>
    <row r="4113" spans="1:20" ht="45" hidden="1" x14ac:dyDescent="0.25">
      <c r="A4113">
        <v>4111</v>
      </c>
      <c r="B4113" s="22" t="s">
        <v>4107</v>
      </c>
      <c r="C4113" s="22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s="19" t="s">
        <v>8345</v>
      </c>
      <c r="O4113" s="11">
        <f t="shared" si="256"/>
        <v>3</v>
      </c>
      <c r="P4113" s="25">
        <f t="shared" si="257"/>
        <v>15.67</v>
      </c>
      <c r="Q4113" s="13" t="s">
        <v>8297</v>
      </c>
      <c r="R4113" t="s">
        <v>8298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22" t="s">
        <v>4108</v>
      </c>
      <c r="C4114" s="22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s="19" t="s">
        <v>8345</v>
      </c>
      <c r="O4114" s="11">
        <f t="shared" si="256"/>
        <v>0</v>
      </c>
      <c r="P4114" s="25">
        <f t="shared" si="257"/>
        <v>1</v>
      </c>
      <c r="Q4114" s="13" t="s">
        <v>8297</v>
      </c>
      <c r="R4114" t="s">
        <v>8298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22" t="s">
        <v>4109</v>
      </c>
      <c r="C4115" s="22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s="19" t="s">
        <v>8345</v>
      </c>
      <c r="O4115" s="11">
        <f t="shared" si="256"/>
        <v>0</v>
      </c>
      <c r="P4115" s="25">
        <f t="shared" si="257"/>
        <v>1</v>
      </c>
      <c r="Q4115" s="13" t="s">
        <v>8297</v>
      </c>
      <c r="R4115" t="s">
        <v>8298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9" priority="3" operator="equal">
      <formula>"failed"</formula>
    </cfRule>
    <cfRule type="cellIs" dxfId="38" priority="4" operator="equal">
      <formula>"canceled"</formula>
    </cfRule>
    <cfRule type="cellIs" dxfId="37" priority="5" operator="equal">
      <formula>"successful"</formula>
    </cfRule>
    <cfRule type="cellIs" dxfId="36" priority="6" operator="equal">
      <formula>"live"</formula>
    </cfRule>
  </conditionalFormatting>
  <conditionalFormatting sqref="O1:O4115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45354-61DA-4D34-AC6E-4208C66F0D48}">
  <dimension ref="A1:F47"/>
  <sheetViews>
    <sheetView tabSelected="1" workbookViewId="0">
      <selection activeCell="K44" sqref="K44"/>
    </sheetView>
  </sheetViews>
  <sheetFormatPr defaultColWidth="8.8554687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17.42578125" bestFit="1" customWidth="1"/>
    <col min="9" max="9" width="20.42578125" bestFit="1" customWidth="1"/>
    <col min="10" max="10" width="15.7109375" bestFit="1" customWidth="1"/>
    <col min="11" max="11" width="18.85546875" bestFit="1" customWidth="1"/>
    <col min="12" max="12" width="14.42578125" bestFit="1" customWidth="1"/>
    <col min="13" max="13" width="17.85546875" bestFit="1" customWidth="1"/>
    <col min="14" max="14" width="8.42578125" bestFit="1" customWidth="1"/>
    <col min="15" max="15" width="11.42578125" bestFit="1" customWidth="1"/>
    <col min="16" max="16" width="17.42578125" bestFit="1" customWidth="1"/>
    <col min="17" max="17" width="20.42578125" bestFit="1" customWidth="1"/>
    <col min="18" max="18" width="7" bestFit="1" customWidth="1"/>
    <col min="19" max="19" width="4.28515625" bestFit="1" customWidth="1"/>
    <col min="20" max="20" width="10" bestFit="1" customWidth="1"/>
    <col min="21" max="21" width="8.42578125" bestFit="1" customWidth="1"/>
    <col min="22" max="22" width="11.42578125" bestFit="1" customWidth="1"/>
    <col min="23" max="23" width="12.7109375" bestFit="1" customWidth="1"/>
    <col min="24" max="24" width="6.140625" bestFit="1" customWidth="1"/>
    <col min="25" max="25" width="15.85546875" bestFit="1" customWidth="1"/>
    <col min="26" max="26" width="9.7109375" bestFit="1" customWidth="1"/>
    <col min="27" max="27" width="12.7109375" bestFit="1" customWidth="1"/>
    <col min="28" max="28" width="11.28515625" bestFit="1" customWidth="1"/>
    <col min="29" max="29" width="14.42578125" bestFit="1" customWidth="1"/>
    <col min="30" max="30" width="11.42578125" bestFit="1" customWidth="1"/>
    <col min="31" max="31" width="10" bestFit="1" customWidth="1"/>
    <col min="32" max="32" width="14.7109375" bestFit="1" customWidth="1"/>
    <col min="33" max="33" width="6.140625" bestFit="1" customWidth="1"/>
    <col min="35" max="35" width="14.28515625" bestFit="1" customWidth="1"/>
    <col min="36" max="36" width="10" bestFit="1" customWidth="1"/>
    <col min="37" max="37" width="17.42578125" bestFit="1" customWidth="1"/>
    <col min="38" max="38" width="10" bestFit="1" customWidth="1"/>
    <col min="39" max="39" width="11" bestFit="1" customWidth="1"/>
    <col min="40" max="40" width="15.42578125" bestFit="1" customWidth="1"/>
    <col min="41" max="41" width="18.42578125" bestFit="1" customWidth="1"/>
    <col min="42" max="42" width="9.42578125" bestFit="1" customWidth="1"/>
    <col min="43" max="43" width="6.140625" bestFit="1" customWidth="1"/>
    <col min="44" max="44" width="10" bestFit="1" customWidth="1"/>
    <col min="45" max="45" width="12.42578125" bestFit="1" customWidth="1"/>
    <col min="46" max="46" width="8.7109375" bestFit="1" customWidth="1"/>
    <col min="47" max="47" width="11.7109375" bestFit="1" customWidth="1"/>
    <col min="48" max="48" width="12" bestFit="1" customWidth="1"/>
    <col min="49" max="49" width="15.140625" bestFit="1" customWidth="1"/>
    <col min="51" max="51" width="12.140625" bestFit="1" customWidth="1"/>
    <col min="52" max="52" width="13.42578125" bestFit="1" customWidth="1"/>
    <col min="53" max="53" width="10" bestFit="1" customWidth="1"/>
    <col min="54" max="54" width="16.42578125" bestFit="1" customWidth="1"/>
    <col min="55" max="55" width="8.42578125" bestFit="1" customWidth="1"/>
    <col min="56" max="56" width="11.42578125" bestFit="1" customWidth="1"/>
    <col min="57" max="57" width="7.42578125" bestFit="1" customWidth="1"/>
    <col min="58" max="58" width="4.28515625" bestFit="1" customWidth="1"/>
    <col min="59" max="59" width="10" bestFit="1" customWidth="1"/>
    <col min="60" max="60" width="10.42578125" bestFit="1" customWidth="1"/>
    <col min="61" max="61" width="10" bestFit="1" customWidth="1"/>
    <col min="62" max="62" width="9.28515625" bestFit="1" customWidth="1"/>
    <col min="63" max="63" width="17.7109375" bestFit="1" customWidth="1"/>
    <col min="64" max="64" width="20.85546875" bestFit="1" customWidth="1"/>
    <col min="65" max="65" width="12.85546875" bestFit="1" customWidth="1"/>
    <col min="66" max="66" width="16" bestFit="1" customWidth="1"/>
    <col min="67" max="67" width="10" bestFit="1" customWidth="1"/>
    <col min="68" max="68" width="9.42578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bestFit="1" customWidth="1"/>
    <col min="78" max="78" width="10" bestFit="1" customWidth="1"/>
    <col min="79" max="79" width="22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bestFit="1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bestFit="1" customWidth="1"/>
    <col min="96" max="96" width="10" bestFit="1" customWidth="1"/>
    <col min="97" max="97" width="15.140625" bestFit="1" customWidth="1"/>
    <col min="98" max="98" width="8.85546875" bestFit="1" customWidth="1"/>
    <col min="99" max="99" width="6.140625" bestFit="1" customWidth="1"/>
    <col min="100" max="100" width="9.7109375" bestFit="1" customWidth="1"/>
    <col min="101" max="101" width="13.42578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14" t="s">
        <v>8222</v>
      </c>
      <c r="B1" s="19" t="s">
        <v>8223</v>
      </c>
    </row>
    <row r="2" spans="1:6" x14ac:dyDescent="0.25">
      <c r="A2" s="14" t="s">
        <v>8317</v>
      </c>
      <c r="B2" s="19" t="s">
        <v>8322</v>
      </c>
    </row>
    <row r="4" spans="1:6" x14ac:dyDescent="0.25">
      <c r="A4" s="14" t="s">
        <v>8321</v>
      </c>
      <c r="B4" s="14" t="s">
        <v>8320</v>
      </c>
    </row>
    <row r="5" spans="1:6" x14ac:dyDescent="0.25">
      <c r="A5" s="14" t="s">
        <v>8318</v>
      </c>
      <c r="B5" s="19" t="s">
        <v>8219</v>
      </c>
      <c r="C5" s="19" t="s">
        <v>8220</v>
      </c>
      <c r="D5" s="19" t="s">
        <v>8221</v>
      </c>
      <c r="E5" s="19" t="s">
        <v>8218</v>
      </c>
      <c r="F5" s="19" t="s">
        <v>8319</v>
      </c>
    </row>
    <row r="6" spans="1:6" x14ac:dyDescent="0.25">
      <c r="A6" s="15" t="s">
        <v>8269</v>
      </c>
      <c r="B6" s="9"/>
      <c r="C6" s="9">
        <v>78</v>
      </c>
      <c r="D6" s="9"/>
      <c r="E6" s="9"/>
      <c r="F6" s="9">
        <v>78</v>
      </c>
    </row>
    <row r="7" spans="1:6" x14ac:dyDescent="0.25">
      <c r="A7" s="15" t="s">
        <v>8289</v>
      </c>
      <c r="B7" s="9">
        <v>16</v>
      </c>
      <c r="C7" s="9"/>
      <c r="D7" s="9"/>
      <c r="E7" s="9"/>
      <c r="F7" s="9">
        <v>16</v>
      </c>
    </row>
    <row r="8" spans="1:6" x14ac:dyDescent="0.25">
      <c r="A8" s="15" t="s">
        <v>8279</v>
      </c>
      <c r="B8" s="9">
        <v>23</v>
      </c>
      <c r="C8" s="9"/>
      <c r="D8" s="9"/>
      <c r="E8" s="9"/>
      <c r="F8" s="9">
        <v>23</v>
      </c>
    </row>
    <row r="9" spans="1:6" x14ac:dyDescent="0.25">
      <c r="A9" s="15" t="s">
        <v>8296</v>
      </c>
      <c r="B9" s="9"/>
      <c r="C9" s="9">
        <v>32</v>
      </c>
      <c r="D9" s="9"/>
      <c r="E9" s="9"/>
      <c r="F9" s="9">
        <v>32</v>
      </c>
    </row>
    <row r="10" spans="1:6" x14ac:dyDescent="0.25">
      <c r="A10" s="15" t="s">
        <v>8313</v>
      </c>
      <c r="B10" s="9"/>
      <c r="C10" s="9"/>
      <c r="D10" s="9"/>
      <c r="E10" s="9">
        <v>33</v>
      </c>
      <c r="F10" s="9">
        <v>33</v>
      </c>
    </row>
    <row r="11" spans="1:6" x14ac:dyDescent="0.25">
      <c r="A11" s="15" t="s">
        <v>8311</v>
      </c>
      <c r="B11" s="9"/>
      <c r="C11" s="9"/>
      <c r="D11" s="9"/>
      <c r="E11" s="9">
        <v>164</v>
      </c>
      <c r="F11" s="9">
        <v>164</v>
      </c>
    </row>
    <row r="12" spans="1:6" x14ac:dyDescent="0.25">
      <c r="A12" s="15" t="s">
        <v>8268</v>
      </c>
      <c r="B12" s="9"/>
      <c r="C12" s="9">
        <v>52</v>
      </c>
      <c r="D12" s="9"/>
      <c r="E12" s="9"/>
      <c r="F12" s="9">
        <v>52</v>
      </c>
    </row>
    <row r="13" spans="1:6" x14ac:dyDescent="0.25">
      <c r="A13" s="15" t="s">
        <v>8312</v>
      </c>
      <c r="B13" s="9"/>
      <c r="C13" s="9"/>
      <c r="D13" s="9"/>
      <c r="E13" s="9">
        <v>30</v>
      </c>
      <c r="F13" s="9">
        <v>30</v>
      </c>
    </row>
    <row r="14" spans="1:6" x14ac:dyDescent="0.25">
      <c r="A14" s="15" t="s">
        <v>8291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5">
      <c r="A15" s="15" t="s">
        <v>8274</v>
      </c>
      <c r="B15" s="9"/>
      <c r="C15" s="9">
        <v>34</v>
      </c>
      <c r="D15" s="9"/>
      <c r="E15" s="9"/>
      <c r="F15" s="9">
        <v>34</v>
      </c>
    </row>
    <row r="16" spans="1:6" x14ac:dyDescent="0.25">
      <c r="A16" s="15" t="s">
        <v>8284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5">
      <c r="A17" s="15" t="s">
        <v>8301</v>
      </c>
      <c r="B17" s="9"/>
      <c r="C17" s="9">
        <v>13</v>
      </c>
      <c r="D17" s="9"/>
      <c r="E17" s="9"/>
      <c r="F17" s="9">
        <v>13</v>
      </c>
    </row>
    <row r="18" spans="1:6" x14ac:dyDescent="0.25">
      <c r="A18" s="15" t="s">
        <v>8314</v>
      </c>
      <c r="B18" s="9"/>
      <c r="C18" s="9"/>
      <c r="D18" s="9"/>
      <c r="E18" s="9">
        <v>103</v>
      </c>
      <c r="F18" s="9">
        <v>103</v>
      </c>
    </row>
    <row r="19" spans="1:6" x14ac:dyDescent="0.25">
      <c r="A19" s="15" t="s">
        <v>8277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5">
      <c r="A20" s="15" t="s">
        <v>8276</v>
      </c>
      <c r="B20" s="9"/>
      <c r="C20" s="9">
        <v>53</v>
      </c>
      <c r="D20" s="9"/>
      <c r="E20" s="9"/>
      <c r="F20" s="9">
        <v>53</v>
      </c>
    </row>
    <row r="21" spans="1:6" x14ac:dyDescent="0.25">
      <c r="A21" s="15" t="s">
        <v>8302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5">
      <c r="A22" s="15" t="s">
        <v>8304</v>
      </c>
      <c r="B22" s="9"/>
      <c r="C22" s="9"/>
      <c r="D22" s="9"/>
      <c r="E22" s="9">
        <v>14</v>
      </c>
      <c r="F22" s="9">
        <v>14</v>
      </c>
    </row>
    <row r="23" spans="1:6" x14ac:dyDescent="0.25">
      <c r="A23" s="15" t="s">
        <v>8282</v>
      </c>
      <c r="B23" s="9"/>
      <c r="C23" s="9">
        <v>23</v>
      </c>
      <c r="D23" s="9"/>
      <c r="E23" s="9"/>
      <c r="F23" s="9">
        <v>23</v>
      </c>
    </row>
    <row r="24" spans="1:6" x14ac:dyDescent="0.25">
      <c r="A24" s="15" t="s">
        <v>8300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5">
      <c r="A25" s="15" t="s">
        <v>8288</v>
      </c>
      <c r="B25" s="9"/>
      <c r="C25" s="9">
        <v>14</v>
      </c>
      <c r="D25" s="9"/>
      <c r="E25" s="9"/>
      <c r="F25" s="9">
        <v>14</v>
      </c>
    </row>
    <row r="26" spans="1:6" x14ac:dyDescent="0.25">
      <c r="A26" s="15" t="s">
        <v>8308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15" t="s">
        <v>8293</v>
      </c>
      <c r="B27" s="9"/>
      <c r="C27" s="9">
        <v>11</v>
      </c>
      <c r="D27" s="9"/>
      <c r="E27" s="9"/>
      <c r="F27" s="9">
        <v>11</v>
      </c>
    </row>
    <row r="28" spans="1:6" x14ac:dyDescent="0.25">
      <c r="A28" s="15" t="s">
        <v>8292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5">
      <c r="A29" s="15" t="s">
        <v>8290</v>
      </c>
      <c r="B29" s="9"/>
      <c r="C29" s="9">
        <v>13</v>
      </c>
      <c r="D29" s="9"/>
      <c r="E29" s="9"/>
      <c r="F29" s="9">
        <v>13</v>
      </c>
    </row>
    <row r="30" spans="1:6" x14ac:dyDescent="0.25">
      <c r="A30" s="15" t="s">
        <v>8298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5">
      <c r="A31" s="15" t="s">
        <v>8309</v>
      </c>
      <c r="B31" s="9"/>
      <c r="C31" s="9"/>
      <c r="D31" s="9"/>
      <c r="E31" s="9">
        <v>35</v>
      </c>
      <c r="F31" s="9">
        <v>35</v>
      </c>
    </row>
    <row r="32" spans="1:6" x14ac:dyDescent="0.25">
      <c r="A32" s="15" t="s">
        <v>8315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5" t="s">
        <v>8294</v>
      </c>
      <c r="B33" s="9"/>
      <c r="C33" s="9">
        <v>14</v>
      </c>
      <c r="D33" s="9"/>
      <c r="E33" s="9"/>
      <c r="F33" s="9">
        <v>14</v>
      </c>
    </row>
    <row r="34" spans="1:6" x14ac:dyDescent="0.25">
      <c r="A34" s="15" t="s">
        <v>8306</v>
      </c>
      <c r="B34" s="9"/>
      <c r="C34" s="9"/>
      <c r="D34" s="9"/>
      <c r="E34" s="9">
        <v>240</v>
      </c>
      <c r="F34" s="9">
        <v>240</v>
      </c>
    </row>
    <row r="35" spans="1:6" x14ac:dyDescent="0.25">
      <c r="A35" s="15" t="s">
        <v>8267</v>
      </c>
      <c r="B35" s="9">
        <v>31</v>
      </c>
      <c r="C35" s="9"/>
      <c r="D35" s="9"/>
      <c r="E35" s="9"/>
      <c r="F35" s="9">
        <v>31</v>
      </c>
    </row>
    <row r="36" spans="1:6" x14ac:dyDescent="0.25">
      <c r="A36" s="15" t="s">
        <v>8307</v>
      </c>
      <c r="B36" s="9"/>
      <c r="C36" s="9"/>
      <c r="D36" s="9"/>
      <c r="E36" s="9">
        <v>48</v>
      </c>
      <c r="F36" s="9">
        <v>48</v>
      </c>
    </row>
    <row r="37" spans="1:6" x14ac:dyDescent="0.25">
      <c r="A37" s="15" t="s">
        <v>8303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5">
      <c r="A38" s="15" t="s">
        <v>8295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5">
      <c r="A39" s="15" t="s">
        <v>8299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5">
      <c r="A40" s="15" t="s">
        <v>8310</v>
      </c>
      <c r="B40" s="9"/>
      <c r="C40" s="9"/>
      <c r="D40" s="9"/>
      <c r="E40" s="9">
        <v>52</v>
      </c>
      <c r="F40" s="9">
        <v>52</v>
      </c>
    </row>
    <row r="41" spans="1:6" x14ac:dyDescent="0.25">
      <c r="A41" s="15" t="s">
        <v>8305</v>
      </c>
      <c r="B41" s="9"/>
      <c r="C41" s="9"/>
      <c r="D41" s="9"/>
      <c r="E41" s="9">
        <v>49</v>
      </c>
      <c r="F41" s="9">
        <v>49</v>
      </c>
    </row>
    <row r="42" spans="1:6" x14ac:dyDescent="0.25">
      <c r="A42" s="15" t="s">
        <v>8286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5">
      <c r="A43" s="15" t="s">
        <v>8281</v>
      </c>
      <c r="B43" s="9"/>
      <c r="C43" s="9">
        <v>73</v>
      </c>
      <c r="D43" s="9"/>
      <c r="E43" s="9"/>
      <c r="F43" s="9">
        <v>73</v>
      </c>
    </row>
    <row r="44" spans="1:6" x14ac:dyDescent="0.25">
      <c r="A44" s="15" t="s">
        <v>8272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5">
      <c r="A45" s="15" t="s">
        <v>8271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5">
      <c r="A46" s="15" t="s">
        <v>8285</v>
      </c>
      <c r="B46" s="9">
        <v>19</v>
      </c>
      <c r="C46" s="9"/>
      <c r="D46" s="9"/>
      <c r="E46" s="9"/>
      <c r="F46" s="9">
        <v>19</v>
      </c>
    </row>
    <row r="47" spans="1:6" x14ac:dyDescent="0.25">
      <c r="A47" s="15" t="s">
        <v>8319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5ABF8-53D7-4772-90B3-0221DE3ECEEF}">
  <dimension ref="A1:E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4" width="12" bestFit="1" customWidth="1"/>
    <col min="5" max="6" width="11.28515625" bestFit="1" customWidth="1"/>
  </cols>
  <sheetData>
    <row r="1" spans="1:5" x14ac:dyDescent="0.25">
      <c r="A1" s="14" t="s">
        <v>8222</v>
      </c>
      <c r="B1" s="19" t="s">
        <v>8224</v>
      </c>
    </row>
    <row r="2" spans="1:5" x14ac:dyDescent="0.25">
      <c r="A2" s="14" t="s">
        <v>8317</v>
      </c>
      <c r="B2" s="19" t="s">
        <v>8322</v>
      </c>
    </row>
    <row r="4" spans="1:5" x14ac:dyDescent="0.25">
      <c r="A4" s="14" t="s">
        <v>8321</v>
      </c>
      <c r="B4" s="14" t="s">
        <v>8263</v>
      </c>
    </row>
    <row r="5" spans="1:5" x14ac:dyDescent="0.25">
      <c r="A5" s="14" t="s">
        <v>8316</v>
      </c>
      <c r="B5" s="19" t="s">
        <v>8220</v>
      </c>
      <c r="C5" s="19" t="s">
        <v>8221</v>
      </c>
      <c r="D5" s="19" t="s">
        <v>8218</v>
      </c>
      <c r="E5" s="19" t="s">
        <v>8319</v>
      </c>
    </row>
    <row r="6" spans="1:5" x14ac:dyDescent="0.25">
      <c r="A6" s="19" t="s">
        <v>8298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9" t="s">
        <v>8319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77AC-FC7D-47C6-840A-24CD2F0B1018}">
  <dimension ref="A2:F19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5703125" bestFit="1" customWidth="1"/>
    <col min="8" max="8" width="6.85546875" bestFit="1" customWidth="1"/>
    <col min="9" max="9" width="11" bestFit="1" customWidth="1"/>
    <col min="10" max="10" width="7.7109375" bestFit="1" customWidth="1"/>
    <col min="11" max="11" width="5.5703125" bestFit="1" customWidth="1"/>
    <col min="12" max="12" width="6.85546875" bestFit="1" customWidth="1"/>
    <col min="14" max="14" width="11.85546875" bestFit="1" customWidth="1"/>
    <col min="15" max="15" width="5.5703125" bestFit="1" customWidth="1"/>
    <col min="16" max="16" width="6.85546875" bestFit="1" customWidth="1"/>
    <col min="17" max="17" width="15" bestFit="1" customWidth="1"/>
    <col min="18" max="18" width="11.28515625" bestFit="1" customWidth="1"/>
  </cols>
  <sheetData>
    <row r="2" spans="1:6" x14ac:dyDescent="0.25">
      <c r="A2" s="14" t="s">
        <v>8317</v>
      </c>
      <c r="B2" s="19" t="s">
        <v>8297</v>
      </c>
    </row>
    <row r="3" spans="1:6" x14ac:dyDescent="0.25">
      <c r="A3" s="14" t="s">
        <v>8337</v>
      </c>
      <c r="B3" s="19" t="s">
        <v>8322</v>
      </c>
    </row>
    <row r="5" spans="1:6" x14ac:dyDescent="0.25">
      <c r="A5" s="14" t="s">
        <v>8321</v>
      </c>
      <c r="B5" s="14" t="s">
        <v>8320</v>
      </c>
    </row>
    <row r="6" spans="1:6" x14ac:dyDescent="0.25">
      <c r="A6" s="14" t="s">
        <v>8318</v>
      </c>
      <c r="B6" s="19" t="s">
        <v>8219</v>
      </c>
      <c r="C6" s="19" t="s">
        <v>8220</v>
      </c>
      <c r="D6" s="19" t="s">
        <v>8221</v>
      </c>
      <c r="E6" s="19" t="s">
        <v>8218</v>
      </c>
      <c r="F6" s="19" t="s">
        <v>8319</v>
      </c>
    </row>
    <row r="7" spans="1:6" x14ac:dyDescent="0.25">
      <c r="A7" s="18" t="s">
        <v>8331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5">
      <c r="A8" s="18" t="s">
        <v>8332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5">
      <c r="A9" s="18" t="s">
        <v>8333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5">
      <c r="A10" s="18" t="s">
        <v>8334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5">
      <c r="A11" s="18" t="s">
        <v>8325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5">
      <c r="A12" s="18" t="s">
        <v>8335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5">
      <c r="A13" s="18" t="s">
        <v>8326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5">
      <c r="A14" s="18" t="s">
        <v>8327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5">
      <c r="A15" s="18" t="s">
        <v>8328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5">
      <c r="A16" s="18" t="s">
        <v>8329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5">
      <c r="A17" s="18" t="s">
        <v>8330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5">
      <c r="A18" s="18" t="s">
        <v>8336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5">
      <c r="A19" s="18" t="s">
        <v>8319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97A04-AECE-48FE-ABBC-5DE597B35D44}">
  <dimension ref="A1:F18"/>
  <sheetViews>
    <sheetView workbookViewId="0">
      <selection activeCell="H15" sqref="H15"/>
    </sheetView>
  </sheetViews>
  <sheetFormatPr defaultRowHeight="15" x14ac:dyDescent="0.25"/>
  <cols>
    <col min="1" max="1" width="20.140625" customWidth="1"/>
    <col min="2" max="2" width="39" customWidth="1"/>
    <col min="3" max="3" width="10" style="25" bestFit="1" customWidth="1"/>
    <col min="4" max="4" width="12" style="25" customWidth="1"/>
    <col min="5" max="5" width="22.7109375" style="25" customWidth="1"/>
    <col min="6" max="6" width="11" style="42" customWidth="1"/>
  </cols>
  <sheetData>
    <row r="1" spans="1:6" s="32" customFormat="1" x14ac:dyDescent="0.25">
      <c r="A1" s="32" t="s">
        <v>8384</v>
      </c>
      <c r="C1" s="33"/>
      <c r="D1" s="33"/>
      <c r="E1" s="33"/>
      <c r="F1" s="40"/>
    </row>
    <row r="2" spans="1:6" s="35" customFormat="1" ht="28.5" customHeight="1" x14ac:dyDescent="0.25">
      <c r="A2" s="35" t="s">
        <v>8381</v>
      </c>
      <c r="B2" s="35" t="s">
        <v>8380</v>
      </c>
      <c r="C2" s="36" t="s">
        <v>8382</v>
      </c>
      <c r="D2" s="36" t="s">
        <v>8383</v>
      </c>
      <c r="E2" s="36" t="s">
        <v>8386</v>
      </c>
      <c r="F2" s="37" t="s">
        <v>8387</v>
      </c>
    </row>
    <row r="3" spans="1:6" ht="75.75" customHeight="1" x14ac:dyDescent="0.25">
      <c r="A3" s="29" t="s">
        <v>3473</v>
      </c>
      <c r="B3" s="30" t="str">
        <f>VLOOKUP($A3,Dataset!$B:$E, 2, FALSE)</f>
        <v>Help us get actor-writer Ian Bonar's debut play - a hilarious, heartbreaking story of grief and loss - to the 2016 Edinburgh Fringe.</v>
      </c>
      <c r="C3" s="31">
        <f>VLOOKUP($A3,Dataset!$B:$E, 3, FALSE)</f>
        <v>2000</v>
      </c>
      <c r="D3" s="31">
        <f>VLOOKUP($A3,Dataset!$B:$E, 4, FALSE)</f>
        <v>2020</v>
      </c>
      <c r="E3" s="31">
        <f>VLOOKUP($A3,Dataset!$B:$P, 14, FALSE)</f>
        <v>101</v>
      </c>
      <c r="F3" s="34">
        <f>VLOOKUP($A3,Dataset!$B:$L, 11, FALSE)</f>
        <v>39</v>
      </c>
    </row>
    <row r="4" spans="1:6" ht="75.75" customHeight="1" x14ac:dyDescent="0.25">
      <c r="A4" s="29" t="s">
        <v>3616</v>
      </c>
      <c r="B4" s="30" t="str">
        <f>VLOOKUP($A4,Dataset!$B:$E, 2, FALSE)</f>
        <v>The play yet to be described as "A surefire Edinburgh Fringe Festival Cult Hit". Coming to the Underbelly, Edinburgh, 5th-30th August.</v>
      </c>
      <c r="C4" s="31">
        <f>VLOOKUP($A4,Dataset!$B:$E, 3, FALSE)</f>
        <v>2000</v>
      </c>
      <c r="D4" s="31">
        <f>VLOOKUP($A4,Dataset!$B:$E, 4, FALSE)</f>
        <v>2020</v>
      </c>
      <c r="E4" s="31">
        <f>VLOOKUP($A4,Dataset!$B:$P, 14, FALSE)</f>
        <v>101</v>
      </c>
      <c r="F4" s="34">
        <f>VLOOKUP($A4,Dataset!$B:$L, 11, FALSE)</f>
        <v>56</v>
      </c>
    </row>
    <row r="5" spans="1:6" ht="75.75" customHeight="1" x14ac:dyDescent="0.25">
      <c r="A5" s="29" t="s">
        <v>3178</v>
      </c>
      <c r="B5" s="30" t="str">
        <f>VLOOKUP($A5,Dataset!$B:$E, 2, FALSE)</f>
        <v>Cutting Off Kate Bush is a one-woman show written &amp; performed by Lucy Benson-Brown, premiering at the Edinburgh Fringe Festival 2014</v>
      </c>
      <c r="C5" s="31">
        <f>VLOOKUP($A5,Dataset!$B:$E, 3, FALSE)</f>
        <v>1500</v>
      </c>
      <c r="D5" s="31">
        <f>VLOOKUP($A5,Dataset!$B:$E, 4, FALSE)</f>
        <v>2576</v>
      </c>
      <c r="E5" s="31">
        <f>VLOOKUP($A5,Dataset!$B:$P, 14, FALSE)</f>
        <v>172</v>
      </c>
      <c r="F5" s="34">
        <f>VLOOKUP($A5,Dataset!$B:$L, 11, FALSE)</f>
        <v>78</v>
      </c>
    </row>
    <row r="6" spans="1:6" ht="75.75" customHeight="1" x14ac:dyDescent="0.25">
      <c r="A6" s="29" t="s">
        <v>3329</v>
      </c>
      <c r="B6" s="30" t="str">
        <f>VLOOKUP($A6,Dataset!$B:$E, 2, FALSE)</f>
        <v>Jestia and Raedon is a brand new romantic comedy play going to the Edinburgh Fringe Festival this summer.</v>
      </c>
      <c r="C6" s="31">
        <f>VLOOKUP($A6,Dataset!$B:$E, 3, FALSE)</f>
        <v>1000</v>
      </c>
      <c r="D6" s="31">
        <f>VLOOKUP($A6,Dataset!$B:$E, 4, FALSE)</f>
        <v>1168</v>
      </c>
      <c r="E6" s="31">
        <f>VLOOKUP($A6,Dataset!$B:$P, 14, FALSE)</f>
        <v>117</v>
      </c>
      <c r="F6" s="34">
        <f>VLOOKUP($A6,Dataset!$B:$L, 11, FALSE)</f>
        <v>26</v>
      </c>
    </row>
    <row r="7" spans="1:6" ht="75.75" customHeight="1" x14ac:dyDescent="0.25">
      <c r="A7" s="29" t="s">
        <v>3221</v>
      </c>
      <c r="B7" s="30" t="str">
        <f>VLOOKUP($A7,Dataset!$B:$E, 2, FALSE)</f>
        <v>A one-man show about love, loss, and motorways, written &amp; performed by Ben Norris. Help us get to the 2015 Edinburgh Fringe and beyond!</v>
      </c>
      <c r="C7" s="31">
        <f>VLOOKUP($A7,Dataset!$B:$E, 3, FALSE)</f>
        <v>4000</v>
      </c>
      <c r="D7" s="31">
        <f>VLOOKUP($A7,Dataset!$B:$E, 4, FALSE)</f>
        <v>4137</v>
      </c>
      <c r="E7" s="31">
        <f>VLOOKUP($A7,Dataset!$B:$P, 14, FALSE)</f>
        <v>103</v>
      </c>
      <c r="F7" s="34">
        <f>VLOOKUP($A7,Dataset!$B:$L, 11, FALSE)</f>
        <v>113</v>
      </c>
    </row>
    <row r="12" spans="1:6" s="38" customFormat="1" x14ac:dyDescent="0.25">
      <c r="A12" s="38" t="s">
        <v>8385</v>
      </c>
      <c r="C12" s="39"/>
      <c r="D12" s="39"/>
      <c r="E12" s="39"/>
      <c r="F12" s="41"/>
    </row>
    <row r="13" spans="1:6" s="35" customFormat="1" ht="28.5" customHeight="1" x14ac:dyDescent="0.25">
      <c r="A13" s="35" t="s">
        <v>8381</v>
      </c>
      <c r="B13" s="35" t="s">
        <v>8380</v>
      </c>
      <c r="C13" s="36" t="s">
        <v>8382</v>
      </c>
      <c r="D13" s="36" t="s">
        <v>8383</v>
      </c>
      <c r="E13" s="36" t="s">
        <v>8386</v>
      </c>
      <c r="F13" s="37" t="s">
        <v>8387</v>
      </c>
    </row>
    <row r="14" spans="1:6" s="19" customFormat="1" ht="75.75" customHeight="1" x14ac:dyDescent="0.25">
      <c r="A14" s="29" t="s">
        <v>3473</v>
      </c>
      <c r="B14" s="30" t="str">
        <f>_xlfn.XLOOKUP($A14,Dataset!$B:$B,Dataset!C:C)</f>
        <v>Help us get actor-writer Ian Bonar's debut play - a hilarious, heartbreaking story of grief and loss - to the 2016 Edinburgh Fringe.</v>
      </c>
      <c r="C14" s="31">
        <f>_xlfn.XLOOKUP($A14,Dataset!$B:$B,Dataset!$D:$D)</f>
        <v>2000</v>
      </c>
      <c r="D14" s="31">
        <f>_xlfn.XLOOKUP($A14,Dataset!$B:$B,Dataset!$E:$E)</f>
        <v>2020</v>
      </c>
      <c r="E14" s="31">
        <f>_xlfn.XLOOKUP($A14,Dataset!$B:$B,Dataset!$P:$P)</f>
        <v>51.79</v>
      </c>
      <c r="F14" s="34">
        <f>_xlfn.XLOOKUP($A14,Dataset!$B:$B,Dataset!$L:$L)</f>
        <v>39</v>
      </c>
    </row>
    <row r="15" spans="1:6" s="19" customFormat="1" ht="75.75" customHeight="1" x14ac:dyDescent="0.25">
      <c r="A15" s="29" t="s">
        <v>3616</v>
      </c>
      <c r="B15" s="30" t="str">
        <f>_xlfn.XLOOKUP($A15,Dataset!B:B,Dataset!C:C)</f>
        <v>The play yet to be described as "A surefire Edinburgh Fringe Festival Cult Hit". Coming to the Underbelly, Edinburgh, 5th-30th August.</v>
      </c>
      <c r="C15" s="31">
        <f>_xlfn.XLOOKUP($A15,Dataset!$B:$B,Dataset!$D:$D)</f>
        <v>2000</v>
      </c>
      <c r="D15" s="31">
        <f>_xlfn.XLOOKUP($A15,Dataset!$B:$B,Dataset!$E:$E)</f>
        <v>2020</v>
      </c>
      <c r="E15" s="31">
        <f>_xlfn.XLOOKUP($A15,Dataset!$B:$B,Dataset!$P:$P)</f>
        <v>36.07</v>
      </c>
      <c r="F15" s="34">
        <f>_xlfn.XLOOKUP($A15,Dataset!$B:$B,Dataset!$L:$L)</f>
        <v>56</v>
      </c>
    </row>
    <row r="16" spans="1:6" s="19" customFormat="1" ht="75.75" customHeight="1" x14ac:dyDescent="0.25">
      <c r="A16" s="29" t="s">
        <v>3178</v>
      </c>
      <c r="B16" s="30" t="str">
        <f>_xlfn.XLOOKUP($A16,Dataset!B:B,Dataset!C:C)</f>
        <v>Cutting Off Kate Bush is a one-woman show written &amp; performed by Lucy Benson-Brown, premiering at the Edinburgh Fringe Festival 2014</v>
      </c>
      <c r="C16" s="31">
        <f>_xlfn.XLOOKUP($A16,Dataset!$B:$B,Dataset!$D:$D)</f>
        <v>1500</v>
      </c>
      <c r="D16" s="31">
        <f>_xlfn.XLOOKUP($A16,Dataset!$B:$B,Dataset!$E:$E)</f>
        <v>2576</v>
      </c>
      <c r="E16" s="31">
        <f>_xlfn.XLOOKUP($A16,Dataset!$B:$B,Dataset!$P:$P)</f>
        <v>33.03</v>
      </c>
      <c r="F16" s="34">
        <f>_xlfn.XLOOKUP($A16,Dataset!$B:$B,Dataset!$L:$L)</f>
        <v>78</v>
      </c>
    </row>
    <row r="17" spans="1:6" s="19" customFormat="1" ht="75.75" customHeight="1" x14ac:dyDescent="0.25">
      <c r="A17" s="29" t="s">
        <v>3329</v>
      </c>
      <c r="B17" s="30" t="str">
        <f>_xlfn.XLOOKUP($A17,Dataset!B:B,Dataset!C:C)</f>
        <v>Jestia and Raedon is a brand new romantic comedy play going to the Edinburgh Fringe Festival this summer.</v>
      </c>
      <c r="C17" s="31">
        <f>_xlfn.XLOOKUP($A17,Dataset!$B:$B,Dataset!$D:$D)</f>
        <v>1000</v>
      </c>
      <c r="D17" s="31">
        <f>_xlfn.XLOOKUP($A17,Dataset!$B:$B,Dataset!$E:$E)</f>
        <v>1168</v>
      </c>
      <c r="E17" s="31">
        <f>_xlfn.XLOOKUP($A17,Dataset!$B:$B,Dataset!$P:$P)</f>
        <v>44.92</v>
      </c>
      <c r="F17" s="34">
        <f>_xlfn.XLOOKUP($A17,Dataset!$B:$B,Dataset!$L:$L)</f>
        <v>26</v>
      </c>
    </row>
    <row r="18" spans="1:6" s="19" customFormat="1" ht="75.75" customHeight="1" x14ac:dyDescent="0.25">
      <c r="A18" s="29" t="s">
        <v>3221</v>
      </c>
      <c r="B18" s="30" t="str">
        <f>_xlfn.XLOOKUP($A18,Dataset!B:B,Dataset!C:C)</f>
        <v>A one-man show about love, loss, and motorways, written &amp; performed by Ben Norris. Help us get to the 2015 Edinburgh Fringe and beyond!</v>
      </c>
      <c r="C18" s="31">
        <f>_xlfn.XLOOKUP($A18,Dataset!$B:$B,Dataset!$D:$D)</f>
        <v>4000</v>
      </c>
      <c r="D18" s="31">
        <f>_xlfn.XLOOKUP($A18,Dataset!$B:$B,Dataset!$E:$E)</f>
        <v>4137</v>
      </c>
      <c r="E18" s="31">
        <f>_xlfn.XLOOKUP($A18,Dataset!$B:$B,Dataset!$P:$P)</f>
        <v>36.61</v>
      </c>
      <c r="F18" s="34">
        <f>_xlfn.XLOOKUP($A18,Dataset!$B:$B,Dataset!$L:$L)</f>
        <v>113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34C1-0715-4848-88F8-595C3131772E}">
  <dimension ref="A1:T413"/>
  <sheetViews>
    <sheetView workbookViewId="0"/>
  </sheetViews>
  <sheetFormatPr defaultRowHeight="15" x14ac:dyDescent="0.25"/>
  <cols>
    <col min="1" max="1" width="5" bestFit="1" customWidth="1"/>
    <col min="2" max="2" width="27.85546875" style="29" bestFit="1" customWidth="1"/>
    <col min="3" max="3" width="45.7109375" style="29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0" t="s">
        <v>0</v>
      </c>
      <c r="B1" s="35" t="s">
        <v>1</v>
      </c>
      <c r="C1" s="35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42" customHeight="1" x14ac:dyDescent="0.25">
      <c r="A2" s="19">
        <v>521</v>
      </c>
      <c r="B2" s="29" t="s">
        <v>522</v>
      </c>
      <c r="C2" s="29" t="s">
        <v>4631</v>
      </c>
      <c r="D2" s="25">
        <v>5000</v>
      </c>
      <c r="E2" s="27">
        <v>5232</v>
      </c>
      <c r="F2" s="19" t="s">
        <v>8218</v>
      </c>
      <c r="G2" s="19" t="s">
        <v>8223</v>
      </c>
      <c r="H2" s="19" t="s">
        <v>8245</v>
      </c>
      <c r="I2" s="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8345</v>
      </c>
      <c r="O2" s="11">
        <v>105</v>
      </c>
      <c r="P2" s="25">
        <v>93.43</v>
      </c>
      <c r="Q2" s="13" t="s">
        <v>8297</v>
      </c>
      <c r="R2" s="19" t="s">
        <v>8298</v>
      </c>
      <c r="S2" s="17">
        <v>42646.092812499999</v>
      </c>
      <c r="T2" s="17">
        <v>42675.207638888889</v>
      </c>
    </row>
    <row r="3" spans="1:20" ht="42" customHeight="1" x14ac:dyDescent="0.25">
      <c r="A3" s="19">
        <v>522</v>
      </c>
      <c r="B3" s="29" t="s">
        <v>523</v>
      </c>
      <c r="C3" s="29" t="s">
        <v>4632</v>
      </c>
      <c r="D3" s="25">
        <v>3000</v>
      </c>
      <c r="E3" s="27">
        <v>3440</v>
      </c>
      <c r="F3" s="19" t="s">
        <v>8218</v>
      </c>
      <c r="G3" s="19" t="s">
        <v>8223</v>
      </c>
      <c r="H3" s="19" t="s">
        <v>8245</v>
      </c>
      <c r="I3" s="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8345</v>
      </c>
      <c r="O3" s="11">
        <v>115</v>
      </c>
      <c r="P3" s="25">
        <v>110.97</v>
      </c>
      <c r="Q3" s="13" t="s">
        <v>8297</v>
      </c>
      <c r="R3" s="19" t="s">
        <v>8298</v>
      </c>
      <c r="S3" s="17">
        <v>42430.040798611109</v>
      </c>
      <c r="T3" s="17">
        <v>42449.999131944445</v>
      </c>
    </row>
    <row r="4" spans="1:20" ht="42" customHeight="1" x14ac:dyDescent="0.25">
      <c r="A4" s="19">
        <v>523</v>
      </c>
      <c r="B4" s="29" t="s">
        <v>524</v>
      </c>
      <c r="C4" s="29" t="s">
        <v>4633</v>
      </c>
      <c r="D4" s="25">
        <v>5000</v>
      </c>
      <c r="E4" s="27">
        <v>6030</v>
      </c>
      <c r="F4" s="19" t="s">
        <v>8218</v>
      </c>
      <c r="G4" s="19" t="s">
        <v>8223</v>
      </c>
      <c r="H4" s="19" t="s">
        <v>8245</v>
      </c>
      <c r="I4" s="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8345</v>
      </c>
      <c r="O4" s="11">
        <v>121</v>
      </c>
      <c r="P4" s="25">
        <v>71.790000000000006</v>
      </c>
      <c r="Q4" s="13" t="s">
        <v>8297</v>
      </c>
      <c r="R4" s="19" t="s">
        <v>8298</v>
      </c>
      <c r="S4" s="17">
        <v>42238.13282407407</v>
      </c>
      <c r="T4" s="17">
        <v>42268.13282407407</v>
      </c>
    </row>
    <row r="5" spans="1:20" ht="42" customHeight="1" x14ac:dyDescent="0.25">
      <c r="A5" s="19">
        <v>525</v>
      </c>
      <c r="B5" s="29" t="s">
        <v>526</v>
      </c>
      <c r="C5" s="29" t="s">
        <v>4635</v>
      </c>
      <c r="D5" s="25">
        <v>12000</v>
      </c>
      <c r="E5" s="27">
        <v>12000</v>
      </c>
      <c r="F5" s="19" t="s">
        <v>8218</v>
      </c>
      <c r="G5" s="19" t="s">
        <v>8223</v>
      </c>
      <c r="H5" s="19" t="s">
        <v>8245</v>
      </c>
      <c r="I5" s="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8345</v>
      </c>
      <c r="O5" s="11">
        <v>100</v>
      </c>
      <c r="P5" s="25">
        <v>1000</v>
      </c>
      <c r="Q5" s="13" t="s">
        <v>8297</v>
      </c>
      <c r="R5" s="19" t="s">
        <v>8298</v>
      </c>
      <c r="S5" s="17">
        <v>41850.400937500002</v>
      </c>
      <c r="T5" s="17">
        <v>41895.400937500002</v>
      </c>
    </row>
    <row r="6" spans="1:20" ht="42" customHeight="1" x14ac:dyDescent="0.25">
      <c r="A6" s="19">
        <v>527</v>
      </c>
      <c r="B6" s="29" t="s">
        <v>528</v>
      </c>
      <c r="C6" s="29" t="s">
        <v>4637</v>
      </c>
      <c r="D6" s="25">
        <v>10000</v>
      </c>
      <c r="E6" s="27">
        <v>10085</v>
      </c>
      <c r="F6" s="19" t="s">
        <v>8218</v>
      </c>
      <c r="G6" s="19" t="s">
        <v>8223</v>
      </c>
      <c r="H6" s="19" t="s">
        <v>8245</v>
      </c>
      <c r="I6" s="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8345</v>
      </c>
      <c r="O6" s="11">
        <v>101</v>
      </c>
      <c r="P6" s="25">
        <v>63.83</v>
      </c>
      <c r="Q6" s="13" t="s">
        <v>8297</v>
      </c>
      <c r="R6" s="19" t="s">
        <v>8298</v>
      </c>
      <c r="S6" s="17">
        <v>42753.205625000002</v>
      </c>
      <c r="T6" s="17">
        <v>42783.670138888891</v>
      </c>
    </row>
    <row r="7" spans="1:20" ht="42" customHeight="1" x14ac:dyDescent="0.25">
      <c r="A7" s="19">
        <v>528</v>
      </c>
      <c r="B7" s="29" t="s">
        <v>529</v>
      </c>
      <c r="C7" s="29" t="s">
        <v>4638</v>
      </c>
      <c r="D7" s="25">
        <v>1150</v>
      </c>
      <c r="E7" s="27">
        <v>1330</v>
      </c>
      <c r="F7" s="19" t="s">
        <v>8218</v>
      </c>
      <c r="G7" s="19" t="s">
        <v>8223</v>
      </c>
      <c r="H7" s="19" t="s">
        <v>8245</v>
      </c>
      <c r="I7" s="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8345</v>
      </c>
      <c r="O7" s="11">
        <v>116</v>
      </c>
      <c r="P7" s="25">
        <v>44.33</v>
      </c>
      <c r="Q7" s="13" t="s">
        <v>8297</v>
      </c>
      <c r="R7" s="19" t="s">
        <v>8298</v>
      </c>
      <c r="S7" s="17">
        <v>42155.920219907406</v>
      </c>
      <c r="T7" s="17">
        <v>42176.888888888891</v>
      </c>
    </row>
    <row r="8" spans="1:20" ht="42" customHeight="1" x14ac:dyDescent="0.25">
      <c r="A8" s="19">
        <v>530</v>
      </c>
      <c r="B8" s="29" t="s">
        <v>531</v>
      </c>
      <c r="C8" s="29" t="s">
        <v>4640</v>
      </c>
      <c r="D8" s="25">
        <v>3405</v>
      </c>
      <c r="E8" s="27">
        <v>3670</v>
      </c>
      <c r="F8" s="19" t="s">
        <v>8218</v>
      </c>
      <c r="G8" s="19" t="s">
        <v>8223</v>
      </c>
      <c r="H8" s="19" t="s">
        <v>8245</v>
      </c>
      <c r="I8" s="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8345</v>
      </c>
      <c r="O8" s="11">
        <v>108</v>
      </c>
      <c r="P8" s="25">
        <v>126.55</v>
      </c>
      <c r="Q8" s="13" t="s">
        <v>8297</v>
      </c>
      <c r="R8" s="19" t="s">
        <v>8298</v>
      </c>
      <c r="S8" s="17">
        <v>42157.591064814813</v>
      </c>
      <c r="T8" s="17">
        <v>42179.083333333328</v>
      </c>
    </row>
    <row r="9" spans="1:20" ht="42" customHeight="1" x14ac:dyDescent="0.25">
      <c r="A9" s="19">
        <v>531</v>
      </c>
      <c r="B9" s="29" t="s">
        <v>532</v>
      </c>
      <c r="C9" s="29" t="s">
        <v>4641</v>
      </c>
      <c r="D9" s="25">
        <v>4000</v>
      </c>
      <c r="E9" s="27">
        <v>4000</v>
      </c>
      <c r="F9" s="19" t="s">
        <v>8218</v>
      </c>
      <c r="G9" s="19" t="s">
        <v>8223</v>
      </c>
      <c r="H9" s="19" t="s">
        <v>8245</v>
      </c>
      <c r="I9" s="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8345</v>
      </c>
      <c r="O9" s="11">
        <v>100</v>
      </c>
      <c r="P9" s="25">
        <v>129.03</v>
      </c>
      <c r="Q9" s="13" t="s">
        <v>8297</v>
      </c>
      <c r="R9" s="19" t="s">
        <v>8298</v>
      </c>
      <c r="S9" s="17">
        <v>42676.065150462964</v>
      </c>
      <c r="T9" s="17">
        <v>42721.290972222225</v>
      </c>
    </row>
    <row r="10" spans="1:20" ht="42" customHeight="1" x14ac:dyDescent="0.25">
      <c r="A10" s="19">
        <v>532</v>
      </c>
      <c r="B10" s="29" t="s">
        <v>533</v>
      </c>
      <c r="C10" s="29" t="s">
        <v>4642</v>
      </c>
      <c r="D10" s="25">
        <v>10000</v>
      </c>
      <c r="E10" s="27">
        <v>12325</v>
      </c>
      <c r="F10" s="19" t="s">
        <v>8218</v>
      </c>
      <c r="G10" s="19" t="s">
        <v>8223</v>
      </c>
      <c r="H10" s="19" t="s">
        <v>8245</v>
      </c>
      <c r="I10" s="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8345</v>
      </c>
      <c r="O10" s="11">
        <v>123</v>
      </c>
      <c r="P10" s="25">
        <v>71.239999999999995</v>
      </c>
      <c r="Q10" s="13" t="s">
        <v>8297</v>
      </c>
      <c r="R10" s="19" t="s">
        <v>8298</v>
      </c>
      <c r="S10" s="17">
        <v>42473.007037037038</v>
      </c>
      <c r="T10" s="17">
        <v>42503.007037037038</v>
      </c>
    </row>
    <row r="11" spans="1:20" ht="42" customHeight="1" x14ac:dyDescent="0.25">
      <c r="A11" s="19">
        <v>537</v>
      </c>
      <c r="B11" s="29" t="s">
        <v>538</v>
      </c>
      <c r="C11" s="29" t="s">
        <v>4647</v>
      </c>
      <c r="D11" s="25">
        <v>2000</v>
      </c>
      <c r="E11" s="27">
        <v>2410</v>
      </c>
      <c r="F11" s="19" t="s">
        <v>8218</v>
      </c>
      <c r="G11" s="19" t="s">
        <v>8223</v>
      </c>
      <c r="H11" s="19" t="s">
        <v>8245</v>
      </c>
      <c r="I11" s="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8345</v>
      </c>
      <c r="O11" s="11">
        <v>121</v>
      </c>
      <c r="P11" s="25">
        <v>40.85</v>
      </c>
      <c r="Q11" s="13" t="s">
        <v>8297</v>
      </c>
      <c r="R11" s="19" t="s">
        <v>8298</v>
      </c>
      <c r="S11" s="17">
        <v>42282.768414351856</v>
      </c>
      <c r="T11" s="17">
        <v>42312.810081018513</v>
      </c>
    </row>
    <row r="12" spans="1:20" ht="42" customHeight="1" x14ac:dyDescent="0.25">
      <c r="A12" s="19">
        <v>538</v>
      </c>
      <c r="B12" s="29" t="s">
        <v>539</v>
      </c>
      <c r="C12" s="29" t="s">
        <v>4648</v>
      </c>
      <c r="D12" s="25">
        <v>5000</v>
      </c>
      <c r="E12" s="27">
        <v>15121</v>
      </c>
      <c r="F12" s="19" t="s">
        <v>8218</v>
      </c>
      <c r="G12" s="19" t="s">
        <v>8223</v>
      </c>
      <c r="H12" s="19" t="s">
        <v>8245</v>
      </c>
      <c r="I12" s="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8345</v>
      </c>
      <c r="O12" s="11">
        <v>302</v>
      </c>
      <c r="P12" s="25">
        <v>252.02</v>
      </c>
      <c r="Q12" s="13" t="s">
        <v>8297</v>
      </c>
      <c r="R12" s="19" t="s">
        <v>8298</v>
      </c>
      <c r="S12" s="17">
        <v>42473.794710648144</v>
      </c>
      <c r="T12" s="17">
        <v>42503.794710648144</v>
      </c>
    </row>
    <row r="13" spans="1:20" ht="42" customHeight="1" x14ac:dyDescent="0.25">
      <c r="A13" s="19">
        <v>1284</v>
      </c>
      <c r="B13" s="29" t="s">
        <v>1285</v>
      </c>
      <c r="C13" s="29" t="s">
        <v>5394</v>
      </c>
      <c r="D13" s="25">
        <v>2000</v>
      </c>
      <c r="E13" s="27">
        <v>2020</v>
      </c>
      <c r="F13" s="19" t="s">
        <v>8218</v>
      </c>
      <c r="G13" s="19" t="s">
        <v>8223</v>
      </c>
      <c r="H13" s="19" t="s">
        <v>8245</v>
      </c>
      <c r="I13" s="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8345</v>
      </c>
      <c r="O13" s="11">
        <v>101</v>
      </c>
      <c r="P13" s="25">
        <v>65.16</v>
      </c>
      <c r="Q13" s="13" t="s">
        <v>8297</v>
      </c>
      <c r="R13" s="19" t="s">
        <v>8298</v>
      </c>
      <c r="S13" s="17">
        <v>42712.23474537037</v>
      </c>
      <c r="T13" s="17">
        <v>42735.707638888889</v>
      </c>
    </row>
    <row r="14" spans="1:20" ht="42" customHeight="1" x14ac:dyDescent="0.25">
      <c r="A14" s="19">
        <v>1288</v>
      </c>
      <c r="B14" s="29" t="s">
        <v>1289</v>
      </c>
      <c r="C14" s="29" t="s">
        <v>5398</v>
      </c>
      <c r="D14" s="25">
        <v>4000</v>
      </c>
      <c r="E14" s="27">
        <v>4018</v>
      </c>
      <c r="F14" s="19" t="s">
        <v>8218</v>
      </c>
      <c r="G14" s="19" t="s">
        <v>8223</v>
      </c>
      <c r="H14" s="19" t="s">
        <v>8245</v>
      </c>
      <c r="I14" s="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8345</v>
      </c>
      <c r="O14" s="11">
        <v>100</v>
      </c>
      <c r="P14" s="25">
        <v>65.87</v>
      </c>
      <c r="Q14" s="13" t="s">
        <v>8297</v>
      </c>
      <c r="R14" s="19" t="s">
        <v>8298</v>
      </c>
      <c r="S14" s="17">
        <v>42561.154664351852</v>
      </c>
      <c r="T14" s="17">
        <v>42592.166666666672</v>
      </c>
    </row>
    <row r="15" spans="1:20" ht="42" customHeight="1" x14ac:dyDescent="0.25">
      <c r="A15" s="19">
        <v>1289</v>
      </c>
      <c r="B15" s="29" t="s">
        <v>1290</v>
      </c>
      <c r="C15" s="29" t="s">
        <v>5399</v>
      </c>
      <c r="D15" s="25">
        <v>1500</v>
      </c>
      <c r="E15" s="27">
        <v>1876</v>
      </c>
      <c r="F15" s="19" t="s">
        <v>8218</v>
      </c>
      <c r="G15" s="19" t="s">
        <v>8223</v>
      </c>
      <c r="H15" s="19" t="s">
        <v>8245</v>
      </c>
      <c r="I15" s="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8345</v>
      </c>
      <c r="O15" s="11">
        <v>125</v>
      </c>
      <c r="P15" s="25">
        <v>36.08</v>
      </c>
      <c r="Q15" s="13" t="s">
        <v>8297</v>
      </c>
      <c r="R15" s="19" t="s">
        <v>8298</v>
      </c>
      <c r="S15" s="17">
        <v>42709.134780092594</v>
      </c>
      <c r="T15" s="17">
        <v>42739.134780092594</v>
      </c>
    </row>
    <row r="16" spans="1:20" ht="42" customHeight="1" x14ac:dyDescent="0.25">
      <c r="A16" s="19">
        <v>1290</v>
      </c>
      <c r="B16" s="29" t="s">
        <v>1291</v>
      </c>
      <c r="C16" s="29" t="s">
        <v>5400</v>
      </c>
      <c r="D16" s="25">
        <v>3500</v>
      </c>
      <c r="E16" s="27">
        <v>3800</v>
      </c>
      <c r="F16" s="19" t="s">
        <v>8218</v>
      </c>
      <c r="G16" s="19" t="s">
        <v>8223</v>
      </c>
      <c r="H16" s="19" t="s">
        <v>8245</v>
      </c>
      <c r="I16" s="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8345</v>
      </c>
      <c r="O16" s="11">
        <v>109</v>
      </c>
      <c r="P16" s="25">
        <v>44.19</v>
      </c>
      <c r="Q16" s="13" t="s">
        <v>8297</v>
      </c>
      <c r="R16" s="19" t="s">
        <v>8298</v>
      </c>
      <c r="S16" s="17">
        <v>42086.614942129629</v>
      </c>
      <c r="T16" s="17">
        <v>42117.290972222225</v>
      </c>
    </row>
    <row r="17" spans="1:20" ht="42" customHeight="1" x14ac:dyDescent="0.25">
      <c r="A17" s="19">
        <v>1291</v>
      </c>
      <c r="B17" s="29" t="s">
        <v>1292</v>
      </c>
      <c r="C17" s="29" t="s">
        <v>5401</v>
      </c>
      <c r="D17" s="25">
        <v>3000</v>
      </c>
      <c r="E17" s="27">
        <v>4371</v>
      </c>
      <c r="F17" s="19" t="s">
        <v>8218</v>
      </c>
      <c r="G17" s="19" t="s">
        <v>8223</v>
      </c>
      <c r="H17" s="19" t="s">
        <v>8245</v>
      </c>
      <c r="I17" s="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8345</v>
      </c>
      <c r="O17" s="11">
        <v>146</v>
      </c>
      <c r="P17" s="25">
        <v>104.07</v>
      </c>
      <c r="Q17" s="13" t="s">
        <v>8297</v>
      </c>
      <c r="R17" s="19" t="s">
        <v>8298</v>
      </c>
      <c r="S17" s="17">
        <v>42064.652673611112</v>
      </c>
      <c r="T17" s="17">
        <v>42101.291666666672</v>
      </c>
    </row>
    <row r="18" spans="1:20" ht="42" customHeight="1" x14ac:dyDescent="0.25">
      <c r="A18" s="19">
        <v>1293</v>
      </c>
      <c r="B18" s="29" t="s">
        <v>1294</v>
      </c>
      <c r="C18" s="29" t="s">
        <v>5403</v>
      </c>
      <c r="D18" s="25">
        <v>15000</v>
      </c>
      <c r="E18" s="27">
        <v>15335</v>
      </c>
      <c r="F18" s="19" t="s">
        <v>8218</v>
      </c>
      <c r="G18" s="19" t="s">
        <v>8223</v>
      </c>
      <c r="H18" s="19" t="s">
        <v>8245</v>
      </c>
      <c r="I18" s="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8345</v>
      </c>
      <c r="O18" s="11">
        <v>102</v>
      </c>
      <c r="P18" s="25">
        <v>127.79</v>
      </c>
      <c r="Q18" s="13" t="s">
        <v>8297</v>
      </c>
      <c r="R18" s="19" t="s">
        <v>8298</v>
      </c>
      <c r="S18" s="17">
        <v>42292.701053240744</v>
      </c>
      <c r="T18" s="17">
        <v>42322.742719907408</v>
      </c>
    </row>
    <row r="19" spans="1:20" ht="42" customHeight="1" x14ac:dyDescent="0.25">
      <c r="A19" s="19">
        <v>1297</v>
      </c>
      <c r="B19" s="29" t="s">
        <v>1298</v>
      </c>
      <c r="C19" s="29" t="s">
        <v>5407</v>
      </c>
      <c r="D19" s="25">
        <v>20000</v>
      </c>
      <c r="E19" s="27">
        <v>21905</v>
      </c>
      <c r="F19" s="19" t="s">
        <v>8218</v>
      </c>
      <c r="G19" s="19" t="s">
        <v>8223</v>
      </c>
      <c r="H19" s="19" t="s">
        <v>8245</v>
      </c>
      <c r="I19" s="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8345</v>
      </c>
      <c r="O19" s="11">
        <v>110</v>
      </c>
      <c r="P19" s="25">
        <v>92.04</v>
      </c>
      <c r="Q19" s="13" t="s">
        <v>8297</v>
      </c>
      <c r="R19" s="19" t="s">
        <v>8298</v>
      </c>
      <c r="S19" s="17">
        <v>42461.747199074074</v>
      </c>
      <c r="T19" s="17">
        <v>42491.747199074074</v>
      </c>
    </row>
    <row r="20" spans="1:20" ht="42" customHeight="1" x14ac:dyDescent="0.25">
      <c r="A20" s="19">
        <v>1299</v>
      </c>
      <c r="B20" s="29" t="s">
        <v>1300</v>
      </c>
      <c r="C20" s="29" t="s">
        <v>5409</v>
      </c>
      <c r="D20" s="25">
        <v>3500</v>
      </c>
      <c r="E20" s="27">
        <v>4340</v>
      </c>
      <c r="F20" s="19" t="s">
        <v>8218</v>
      </c>
      <c r="G20" s="19" t="s">
        <v>8223</v>
      </c>
      <c r="H20" s="19" t="s">
        <v>8245</v>
      </c>
      <c r="I20" s="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8345</v>
      </c>
      <c r="O20" s="11">
        <v>124</v>
      </c>
      <c r="P20" s="25">
        <v>135.63</v>
      </c>
      <c r="Q20" s="13" t="s">
        <v>8297</v>
      </c>
      <c r="R20" s="19" t="s">
        <v>8298</v>
      </c>
      <c r="S20" s="17">
        <v>42169.814340277779</v>
      </c>
      <c r="T20" s="17">
        <v>42199.814340277779</v>
      </c>
    </row>
    <row r="21" spans="1:20" ht="42" customHeight="1" x14ac:dyDescent="0.25">
      <c r="A21" s="19">
        <v>1300</v>
      </c>
      <c r="B21" s="29" t="s">
        <v>1301</v>
      </c>
      <c r="C21" s="29" t="s">
        <v>5410</v>
      </c>
      <c r="D21" s="25">
        <v>3000</v>
      </c>
      <c r="E21" s="27">
        <v>4050</v>
      </c>
      <c r="F21" s="19" t="s">
        <v>8218</v>
      </c>
      <c r="G21" s="19" t="s">
        <v>8223</v>
      </c>
      <c r="H21" s="19" t="s">
        <v>8245</v>
      </c>
      <c r="I21" s="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8345</v>
      </c>
      <c r="O21" s="11">
        <v>135</v>
      </c>
      <c r="P21" s="25">
        <v>168.75</v>
      </c>
      <c r="Q21" s="13" t="s">
        <v>8297</v>
      </c>
      <c r="R21" s="19" t="s">
        <v>8298</v>
      </c>
      <c r="S21" s="17">
        <v>42483.675208333334</v>
      </c>
      <c r="T21" s="17">
        <v>42522.789583333331</v>
      </c>
    </row>
    <row r="22" spans="1:20" ht="42" customHeight="1" x14ac:dyDescent="0.25">
      <c r="A22" s="19">
        <v>1301</v>
      </c>
      <c r="B22" s="29" t="s">
        <v>1302</v>
      </c>
      <c r="C22" s="29" t="s">
        <v>5411</v>
      </c>
      <c r="D22" s="25">
        <v>2000</v>
      </c>
      <c r="E22" s="27">
        <v>2055</v>
      </c>
      <c r="F22" s="19" t="s">
        <v>8218</v>
      </c>
      <c r="G22" s="19" t="s">
        <v>8223</v>
      </c>
      <c r="H22" s="19" t="s">
        <v>8245</v>
      </c>
      <c r="I22" s="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8345</v>
      </c>
      <c r="O22" s="11">
        <v>103</v>
      </c>
      <c r="P22" s="25">
        <v>70.86</v>
      </c>
      <c r="Q22" s="13" t="s">
        <v>8297</v>
      </c>
      <c r="R22" s="19" t="s">
        <v>8298</v>
      </c>
      <c r="S22" s="17">
        <v>42195.749745370369</v>
      </c>
      <c r="T22" s="17">
        <v>42206.125</v>
      </c>
    </row>
    <row r="23" spans="1:20" ht="42" customHeight="1" x14ac:dyDescent="0.25">
      <c r="A23" s="19">
        <v>1302</v>
      </c>
      <c r="B23" s="29" t="s">
        <v>1303</v>
      </c>
      <c r="C23" s="29" t="s">
        <v>5412</v>
      </c>
      <c r="D23" s="25">
        <v>2500</v>
      </c>
      <c r="E23" s="27">
        <v>2500</v>
      </c>
      <c r="F23" s="19" t="s">
        <v>8218</v>
      </c>
      <c r="G23" s="19" t="s">
        <v>8223</v>
      </c>
      <c r="H23" s="19" t="s">
        <v>8245</v>
      </c>
      <c r="I23" s="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8345</v>
      </c>
      <c r="O23" s="11">
        <v>100</v>
      </c>
      <c r="P23" s="25">
        <v>50</v>
      </c>
      <c r="Q23" s="13" t="s">
        <v>8297</v>
      </c>
      <c r="R23" s="19" t="s">
        <v>8298</v>
      </c>
      <c r="S23" s="17">
        <v>42675.057997685188</v>
      </c>
      <c r="T23" s="17">
        <v>42705.099664351852</v>
      </c>
    </row>
    <row r="24" spans="1:20" ht="42" customHeight="1" x14ac:dyDescent="0.25">
      <c r="A24" s="19">
        <v>2781</v>
      </c>
      <c r="B24" s="29" t="s">
        <v>2781</v>
      </c>
      <c r="C24" s="29" t="s">
        <v>6891</v>
      </c>
      <c r="D24" s="25">
        <v>1250</v>
      </c>
      <c r="E24" s="27">
        <v>1316</v>
      </c>
      <c r="F24" s="19" t="s">
        <v>8218</v>
      </c>
      <c r="G24" s="19" t="s">
        <v>8223</v>
      </c>
      <c r="H24" s="19" t="s">
        <v>8245</v>
      </c>
      <c r="I24" s="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8345</v>
      </c>
      <c r="O24" s="11">
        <v>105</v>
      </c>
      <c r="P24" s="25">
        <v>47</v>
      </c>
      <c r="Q24" s="13" t="s">
        <v>8297</v>
      </c>
      <c r="R24" s="19" t="s">
        <v>8298</v>
      </c>
      <c r="S24" s="17">
        <v>42018.94159722222</v>
      </c>
      <c r="T24" s="17">
        <v>42047.291666666672</v>
      </c>
    </row>
    <row r="25" spans="1:20" ht="42" customHeight="1" x14ac:dyDescent="0.25">
      <c r="A25" s="19">
        <v>2782</v>
      </c>
      <c r="B25" s="29" t="s">
        <v>2782</v>
      </c>
      <c r="C25" s="29" t="s">
        <v>6892</v>
      </c>
      <c r="D25" s="25">
        <v>1000</v>
      </c>
      <c r="E25" s="27">
        <v>1200</v>
      </c>
      <c r="F25" s="19" t="s">
        <v>8218</v>
      </c>
      <c r="G25" s="19" t="s">
        <v>8223</v>
      </c>
      <c r="H25" s="19" t="s">
        <v>8245</v>
      </c>
      <c r="I25" s="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8345</v>
      </c>
      <c r="O25" s="11">
        <v>120</v>
      </c>
      <c r="P25" s="25">
        <v>66.67</v>
      </c>
      <c r="Q25" s="13" t="s">
        <v>8297</v>
      </c>
      <c r="R25" s="19" t="s">
        <v>8298</v>
      </c>
      <c r="S25" s="17">
        <v>42026.924976851849</v>
      </c>
      <c r="T25" s="17">
        <v>42052.207638888889</v>
      </c>
    </row>
    <row r="26" spans="1:20" ht="42" customHeight="1" x14ac:dyDescent="0.25">
      <c r="A26" s="19">
        <v>2784</v>
      </c>
      <c r="B26" s="29" t="s">
        <v>2784</v>
      </c>
      <c r="C26" s="29" t="s">
        <v>6894</v>
      </c>
      <c r="D26" s="25">
        <v>6000</v>
      </c>
      <c r="E26" s="27">
        <v>7140</v>
      </c>
      <c r="F26" s="19" t="s">
        <v>8218</v>
      </c>
      <c r="G26" s="19" t="s">
        <v>8223</v>
      </c>
      <c r="H26" s="19" t="s">
        <v>8245</v>
      </c>
      <c r="I26" s="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8345</v>
      </c>
      <c r="O26" s="11">
        <v>119</v>
      </c>
      <c r="P26" s="25">
        <v>66.11</v>
      </c>
      <c r="Q26" s="13" t="s">
        <v>8297</v>
      </c>
      <c r="R26" s="19" t="s">
        <v>8298</v>
      </c>
      <c r="S26" s="17">
        <v>41920.787534722222</v>
      </c>
      <c r="T26" s="17">
        <v>41941.787534722222</v>
      </c>
    </row>
    <row r="27" spans="1:20" ht="42" customHeight="1" x14ac:dyDescent="0.25">
      <c r="A27" s="19">
        <v>2785</v>
      </c>
      <c r="B27" s="29" t="s">
        <v>2785</v>
      </c>
      <c r="C27" s="29" t="s">
        <v>6895</v>
      </c>
      <c r="D27" s="25">
        <v>5000</v>
      </c>
      <c r="E27" s="27">
        <v>5234</v>
      </c>
      <c r="F27" s="19" t="s">
        <v>8218</v>
      </c>
      <c r="G27" s="19" t="s">
        <v>8223</v>
      </c>
      <c r="H27" s="19" t="s">
        <v>8245</v>
      </c>
      <c r="I27" s="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8345</v>
      </c>
      <c r="O27" s="11">
        <v>105</v>
      </c>
      <c r="P27" s="25">
        <v>36.86</v>
      </c>
      <c r="Q27" s="13" t="s">
        <v>8297</v>
      </c>
      <c r="R27" s="19" t="s">
        <v>8298</v>
      </c>
      <c r="S27" s="17">
        <v>42558.189432870371</v>
      </c>
      <c r="T27" s="17">
        <v>42587.875</v>
      </c>
    </row>
    <row r="28" spans="1:20" ht="42" customHeight="1" x14ac:dyDescent="0.25">
      <c r="A28" s="19">
        <v>2787</v>
      </c>
      <c r="B28" s="29" t="s">
        <v>2787</v>
      </c>
      <c r="C28" s="29" t="s">
        <v>6897</v>
      </c>
      <c r="D28" s="25">
        <v>1000</v>
      </c>
      <c r="E28" s="27">
        <v>1197</v>
      </c>
      <c r="F28" s="19" t="s">
        <v>8218</v>
      </c>
      <c r="G28" s="19" t="s">
        <v>8223</v>
      </c>
      <c r="H28" s="19" t="s">
        <v>8245</v>
      </c>
      <c r="I28" s="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8345</v>
      </c>
      <c r="O28" s="11">
        <v>120</v>
      </c>
      <c r="P28" s="25">
        <v>31.5</v>
      </c>
      <c r="Q28" s="13" t="s">
        <v>8297</v>
      </c>
      <c r="R28" s="19" t="s">
        <v>8298</v>
      </c>
      <c r="S28" s="17">
        <v>41808.198518518519</v>
      </c>
      <c r="T28" s="17">
        <v>41838.198518518519</v>
      </c>
    </row>
    <row r="29" spans="1:20" ht="42" customHeight="1" x14ac:dyDescent="0.25">
      <c r="A29" s="19">
        <v>2788</v>
      </c>
      <c r="B29" s="29" t="s">
        <v>2788</v>
      </c>
      <c r="C29" s="29" t="s">
        <v>6898</v>
      </c>
      <c r="D29" s="25">
        <v>2000</v>
      </c>
      <c r="E29" s="27">
        <v>2050</v>
      </c>
      <c r="F29" s="19" t="s">
        <v>8218</v>
      </c>
      <c r="G29" s="19" t="s">
        <v>8223</v>
      </c>
      <c r="H29" s="19" t="s">
        <v>8245</v>
      </c>
      <c r="I29" s="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8345</v>
      </c>
      <c r="O29" s="11">
        <v>103</v>
      </c>
      <c r="P29" s="25">
        <v>102.5</v>
      </c>
      <c r="Q29" s="13" t="s">
        <v>8297</v>
      </c>
      <c r="R29" s="19" t="s">
        <v>8298</v>
      </c>
      <c r="S29" s="17">
        <v>42550.701886574076</v>
      </c>
      <c r="T29" s="17">
        <v>42580.701886574076</v>
      </c>
    </row>
    <row r="30" spans="1:20" ht="42" customHeight="1" x14ac:dyDescent="0.25">
      <c r="A30" s="19">
        <v>2789</v>
      </c>
      <c r="B30" s="29" t="s">
        <v>2789</v>
      </c>
      <c r="C30" s="29" t="s">
        <v>6899</v>
      </c>
      <c r="D30" s="25">
        <v>3000</v>
      </c>
      <c r="E30" s="27">
        <v>3035</v>
      </c>
      <c r="F30" s="19" t="s">
        <v>8218</v>
      </c>
      <c r="G30" s="19" t="s">
        <v>8223</v>
      </c>
      <c r="H30" s="19" t="s">
        <v>8245</v>
      </c>
      <c r="I30" s="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8345</v>
      </c>
      <c r="O30" s="11">
        <v>101</v>
      </c>
      <c r="P30" s="25">
        <v>126.46</v>
      </c>
      <c r="Q30" s="13" t="s">
        <v>8297</v>
      </c>
      <c r="R30" s="19" t="s">
        <v>8298</v>
      </c>
      <c r="S30" s="17">
        <v>42056.013124999998</v>
      </c>
      <c r="T30" s="17">
        <v>42075.166666666672</v>
      </c>
    </row>
    <row r="31" spans="1:20" ht="42" customHeight="1" x14ac:dyDescent="0.25">
      <c r="A31" s="19">
        <v>2790</v>
      </c>
      <c r="B31" s="29" t="s">
        <v>2790</v>
      </c>
      <c r="C31" s="29" t="s">
        <v>6900</v>
      </c>
      <c r="D31" s="25">
        <v>3000</v>
      </c>
      <c r="E31" s="27">
        <v>3160</v>
      </c>
      <c r="F31" s="19" t="s">
        <v>8218</v>
      </c>
      <c r="G31" s="19" t="s">
        <v>8223</v>
      </c>
      <c r="H31" s="19" t="s">
        <v>8245</v>
      </c>
      <c r="I31" s="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8345</v>
      </c>
      <c r="O31" s="11">
        <v>105</v>
      </c>
      <c r="P31" s="25">
        <v>47.88</v>
      </c>
      <c r="Q31" s="13" t="s">
        <v>8297</v>
      </c>
      <c r="R31" s="19" t="s">
        <v>8298</v>
      </c>
      <c r="S31" s="17">
        <v>42016.938692129625</v>
      </c>
      <c r="T31" s="17">
        <v>42046.938692129625</v>
      </c>
    </row>
    <row r="32" spans="1:20" ht="42" customHeight="1" x14ac:dyDescent="0.25">
      <c r="A32" s="19">
        <v>2791</v>
      </c>
      <c r="B32" s="29" t="s">
        <v>2791</v>
      </c>
      <c r="C32" s="29" t="s">
        <v>6901</v>
      </c>
      <c r="D32" s="25">
        <v>2000</v>
      </c>
      <c r="E32" s="27">
        <v>2050</v>
      </c>
      <c r="F32" s="19" t="s">
        <v>8218</v>
      </c>
      <c r="G32" s="19" t="s">
        <v>8223</v>
      </c>
      <c r="H32" s="19" t="s">
        <v>8245</v>
      </c>
      <c r="I32" s="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8345</v>
      </c>
      <c r="O32" s="11">
        <v>103</v>
      </c>
      <c r="P32" s="25">
        <v>73.209999999999994</v>
      </c>
      <c r="Q32" s="13" t="s">
        <v>8297</v>
      </c>
      <c r="R32" s="19" t="s">
        <v>8298</v>
      </c>
      <c r="S32" s="17">
        <v>42591.899988425925</v>
      </c>
      <c r="T32" s="17">
        <v>42622.166666666672</v>
      </c>
    </row>
    <row r="33" spans="1:20" ht="42" customHeight="1" x14ac:dyDescent="0.25">
      <c r="A33" s="19">
        <v>2792</v>
      </c>
      <c r="B33" s="29" t="s">
        <v>2792</v>
      </c>
      <c r="C33" s="29" t="s">
        <v>6902</v>
      </c>
      <c r="D33" s="25">
        <v>2000</v>
      </c>
      <c r="E33" s="27">
        <v>2152</v>
      </c>
      <c r="F33" s="19" t="s">
        <v>8218</v>
      </c>
      <c r="G33" s="19" t="s">
        <v>8223</v>
      </c>
      <c r="H33" s="19" t="s">
        <v>8245</v>
      </c>
      <c r="I33" s="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8345</v>
      </c>
      <c r="O33" s="11">
        <v>108</v>
      </c>
      <c r="P33" s="25">
        <v>89.67</v>
      </c>
      <c r="Q33" s="13" t="s">
        <v>8297</v>
      </c>
      <c r="R33" s="19" t="s">
        <v>8298</v>
      </c>
      <c r="S33" s="17">
        <v>42183.231006944443</v>
      </c>
      <c r="T33" s="17">
        <v>42228.231006944443</v>
      </c>
    </row>
    <row r="34" spans="1:20" ht="42" customHeight="1" x14ac:dyDescent="0.25">
      <c r="A34" s="19">
        <v>2795</v>
      </c>
      <c r="B34" s="29" t="s">
        <v>2795</v>
      </c>
      <c r="C34" s="29" t="s">
        <v>6905</v>
      </c>
      <c r="D34" s="25">
        <v>700</v>
      </c>
      <c r="E34" s="27">
        <v>730</v>
      </c>
      <c r="F34" s="19" t="s">
        <v>8218</v>
      </c>
      <c r="G34" s="19" t="s">
        <v>8223</v>
      </c>
      <c r="H34" s="19" t="s">
        <v>8245</v>
      </c>
      <c r="I34" s="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8345</v>
      </c>
      <c r="O34" s="11">
        <v>104</v>
      </c>
      <c r="P34" s="25">
        <v>36.5</v>
      </c>
      <c r="Q34" s="13" t="s">
        <v>8297</v>
      </c>
      <c r="R34" s="19" t="s">
        <v>8298</v>
      </c>
      <c r="S34" s="17">
        <v>41780.525937500002</v>
      </c>
      <c r="T34" s="17">
        <v>41796.958333333336</v>
      </c>
    </row>
    <row r="35" spans="1:20" ht="42" customHeight="1" x14ac:dyDescent="0.25">
      <c r="A35" s="19">
        <v>2803</v>
      </c>
      <c r="B35" s="29" t="s">
        <v>2803</v>
      </c>
      <c r="C35" s="29" t="s">
        <v>6913</v>
      </c>
      <c r="D35" s="25">
        <v>10000</v>
      </c>
      <c r="E35" s="27">
        <v>12795</v>
      </c>
      <c r="F35" s="19" t="s">
        <v>8218</v>
      </c>
      <c r="G35" s="19" t="s">
        <v>8223</v>
      </c>
      <c r="H35" s="19" t="s">
        <v>8245</v>
      </c>
      <c r="I35" s="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8345</v>
      </c>
      <c r="O35" s="11">
        <v>128</v>
      </c>
      <c r="P35" s="25">
        <v>90.74</v>
      </c>
      <c r="Q35" s="13" t="s">
        <v>8297</v>
      </c>
      <c r="R35" s="19" t="s">
        <v>8298</v>
      </c>
      <c r="S35" s="17">
        <v>42158.065694444449</v>
      </c>
      <c r="T35" s="17">
        <v>42201</v>
      </c>
    </row>
    <row r="36" spans="1:20" ht="42" customHeight="1" x14ac:dyDescent="0.25">
      <c r="A36" s="19">
        <v>2807</v>
      </c>
      <c r="B36" s="29" t="s">
        <v>2807</v>
      </c>
      <c r="C36" s="29" t="s">
        <v>6917</v>
      </c>
      <c r="D36" s="25">
        <v>5000</v>
      </c>
      <c r="E36" s="27">
        <v>6300</v>
      </c>
      <c r="F36" s="19" t="s">
        <v>8218</v>
      </c>
      <c r="G36" s="19" t="s">
        <v>8223</v>
      </c>
      <c r="H36" s="19" t="s">
        <v>8245</v>
      </c>
      <c r="I36" s="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8345</v>
      </c>
      <c r="O36" s="11">
        <v>126</v>
      </c>
      <c r="P36" s="25">
        <v>67.739999999999995</v>
      </c>
      <c r="Q36" s="13" t="s">
        <v>8297</v>
      </c>
      <c r="R36" s="19" t="s">
        <v>8298</v>
      </c>
      <c r="S36" s="17">
        <v>42154.873124999998</v>
      </c>
      <c r="T36" s="17">
        <v>42184.873124999998</v>
      </c>
    </row>
    <row r="37" spans="1:20" ht="42" customHeight="1" x14ac:dyDescent="0.25">
      <c r="A37" s="19">
        <v>2808</v>
      </c>
      <c r="B37" s="29" t="s">
        <v>2808</v>
      </c>
      <c r="C37" s="29" t="s">
        <v>6918</v>
      </c>
      <c r="D37" s="25">
        <v>4500</v>
      </c>
      <c r="E37" s="27">
        <v>4511</v>
      </c>
      <c r="F37" s="19" t="s">
        <v>8218</v>
      </c>
      <c r="G37" s="19" t="s">
        <v>8223</v>
      </c>
      <c r="H37" s="19" t="s">
        <v>8245</v>
      </c>
      <c r="I37" s="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8345</v>
      </c>
      <c r="O37" s="11">
        <v>100</v>
      </c>
      <c r="P37" s="25">
        <v>65.38</v>
      </c>
      <c r="Q37" s="13" t="s">
        <v>8297</v>
      </c>
      <c r="R37" s="19" t="s">
        <v>8298</v>
      </c>
      <c r="S37" s="17">
        <v>42208.84646990741</v>
      </c>
      <c r="T37" s="17">
        <v>42238.84646990741</v>
      </c>
    </row>
    <row r="38" spans="1:20" ht="42" customHeight="1" x14ac:dyDescent="0.25">
      <c r="A38" s="19">
        <v>2809</v>
      </c>
      <c r="B38" s="29" t="s">
        <v>2809</v>
      </c>
      <c r="C38" s="29" t="s">
        <v>6919</v>
      </c>
      <c r="D38" s="25">
        <v>2500</v>
      </c>
      <c r="E38" s="27">
        <v>2560</v>
      </c>
      <c r="F38" s="19" t="s">
        <v>8218</v>
      </c>
      <c r="G38" s="19" t="s">
        <v>8223</v>
      </c>
      <c r="H38" s="19" t="s">
        <v>8245</v>
      </c>
      <c r="I38" s="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8345</v>
      </c>
      <c r="O38" s="11">
        <v>102</v>
      </c>
      <c r="P38" s="25">
        <v>121.9</v>
      </c>
      <c r="Q38" s="13" t="s">
        <v>8297</v>
      </c>
      <c r="R38" s="19" t="s">
        <v>8298</v>
      </c>
      <c r="S38" s="17">
        <v>42451.496817129635</v>
      </c>
      <c r="T38" s="17">
        <v>42459.610416666663</v>
      </c>
    </row>
    <row r="39" spans="1:20" ht="42" customHeight="1" x14ac:dyDescent="0.25">
      <c r="A39" s="19">
        <v>2810</v>
      </c>
      <c r="B39" s="29" t="s">
        <v>2810</v>
      </c>
      <c r="C39" s="29" t="s">
        <v>6920</v>
      </c>
      <c r="D39" s="25">
        <v>2500</v>
      </c>
      <c r="E39" s="27">
        <v>2705</v>
      </c>
      <c r="F39" s="19" t="s">
        <v>8218</v>
      </c>
      <c r="G39" s="19" t="s">
        <v>8223</v>
      </c>
      <c r="H39" s="19" t="s">
        <v>8245</v>
      </c>
      <c r="I39" s="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8345</v>
      </c>
      <c r="O39" s="11">
        <v>108</v>
      </c>
      <c r="P39" s="25">
        <v>47.46</v>
      </c>
      <c r="Q39" s="13" t="s">
        <v>8297</v>
      </c>
      <c r="R39" s="19" t="s">
        <v>8298</v>
      </c>
      <c r="S39" s="17">
        <v>41759.13962962963</v>
      </c>
      <c r="T39" s="17">
        <v>41791.165972222225</v>
      </c>
    </row>
    <row r="40" spans="1:20" ht="42" customHeight="1" x14ac:dyDescent="0.25">
      <c r="A40" s="19">
        <v>2813</v>
      </c>
      <c r="B40" s="29" t="s">
        <v>2813</v>
      </c>
      <c r="C40" s="29" t="s">
        <v>6923</v>
      </c>
      <c r="D40" s="25">
        <v>2800</v>
      </c>
      <c r="E40" s="27">
        <v>3572.12</v>
      </c>
      <c r="F40" s="19" t="s">
        <v>8218</v>
      </c>
      <c r="G40" s="19" t="s">
        <v>8223</v>
      </c>
      <c r="H40" s="19" t="s">
        <v>8245</v>
      </c>
      <c r="I40" s="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8345</v>
      </c>
      <c r="O40" s="11">
        <v>128</v>
      </c>
      <c r="P40" s="25">
        <v>37.21</v>
      </c>
      <c r="Q40" s="13" t="s">
        <v>8297</v>
      </c>
      <c r="R40" s="19" t="s">
        <v>8298</v>
      </c>
      <c r="S40" s="17">
        <v>42693.742604166662</v>
      </c>
      <c r="T40" s="17">
        <v>42718.742604166662</v>
      </c>
    </row>
    <row r="41" spans="1:20" ht="42" customHeight="1" x14ac:dyDescent="0.25">
      <c r="A41" s="19">
        <v>2818</v>
      </c>
      <c r="B41" s="29" t="s">
        <v>2818</v>
      </c>
      <c r="C41" s="29" t="s">
        <v>6928</v>
      </c>
      <c r="D41" s="25">
        <v>10000</v>
      </c>
      <c r="E41" s="27">
        <v>10603</v>
      </c>
      <c r="F41" s="19" t="s">
        <v>8218</v>
      </c>
      <c r="G41" s="19" t="s">
        <v>8223</v>
      </c>
      <c r="H41" s="19" t="s">
        <v>8245</v>
      </c>
      <c r="I41" s="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8345</v>
      </c>
      <c r="O41" s="11">
        <v>106</v>
      </c>
      <c r="P41" s="25">
        <v>103.95</v>
      </c>
      <c r="Q41" s="13" t="s">
        <v>8297</v>
      </c>
      <c r="R41" s="19" t="s">
        <v>8298</v>
      </c>
      <c r="S41" s="17">
        <v>42250.598217592589</v>
      </c>
      <c r="T41" s="17">
        <v>42270.598217592589</v>
      </c>
    </row>
    <row r="42" spans="1:20" ht="42" customHeight="1" x14ac:dyDescent="0.25">
      <c r="A42" s="19">
        <v>2822</v>
      </c>
      <c r="B42" s="29" t="s">
        <v>2822</v>
      </c>
      <c r="C42" s="29" t="s">
        <v>6932</v>
      </c>
      <c r="D42" s="25">
        <v>6000</v>
      </c>
      <c r="E42" s="27">
        <v>6000</v>
      </c>
      <c r="F42" s="19" t="s">
        <v>8218</v>
      </c>
      <c r="G42" s="19" t="s">
        <v>8223</v>
      </c>
      <c r="H42" s="19" t="s">
        <v>8245</v>
      </c>
      <c r="I42" s="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8345</v>
      </c>
      <c r="O42" s="11">
        <v>100</v>
      </c>
      <c r="P42" s="25">
        <v>63.83</v>
      </c>
      <c r="Q42" s="13" t="s">
        <v>8297</v>
      </c>
      <c r="R42" s="19" t="s">
        <v>8298</v>
      </c>
      <c r="S42" s="17">
        <v>42060.683935185181</v>
      </c>
      <c r="T42" s="17">
        <v>42090.642268518517</v>
      </c>
    </row>
    <row r="43" spans="1:20" ht="42" customHeight="1" x14ac:dyDescent="0.25">
      <c r="A43" s="19">
        <v>2824</v>
      </c>
      <c r="B43" s="29" t="s">
        <v>2824</v>
      </c>
      <c r="C43" s="29" t="s">
        <v>6934</v>
      </c>
      <c r="D43" s="25">
        <v>650</v>
      </c>
      <c r="E43" s="27">
        <v>760</v>
      </c>
      <c r="F43" s="19" t="s">
        <v>8218</v>
      </c>
      <c r="G43" s="19" t="s">
        <v>8223</v>
      </c>
      <c r="H43" s="19" t="s">
        <v>8245</v>
      </c>
      <c r="I43" s="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8345</v>
      </c>
      <c r="O43" s="11">
        <v>117</v>
      </c>
      <c r="P43" s="25">
        <v>50.67</v>
      </c>
      <c r="Q43" s="13" t="s">
        <v>8297</v>
      </c>
      <c r="R43" s="19" t="s">
        <v>8298</v>
      </c>
      <c r="S43" s="17">
        <v>42136.270787037036</v>
      </c>
      <c r="T43" s="17">
        <v>42168.071527777778</v>
      </c>
    </row>
    <row r="44" spans="1:20" ht="42" customHeight="1" x14ac:dyDescent="0.25">
      <c r="A44" s="19">
        <v>2826</v>
      </c>
      <c r="B44" s="29" t="s">
        <v>2826</v>
      </c>
      <c r="C44" s="29" t="s">
        <v>6936</v>
      </c>
      <c r="D44" s="25">
        <v>2000</v>
      </c>
      <c r="E44" s="27">
        <v>2155</v>
      </c>
      <c r="F44" s="19" t="s">
        <v>8218</v>
      </c>
      <c r="G44" s="19" t="s">
        <v>8223</v>
      </c>
      <c r="H44" s="19" t="s">
        <v>8245</v>
      </c>
      <c r="I44" s="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8345</v>
      </c>
      <c r="O44" s="11">
        <v>108</v>
      </c>
      <c r="P44" s="25">
        <v>113.42</v>
      </c>
      <c r="Q44" s="13" t="s">
        <v>8297</v>
      </c>
      <c r="R44" s="19" t="s">
        <v>8298</v>
      </c>
      <c r="S44" s="17">
        <v>42171.034861111111</v>
      </c>
      <c r="T44" s="17">
        <v>42195.291666666672</v>
      </c>
    </row>
    <row r="45" spans="1:20" ht="42" customHeight="1" x14ac:dyDescent="0.25">
      <c r="A45" s="19">
        <v>2827</v>
      </c>
      <c r="B45" s="29" t="s">
        <v>2827</v>
      </c>
      <c r="C45" s="29" t="s">
        <v>6937</v>
      </c>
      <c r="D45" s="25">
        <v>2000</v>
      </c>
      <c r="E45" s="27">
        <v>2405</v>
      </c>
      <c r="F45" s="19" t="s">
        <v>8218</v>
      </c>
      <c r="G45" s="19" t="s">
        <v>8223</v>
      </c>
      <c r="H45" s="19" t="s">
        <v>8245</v>
      </c>
      <c r="I45" s="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8345</v>
      </c>
      <c r="O45" s="11">
        <v>120</v>
      </c>
      <c r="P45" s="25">
        <v>104.57</v>
      </c>
      <c r="Q45" s="13" t="s">
        <v>8297</v>
      </c>
      <c r="R45" s="19" t="s">
        <v>8298</v>
      </c>
      <c r="S45" s="17">
        <v>42494.683634259258</v>
      </c>
      <c r="T45" s="17">
        <v>42524.6875</v>
      </c>
    </row>
    <row r="46" spans="1:20" ht="42" customHeight="1" x14ac:dyDescent="0.25">
      <c r="A46" s="19">
        <v>2830</v>
      </c>
      <c r="B46" s="29" t="s">
        <v>2830</v>
      </c>
      <c r="C46" s="29" t="s">
        <v>6940</v>
      </c>
      <c r="D46" s="25">
        <v>3000</v>
      </c>
      <c r="E46" s="27">
        <v>3000</v>
      </c>
      <c r="F46" s="19" t="s">
        <v>8218</v>
      </c>
      <c r="G46" s="19" t="s">
        <v>8223</v>
      </c>
      <c r="H46" s="19" t="s">
        <v>8245</v>
      </c>
      <c r="I46" s="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8345</v>
      </c>
      <c r="O46" s="11">
        <v>100</v>
      </c>
      <c r="P46" s="25">
        <v>272.73</v>
      </c>
      <c r="Q46" s="13" t="s">
        <v>8297</v>
      </c>
      <c r="R46" s="19" t="s">
        <v>8298</v>
      </c>
      <c r="S46" s="17">
        <v>41758.839675925927</v>
      </c>
      <c r="T46" s="17">
        <v>41771.165972222225</v>
      </c>
    </row>
    <row r="47" spans="1:20" ht="42" customHeight="1" x14ac:dyDescent="0.25">
      <c r="A47" s="19">
        <v>2831</v>
      </c>
      <c r="B47" s="29" t="s">
        <v>2831</v>
      </c>
      <c r="C47" s="29" t="s">
        <v>6941</v>
      </c>
      <c r="D47" s="25">
        <v>3000</v>
      </c>
      <c r="E47" s="27">
        <v>3320</v>
      </c>
      <c r="F47" s="19" t="s">
        <v>8218</v>
      </c>
      <c r="G47" s="19" t="s">
        <v>8223</v>
      </c>
      <c r="H47" s="19" t="s">
        <v>8245</v>
      </c>
      <c r="I47" s="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8345</v>
      </c>
      <c r="O47" s="11">
        <v>111</v>
      </c>
      <c r="P47" s="25">
        <v>63.85</v>
      </c>
      <c r="Q47" s="13" t="s">
        <v>8297</v>
      </c>
      <c r="R47" s="19" t="s">
        <v>8298</v>
      </c>
      <c r="S47" s="17">
        <v>42171.824884259258</v>
      </c>
      <c r="T47" s="17">
        <v>42201.824884259258</v>
      </c>
    </row>
    <row r="48" spans="1:20" ht="42" customHeight="1" x14ac:dyDescent="0.25">
      <c r="A48" s="19">
        <v>2833</v>
      </c>
      <c r="B48" s="29" t="s">
        <v>2833</v>
      </c>
      <c r="C48" s="29" t="s">
        <v>6943</v>
      </c>
      <c r="D48" s="25">
        <v>2700</v>
      </c>
      <c r="E48" s="27">
        <v>2923</v>
      </c>
      <c r="F48" s="19" t="s">
        <v>8218</v>
      </c>
      <c r="G48" s="19" t="s">
        <v>8223</v>
      </c>
      <c r="H48" s="19" t="s">
        <v>8245</v>
      </c>
      <c r="I48" s="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8345</v>
      </c>
      <c r="O48" s="11">
        <v>108</v>
      </c>
      <c r="P48" s="25">
        <v>83.51</v>
      </c>
      <c r="Q48" s="13" t="s">
        <v>8297</v>
      </c>
      <c r="R48" s="19" t="s">
        <v>8298</v>
      </c>
      <c r="S48" s="17">
        <v>42268.127696759257</v>
      </c>
      <c r="T48" s="17">
        <v>42288.083333333328</v>
      </c>
    </row>
    <row r="49" spans="1:20" ht="42" customHeight="1" x14ac:dyDescent="0.25">
      <c r="A49" s="19">
        <v>2836</v>
      </c>
      <c r="B49" s="29" t="s">
        <v>2836</v>
      </c>
      <c r="C49" s="29" t="s">
        <v>6946</v>
      </c>
      <c r="D49" s="25">
        <v>450</v>
      </c>
      <c r="E49" s="27">
        <v>485</v>
      </c>
      <c r="F49" s="19" t="s">
        <v>8218</v>
      </c>
      <c r="G49" s="19" t="s">
        <v>8223</v>
      </c>
      <c r="H49" s="19" t="s">
        <v>8245</v>
      </c>
      <c r="I49" s="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8345</v>
      </c>
      <c r="O49" s="11">
        <v>108</v>
      </c>
      <c r="P49" s="25">
        <v>44.09</v>
      </c>
      <c r="Q49" s="13" t="s">
        <v>8297</v>
      </c>
      <c r="R49" s="19" t="s">
        <v>8298</v>
      </c>
      <c r="S49" s="17">
        <v>42746.261782407411</v>
      </c>
      <c r="T49" s="17">
        <v>42784.207638888889</v>
      </c>
    </row>
    <row r="50" spans="1:20" ht="42" customHeight="1" x14ac:dyDescent="0.25">
      <c r="A50" s="19">
        <v>2838</v>
      </c>
      <c r="B50" s="29" t="s">
        <v>2838</v>
      </c>
      <c r="C50" s="29" t="s">
        <v>6948</v>
      </c>
      <c r="D50" s="25">
        <v>2000</v>
      </c>
      <c r="E50" s="27">
        <v>2405</v>
      </c>
      <c r="F50" s="19" t="s">
        <v>8218</v>
      </c>
      <c r="G50" s="19" t="s">
        <v>8223</v>
      </c>
      <c r="H50" s="19" t="s">
        <v>8245</v>
      </c>
      <c r="I50" s="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8345</v>
      </c>
      <c r="O50" s="11">
        <v>120</v>
      </c>
      <c r="P50" s="25">
        <v>44.54</v>
      </c>
      <c r="Q50" s="13" t="s">
        <v>8297</v>
      </c>
      <c r="R50" s="19" t="s">
        <v>8298</v>
      </c>
      <c r="S50" s="17">
        <v>41842.607592592591</v>
      </c>
      <c r="T50" s="17">
        <v>41864.916666666664</v>
      </c>
    </row>
    <row r="51" spans="1:20" ht="42" customHeight="1" x14ac:dyDescent="0.25">
      <c r="A51" s="19">
        <v>2839</v>
      </c>
      <c r="B51" s="29" t="s">
        <v>2839</v>
      </c>
      <c r="C51" s="29" t="s">
        <v>6949</v>
      </c>
      <c r="D51" s="25">
        <v>3500</v>
      </c>
      <c r="E51" s="27">
        <v>3900</v>
      </c>
      <c r="F51" s="19" t="s">
        <v>8218</v>
      </c>
      <c r="G51" s="19" t="s">
        <v>8223</v>
      </c>
      <c r="H51" s="19" t="s">
        <v>8245</v>
      </c>
      <c r="I51" s="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8345</v>
      </c>
      <c r="O51" s="11">
        <v>111</v>
      </c>
      <c r="P51" s="25">
        <v>125.81</v>
      </c>
      <c r="Q51" s="13" t="s">
        <v>8297</v>
      </c>
      <c r="R51" s="19" t="s">
        <v>8298</v>
      </c>
      <c r="S51" s="17">
        <v>41853.240208333329</v>
      </c>
      <c r="T51" s="17">
        <v>41876.207638888889</v>
      </c>
    </row>
    <row r="52" spans="1:20" ht="42" customHeight="1" x14ac:dyDescent="0.25">
      <c r="A52" s="19">
        <v>2961</v>
      </c>
      <c r="B52" s="29" t="s">
        <v>2961</v>
      </c>
      <c r="C52" s="29" t="s">
        <v>7071</v>
      </c>
      <c r="D52" s="25">
        <v>5000</v>
      </c>
      <c r="E52" s="27">
        <v>5481</v>
      </c>
      <c r="F52" s="19" t="s">
        <v>8218</v>
      </c>
      <c r="G52" s="19" t="s">
        <v>8223</v>
      </c>
      <c r="H52" s="19" t="s">
        <v>8245</v>
      </c>
      <c r="I52" s="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8345</v>
      </c>
      <c r="O52" s="11">
        <v>110</v>
      </c>
      <c r="P52" s="25">
        <v>50.75</v>
      </c>
      <c r="Q52" s="13" t="s">
        <v>8297</v>
      </c>
      <c r="R52" s="19" t="s">
        <v>8298</v>
      </c>
      <c r="S52" s="17">
        <v>42061.212488425925</v>
      </c>
      <c r="T52" s="17">
        <v>42089.166666666672</v>
      </c>
    </row>
    <row r="53" spans="1:20" ht="42" customHeight="1" x14ac:dyDescent="0.25">
      <c r="A53" s="19">
        <v>2962</v>
      </c>
      <c r="B53" s="29" t="s">
        <v>2962</v>
      </c>
      <c r="C53" s="29" t="s">
        <v>7072</v>
      </c>
      <c r="D53" s="25">
        <v>1000</v>
      </c>
      <c r="E53" s="27">
        <v>1218</v>
      </c>
      <c r="F53" s="19" t="s">
        <v>8218</v>
      </c>
      <c r="G53" s="19" t="s">
        <v>8223</v>
      </c>
      <c r="H53" s="19" t="s">
        <v>8245</v>
      </c>
      <c r="I53" s="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8345</v>
      </c>
      <c r="O53" s="11">
        <v>122</v>
      </c>
      <c r="P53" s="25">
        <v>60.9</v>
      </c>
      <c r="Q53" s="13" t="s">
        <v>8297</v>
      </c>
      <c r="R53" s="19" t="s">
        <v>8298</v>
      </c>
      <c r="S53" s="17">
        <v>42036.24428240741</v>
      </c>
      <c r="T53" s="17">
        <v>42064.290972222225</v>
      </c>
    </row>
    <row r="54" spans="1:20" ht="42" customHeight="1" x14ac:dyDescent="0.25">
      <c r="A54" s="19">
        <v>2963</v>
      </c>
      <c r="B54" s="29" t="s">
        <v>2963</v>
      </c>
      <c r="C54" s="29" t="s">
        <v>7073</v>
      </c>
      <c r="D54" s="25">
        <v>10000</v>
      </c>
      <c r="E54" s="27">
        <v>10685</v>
      </c>
      <c r="F54" s="19" t="s">
        <v>8218</v>
      </c>
      <c r="G54" s="19" t="s">
        <v>8223</v>
      </c>
      <c r="H54" s="19" t="s">
        <v>8245</v>
      </c>
      <c r="I54" s="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8345</v>
      </c>
      <c r="O54" s="11">
        <v>107</v>
      </c>
      <c r="P54" s="25">
        <v>109.03</v>
      </c>
      <c r="Q54" s="13" t="s">
        <v>8297</v>
      </c>
      <c r="R54" s="19" t="s">
        <v>8298</v>
      </c>
      <c r="S54" s="17">
        <v>42157.470185185186</v>
      </c>
      <c r="T54" s="17">
        <v>42187.470185185186</v>
      </c>
    </row>
    <row r="55" spans="1:20" ht="42" customHeight="1" x14ac:dyDescent="0.25">
      <c r="A55" s="19">
        <v>2964</v>
      </c>
      <c r="B55" s="29" t="s">
        <v>2964</v>
      </c>
      <c r="C55" s="29" t="s">
        <v>7074</v>
      </c>
      <c r="D55" s="25">
        <v>5000</v>
      </c>
      <c r="E55" s="27">
        <v>5035.6899999999996</v>
      </c>
      <c r="F55" s="19" t="s">
        <v>8218</v>
      </c>
      <c r="G55" s="19" t="s">
        <v>8223</v>
      </c>
      <c r="H55" s="19" t="s">
        <v>8245</v>
      </c>
      <c r="I55" s="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8345</v>
      </c>
      <c r="O55" s="11">
        <v>101</v>
      </c>
      <c r="P55" s="25">
        <v>25.69</v>
      </c>
      <c r="Q55" s="13" t="s">
        <v>8297</v>
      </c>
      <c r="R55" s="19" t="s">
        <v>8298</v>
      </c>
      <c r="S55" s="17">
        <v>41827.909942129627</v>
      </c>
      <c r="T55" s="17">
        <v>41857.897222222222</v>
      </c>
    </row>
    <row r="56" spans="1:20" ht="42" customHeight="1" x14ac:dyDescent="0.25">
      <c r="A56" s="19">
        <v>2965</v>
      </c>
      <c r="B56" s="29" t="s">
        <v>2965</v>
      </c>
      <c r="C56" s="29" t="s">
        <v>7075</v>
      </c>
      <c r="D56" s="25">
        <v>1500</v>
      </c>
      <c r="E56" s="27">
        <v>1635</v>
      </c>
      <c r="F56" s="19" t="s">
        <v>8218</v>
      </c>
      <c r="G56" s="19" t="s">
        <v>8223</v>
      </c>
      <c r="H56" s="19" t="s">
        <v>8245</v>
      </c>
      <c r="I56" s="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8345</v>
      </c>
      <c r="O56" s="11">
        <v>109</v>
      </c>
      <c r="P56" s="25">
        <v>41.92</v>
      </c>
      <c r="Q56" s="13" t="s">
        <v>8297</v>
      </c>
      <c r="R56" s="19" t="s">
        <v>8298</v>
      </c>
      <c r="S56" s="17">
        <v>42162.729548611111</v>
      </c>
      <c r="T56" s="17">
        <v>42192.729548611111</v>
      </c>
    </row>
    <row r="57" spans="1:20" ht="42" customHeight="1" x14ac:dyDescent="0.25">
      <c r="A57" s="19">
        <v>2966</v>
      </c>
      <c r="B57" s="29" t="s">
        <v>2966</v>
      </c>
      <c r="C57" s="29" t="s">
        <v>7076</v>
      </c>
      <c r="D57" s="25">
        <v>10000</v>
      </c>
      <c r="E57" s="27">
        <v>11363</v>
      </c>
      <c r="F57" s="19" t="s">
        <v>8218</v>
      </c>
      <c r="G57" s="19" t="s">
        <v>8223</v>
      </c>
      <c r="H57" s="19" t="s">
        <v>8245</v>
      </c>
      <c r="I57" s="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8345</v>
      </c>
      <c r="O57" s="11">
        <v>114</v>
      </c>
      <c r="P57" s="25">
        <v>88.77</v>
      </c>
      <c r="Q57" s="13" t="s">
        <v>8297</v>
      </c>
      <c r="R57" s="19" t="s">
        <v>8298</v>
      </c>
      <c r="S57" s="17">
        <v>42233.738564814819</v>
      </c>
      <c r="T57" s="17">
        <v>42263.738564814819</v>
      </c>
    </row>
    <row r="58" spans="1:20" ht="42" customHeight="1" x14ac:dyDescent="0.25">
      <c r="A58" s="19">
        <v>2967</v>
      </c>
      <c r="B58" s="29" t="s">
        <v>2967</v>
      </c>
      <c r="C58" s="29" t="s">
        <v>7077</v>
      </c>
      <c r="D58" s="25">
        <v>5000</v>
      </c>
      <c r="E58" s="27">
        <v>5696</v>
      </c>
      <c r="F58" s="19" t="s">
        <v>8218</v>
      </c>
      <c r="G58" s="19" t="s">
        <v>8223</v>
      </c>
      <c r="H58" s="19" t="s">
        <v>8245</v>
      </c>
      <c r="I58" s="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8345</v>
      </c>
      <c r="O58" s="11">
        <v>114</v>
      </c>
      <c r="P58" s="25">
        <v>80.23</v>
      </c>
      <c r="Q58" s="13" t="s">
        <v>8297</v>
      </c>
      <c r="R58" s="19" t="s">
        <v>8298</v>
      </c>
      <c r="S58" s="17">
        <v>42042.197824074072</v>
      </c>
      <c r="T58" s="17">
        <v>42072.156157407408</v>
      </c>
    </row>
    <row r="59" spans="1:20" ht="42" customHeight="1" x14ac:dyDescent="0.25">
      <c r="A59" s="19">
        <v>2968</v>
      </c>
      <c r="B59" s="29" t="s">
        <v>2968</v>
      </c>
      <c r="C59" s="29" t="s">
        <v>7078</v>
      </c>
      <c r="D59" s="25">
        <v>3500</v>
      </c>
      <c r="E59" s="27">
        <v>3710</v>
      </c>
      <c r="F59" s="19" t="s">
        <v>8218</v>
      </c>
      <c r="G59" s="19" t="s">
        <v>8223</v>
      </c>
      <c r="H59" s="19" t="s">
        <v>8245</v>
      </c>
      <c r="I59" s="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8345</v>
      </c>
      <c r="O59" s="11">
        <v>106</v>
      </c>
      <c r="P59" s="25">
        <v>78.94</v>
      </c>
      <c r="Q59" s="13" t="s">
        <v>8297</v>
      </c>
      <c r="R59" s="19" t="s">
        <v>8298</v>
      </c>
      <c r="S59" s="17">
        <v>42585.523842592593</v>
      </c>
      <c r="T59" s="17">
        <v>42599.165972222225</v>
      </c>
    </row>
    <row r="60" spans="1:20" ht="42" customHeight="1" x14ac:dyDescent="0.25">
      <c r="A60" s="19">
        <v>2970</v>
      </c>
      <c r="B60" s="29" t="s">
        <v>2970</v>
      </c>
      <c r="C60" s="29" t="s">
        <v>7080</v>
      </c>
      <c r="D60" s="25">
        <v>6000</v>
      </c>
      <c r="E60" s="27">
        <v>6360</v>
      </c>
      <c r="F60" s="19" t="s">
        <v>8218</v>
      </c>
      <c r="G60" s="19" t="s">
        <v>8223</v>
      </c>
      <c r="H60" s="19" t="s">
        <v>8245</v>
      </c>
      <c r="I60" s="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8345</v>
      </c>
      <c r="O60" s="11">
        <v>106</v>
      </c>
      <c r="P60" s="25">
        <v>69.89</v>
      </c>
      <c r="Q60" s="13" t="s">
        <v>8297</v>
      </c>
      <c r="R60" s="19" t="s">
        <v>8298</v>
      </c>
      <c r="S60" s="17">
        <v>41808.669571759259</v>
      </c>
      <c r="T60" s="17">
        <v>41838.669571759259</v>
      </c>
    </row>
    <row r="61" spans="1:20" ht="42" customHeight="1" x14ac:dyDescent="0.25">
      <c r="A61" s="19">
        <v>2971</v>
      </c>
      <c r="B61" s="29" t="s">
        <v>2971</v>
      </c>
      <c r="C61" s="29" t="s">
        <v>7081</v>
      </c>
      <c r="D61" s="25">
        <v>3200</v>
      </c>
      <c r="E61" s="27">
        <v>3205</v>
      </c>
      <c r="F61" s="19" t="s">
        <v>8218</v>
      </c>
      <c r="G61" s="19" t="s">
        <v>8223</v>
      </c>
      <c r="H61" s="19" t="s">
        <v>8245</v>
      </c>
      <c r="I61" s="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8345</v>
      </c>
      <c r="O61" s="11">
        <v>100</v>
      </c>
      <c r="P61" s="25">
        <v>74.53</v>
      </c>
      <c r="Q61" s="13" t="s">
        <v>8297</v>
      </c>
      <c r="R61" s="19" t="s">
        <v>8298</v>
      </c>
      <c r="S61" s="17">
        <v>41852.658310185187</v>
      </c>
      <c r="T61" s="17">
        <v>41882.658310185187</v>
      </c>
    </row>
    <row r="62" spans="1:20" ht="42" customHeight="1" x14ac:dyDescent="0.25">
      <c r="A62" s="19">
        <v>2972</v>
      </c>
      <c r="B62" s="29" t="s">
        <v>2972</v>
      </c>
      <c r="C62" s="29" t="s">
        <v>7082</v>
      </c>
      <c r="D62" s="25">
        <v>2000</v>
      </c>
      <c r="E62" s="27">
        <v>2107</v>
      </c>
      <c r="F62" s="19" t="s">
        <v>8218</v>
      </c>
      <c r="G62" s="19" t="s">
        <v>8223</v>
      </c>
      <c r="H62" s="19" t="s">
        <v>8245</v>
      </c>
      <c r="I62" s="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8345</v>
      </c>
      <c r="O62" s="11">
        <v>105</v>
      </c>
      <c r="P62" s="25">
        <v>123.94</v>
      </c>
      <c r="Q62" s="13" t="s">
        <v>8297</v>
      </c>
      <c r="R62" s="19" t="s">
        <v>8298</v>
      </c>
      <c r="S62" s="17">
        <v>42694.110185185185</v>
      </c>
      <c r="T62" s="17">
        <v>42709.041666666672</v>
      </c>
    </row>
    <row r="63" spans="1:20" ht="42" customHeight="1" x14ac:dyDescent="0.25">
      <c r="A63" s="19">
        <v>2973</v>
      </c>
      <c r="B63" s="29" t="s">
        <v>2973</v>
      </c>
      <c r="C63" s="29" t="s">
        <v>7083</v>
      </c>
      <c r="D63" s="25">
        <v>5000</v>
      </c>
      <c r="E63" s="27">
        <v>8740</v>
      </c>
      <c r="F63" s="19" t="s">
        <v>8218</v>
      </c>
      <c r="G63" s="19" t="s">
        <v>8223</v>
      </c>
      <c r="H63" s="19" t="s">
        <v>8245</v>
      </c>
      <c r="I63" s="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8345</v>
      </c>
      <c r="O63" s="11">
        <v>175</v>
      </c>
      <c r="P63" s="25">
        <v>264.85000000000002</v>
      </c>
      <c r="Q63" s="13" t="s">
        <v>8297</v>
      </c>
      <c r="R63" s="19" t="s">
        <v>8298</v>
      </c>
      <c r="S63" s="17">
        <v>42341.818379629629</v>
      </c>
      <c r="T63" s="17">
        <v>42370.166666666672</v>
      </c>
    </row>
    <row r="64" spans="1:20" ht="42" customHeight="1" x14ac:dyDescent="0.25">
      <c r="A64" s="19">
        <v>2974</v>
      </c>
      <c r="B64" s="29" t="s">
        <v>2974</v>
      </c>
      <c r="C64" s="29" t="s">
        <v>7084</v>
      </c>
      <c r="D64" s="25">
        <v>5000</v>
      </c>
      <c r="E64" s="27">
        <v>5100</v>
      </c>
      <c r="F64" s="19" t="s">
        <v>8218</v>
      </c>
      <c r="G64" s="19" t="s">
        <v>8223</v>
      </c>
      <c r="H64" s="19" t="s">
        <v>8245</v>
      </c>
      <c r="I64" s="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8345</v>
      </c>
      <c r="O64" s="11">
        <v>102</v>
      </c>
      <c r="P64" s="25">
        <v>58.62</v>
      </c>
      <c r="Q64" s="13" t="s">
        <v>8297</v>
      </c>
      <c r="R64" s="19" t="s">
        <v>8298</v>
      </c>
      <c r="S64" s="17">
        <v>41880.061006944445</v>
      </c>
      <c r="T64" s="17">
        <v>41908.065972222219</v>
      </c>
    </row>
    <row r="65" spans="1:20" ht="42" customHeight="1" x14ac:dyDescent="0.25">
      <c r="A65" s="19">
        <v>2975</v>
      </c>
      <c r="B65" s="29" t="s">
        <v>2975</v>
      </c>
      <c r="C65" s="29" t="s">
        <v>7085</v>
      </c>
      <c r="D65" s="25">
        <v>8000</v>
      </c>
      <c r="E65" s="27">
        <v>8010</v>
      </c>
      <c r="F65" s="19" t="s">
        <v>8218</v>
      </c>
      <c r="G65" s="19" t="s">
        <v>8223</v>
      </c>
      <c r="H65" s="19" t="s">
        <v>8245</v>
      </c>
      <c r="I65" s="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8345</v>
      </c>
      <c r="O65" s="11">
        <v>100</v>
      </c>
      <c r="P65" s="25">
        <v>70.88</v>
      </c>
      <c r="Q65" s="13" t="s">
        <v>8297</v>
      </c>
      <c r="R65" s="19" t="s">
        <v>8298</v>
      </c>
      <c r="S65" s="17">
        <v>41941.683865740742</v>
      </c>
      <c r="T65" s="17">
        <v>41970.125</v>
      </c>
    </row>
    <row r="66" spans="1:20" ht="42" customHeight="1" x14ac:dyDescent="0.25">
      <c r="A66" s="19">
        <v>2977</v>
      </c>
      <c r="B66" s="29" t="s">
        <v>2977</v>
      </c>
      <c r="C66" s="29" t="s">
        <v>7087</v>
      </c>
      <c r="D66" s="25">
        <v>3000</v>
      </c>
      <c r="E66" s="27">
        <v>3407</v>
      </c>
      <c r="F66" s="19" t="s">
        <v>8218</v>
      </c>
      <c r="G66" s="19" t="s">
        <v>8223</v>
      </c>
      <c r="H66" s="19" t="s">
        <v>8245</v>
      </c>
      <c r="I66" s="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8345</v>
      </c>
      <c r="O66" s="11">
        <v>114</v>
      </c>
      <c r="P66" s="25">
        <v>113.57</v>
      </c>
      <c r="Q66" s="13" t="s">
        <v>8297</v>
      </c>
      <c r="R66" s="19" t="s">
        <v>8298</v>
      </c>
      <c r="S66" s="17">
        <v>42026.88118055556</v>
      </c>
      <c r="T66" s="17">
        <v>42086.093055555553</v>
      </c>
    </row>
    <row r="67" spans="1:20" ht="42" customHeight="1" x14ac:dyDescent="0.25">
      <c r="A67" s="19">
        <v>2978</v>
      </c>
      <c r="B67" s="29" t="s">
        <v>2978</v>
      </c>
      <c r="C67" s="29" t="s">
        <v>7088</v>
      </c>
      <c r="D67" s="25">
        <v>750</v>
      </c>
      <c r="E67" s="27">
        <v>971</v>
      </c>
      <c r="F67" s="19" t="s">
        <v>8218</v>
      </c>
      <c r="G67" s="19" t="s">
        <v>8223</v>
      </c>
      <c r="H67" s="19" t="s">
        <v>8245</v>
      </c>
      <c r="I67" s="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8345</v>
      </c>
      <c r="O67" s="11">
        <v>129</v>
      </c>
      <c r="P67" s="25">
        <v>60.69</v>
      </c>
      <c r="Q67" s="13" t="s">
        <v>8297</v>
      </c>
      <c r="R67" s="19" t="s">
        <v>8298</v>
      </c>
      <c r="S67" s="17">
        <v>41922.640590277777</v>
      </c>
      <c r="T67" s="17">
        <v>41932.249305555553</v>
      </c>
    </row>
    <row r="68" spans="1:20" ht="42" customHeight="1" x14ac:dyDescent="0.25">
      <c r="A68" s="19">
        <v>2979</v>
      </c>
      <c r="B68" s="29" t="s">
        <v>2979</v>
      </c>
      <c r="C68" s="29" t="s">
        <v>7089</v>
      </c>
      <c r="D68" s="25">
        <v>5000</v>
      </c>
      <c r="E68" s="27">
        <v>5070</v>
      </c>
      <c r="F68" s="19" t="s">
        <v>8218</v>
      </c>
      <c r="G68" s="19" t="s">
        <v>8223</v>
      </c>
      <c r="H68" s="19" t="s">
        <v>8245</v>
      </c>
      <c r="I68" s="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8345</v>
      </c>
      <c r="O68" s="11">
        <v>101</v>
      </c>
      <c r="P68" s="25">
        <v>110.22</v>
      </c>
      <c r="Q68" s="13" t="s">
        <v>8297</v>
      </c>
      <c r="R68" s="19" t="s">
        <v>8298</v>
      </c>
      <c r="S68" s="17">
        <v>41993.824340277773</v>
      </c>
      <c r="T68" s="17">
        <v>42010.25</v>
      </c>
    </row>
    <row r="69" spans="1:20" ht="42" customHeight="1" x14ac:dyDescent="0.25">
      <c r="A69" s="19">
        <v>2980</v>
      </c>
      <c r="B69" s="29" t="s">
        <v>2980</v>
      </c>
      <c r="C69" s="29" t="s">
        <v>7090</v>
      </c>
      <c r="D69" s="25">
        <v>3000</v>
      </c>
      <c r="E69" s="27">
        <v>3275</v>
      </c>
      <c r="F69" s="19" t="s">
        <v>8218</v>
      </c>
      <c r="G69" s="19" t="s">
        <v>8223</v>
      </c>
      <c r="H69" s="19" t="s">
        <v>8245</v>
      </c>
      <c r="I69" s="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8345</v>
      </c>
      <c r="O69" s="11">
        <v>109</v>
      </c>
      <c r="P69" s="25">
        <v>136.46</v>
      </c>
      <c r="Q69" s="13" t="s">
        <v>8297</v>
      </c>
      <c r="R69" s="19" t="s">
        <v>8298</v>
      </c>
      <c r="S69" s="17">
        <v>42219.915856481486</v>
      </c>
      <c r="T69" s="17">
        <v>42240.083333333328</v>
      </c>
    </row>
    <row r="70" spans="1:20" ht="42" customHeight="1" x14ac:dyDescent="0.25">
      <c r="A70" s="19">
        <v>3147</v>
      </c>
      <c r="B70" s="29" t="s">
        <v>3147</v>
      </c>
      <c r="C70" s="29" t="s">
        <v>7257</v>
      </c>
      <c r="D70" s="25">
        <v>20000</v>
      </c>
      <c r="E70" s="27">
        <v>23505</v>
      </c>
      <c r="F70" s="19" t="s">
        <v>8218</v>
      </c>
      <c r="G70" s="19" t="s">
        <v>8223</v>
      </c>
      <c r="H70" s="19" t="s">
        <v>8245</v>
      </c>
      <c r="I70" s="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8345</v>
      </c>
      <c r="O70" s="11">
        <v>118</v>
      </c>
      <c r="P70" s="25">
        <v>110.35</v>
      </c>
      <c r="Q70" s="13" t="s">
        <v>8297</v>
      </c>
      <c r="R70" s="19" t="s">
        <v>8298</v>
      </c>
      <c r="S70" s="17">
        <v>41909.96938657407</v>
      </c>
      <c r="T70" s="17">
        <v>41950.011053240742</v>
      </c>
    </row>
    <row r="71" spans="1:20" ht="42" customHeight="1" x14ac:dyDescent="0.25">
      <c r="A71" s="19">
        <v>3148</v>
      </c>
      <c r="B71" s="29" t="s">
        <v>3148</v>
      </c>
      <c r="C71" s="29" t="s">
        <v>7258</v>
      </c>
      <c r="D71" s="25">
        <v>1800</v>
      </c>
      <c r="E71" s="27">
        <v>2361</v>
      </c>
      <c r="F71" s="19" t="s">
        <v>8218</v>
      </c>
      <c r="G71" s="19" t="s">
        <v>8223</v>
      </c>
      <c r="H71" s="19" t="s">
        <v>8245</v>
      </c>
      <c r="I71" s="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8345</v>
      </c>
      <c r="O71" s="11">
        <v>131</v>
      </c>
      <c r="P71" s="25">
        <v>41.42</v>
      </c>
      <c r="Q71" s="13" t="s">
        <v>8297</v>
      </c>
      <c r="R71" s="19" t="s">
        <v>8298</v>
      </c>
      <c r="S71" s="17">
        <v>41891.665324074071</v>
      </c>
      <c r="T71" s="17">
        <v>41913.166666666664</v>
      </c>
    </row>
    <row r="72" spans="1:20" ht="42" customHeight="1" x14ac:dyDescent="0.25">
      <c r="A72" s="19">
        <v>3149</v>
      </c>
      <c r="B72" s="29" t="s">
        <v>3149</v>
      </c>
      <c r="C72" s="29" t="s">
        <v>7259</v>
      </c>
      <c r="D72" s="25">
        <v>1250</v>
      </c>
      <c r="E72" s="27">
        <v>1300</v>
      </c>
      <c r="F72" s="19" t="s">
        <v>8218</v>
      </c>
      <c r="G72" s="19" t="s">
        <v>8223</v>
      </c>
      <c r="H72" s="19" t="s">
        <v>8245</v>
      </c>
      <c r="I72" s="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8345</v>
      </c>
      <c r="O72" s="11">
        <v>104</v>
      </c>
      <c r="P72" s="25">
        <v>52</v>
      </c>
      <c r="Q72" s="13" t="s">
        <v>8297</v>
      </c>
      <c r="R72" s="19" t="s">
        <v>8298</v>
      </c>
      <c r="S72" s="17">
        <v>41226.017361111109</v>
      </c>
      <c r="T72" s="17">
        <v>41250.083333333336</v>
      </c>
    </row>
    <row r="73" spans="1:20" ht="42" customHeight="1" x14ac:dyDescent="0.25">
      <c r="A73" s="19">
        <v>3150</v>
      </c>
      <c r="B73" s="29" t="s">
        <v>3150</v>
      </c>
      <c r="C73" s="29" t="s">
        <v>7260</v>
      </c>
      <c r="D73" s="25">
        <v>3500</v>
      </c>
      <c r="E73" s="27">
        <v>3535</v>
      </c>
      <c r="F73" s="19" t="s">
        <v>8218</v>
      </c>
      <c r="G73" s="19" t="s">
        <v>8223</v>
      </c>
      <c r="H73" s="19" t="s">
        <v>8245</v>
      </c>
      <c r="I73" s="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8345</v>
      </c>
      <c r="O73" s="11">
        <v>101</v>
      </c>
      <c r="P73" s="25">
        <v>33.99</v>
      </c>
      <c r="Q73" s="13" t="s">
        <v>8297</v>
      </c>
      <c r="R73" s="19" t="s">
        <v>8298</v>
      </c>
      <c r="S73" s="17">
        <v>40478.263923611114</v>
      </c>
      <c r="T73" s="17">
        <v>40568.166666666664</v>
      </c>
    </row>
    <row r="74" spans="1:20" ht="42" customHeight="1" x14ac:dyDescent="0.25">
      <c r="A74" s="19">
        <v>3151</v>
      </c>
      <c r="B74" s="29" t="s">
        <v>3151</v>
      </c>
      <c r="C74" s="29" t="s">
        <v>7261</v>
      </c>
      <c r="D74" s="25">
        <v>3500</v>
      </c>
      <c r="E74" s="27">
        <v>3514</v>
      </c>
      <c r="F74" s="19" t="s">
        <v>8218</v>
      </c>
      <c r="G74" s="19" t="s">
        <v>8223</v>
      </c>
      <c r="H74" s="19" t="s">
        <v>8245</v>
      </c>
      <c r="I74" s="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8345</v>
      </c>
      <c r="O74" s="11">
        <v>100</v>
      </c>
      <c r="P74" s="25">
        <v>103.35</v>
      </c>
      <c r="Q74" s="13" t="s">
        <v>8297</v>
      </c>
      <c r="R74" s="19" t="s">
        <v>8298</v>
      </c>
      <c r="S74" s="17">
        <v>41862.83997685185</v>
      </c>
      <c r="T74" s="17">
        <v>41892.83997685185</v>
      </c>
    </row>
    <row r="75" spans="1:20" ht="42" customHeight="1" x14ac:dyDescent="0.25">
      <c r="A75" s="19">
        <v>3153</v>
      </c>
      <c r="B75" s="29" t="s">
        <v>3153</v>
      </c>
      <c r="C75" s="29" t="s">
        <v>7263</v>
      </c>
      <c r="D75" s="25">
        <v>3000</v>
      </c>
      <c r="E75" s="27">
        <v>10067.5</v>
      </c>
      <c r="F75" s="19" t="s">
        <v>8218</v>
      </c>
      <c r="G75" s="19" t="s">
        <v>8223</v>
      </c>
      <c r="H75" s="19" t="s">
        <v>8245</v>
      </c>
      <c r="I75" s="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8345</v>
      </c>
      <c r="O75" s="11">
        <v>336</v>
      </c>
      <c r="P75" s="25">
        <v>41.77</v>
      </c>
      <c r="Q75" s="13" t="s">
        <v>8297</v>
      </c>
      <c r="R75" s="19" t="s">
        <v>8298</v>
      </c>
      <c r="S75" s="17">
        <v>40633.154363425929</v>
      </c>
      <c r="T75" s="17">
        <v>40664.207638888889</v>
      </c>
    </row>
    <row r="76" spans="1:20" ht="42" customHeight="1" x14ac:dyDescent="0.25">
      <c r="A76" s="19">
        <v>3154</v>
      </c>
      <c r="B76" s="29" t="s">
        <v>3154</v>
      </c>
      <c r="C76" s="29" t="s">
        <v>7264</v>
      </c>
      <c r="D76" s="25">
        <v>7000</v>
      </c>
      <c r="E76" s="27">
        <v>7905</v>
      </c>
      <c r="F76" s="19" t="s">
        <v>8218</v>
      </c>
      <c r="G76" s="19" t="s">
        <v>8223</v>
      </c>
      <c r="H76" s="19" t="s">
        <v>8245</v>
      </c>
      <c r="I76" s="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8345</v>
      </c>
      <c r="O76" s="11">
        <v>113</v>
      </c>
      <c r="P76" s="25">
        <v>64.27</v>
      </c>
      <c r="Q76" s="13" t="s">
        <v>8297</v>
      </c>
      <c r="R76" s="19" t="s">
        <v>8298</v>
      </c>
      <c r="S76" s="17">
        <v>40970.875671296293</v>
      </c>
      <c r="T76" s="17">
        <v>41000.834004629629</v>
      </c>
    </row>
    <row r="77" spans="1:20" ht="42" customHeight="1" x14ac:dyDescent="0.25">
      <c r="A77" s="19">
        <v>3156</v>
      </c>
      <c r="B77" s="29" t="s">
        <v>3156</v>
      </c>
      <c r="C77" s="29" t="s">
        <v>7266</v>
      </c>
      <c r="D77" s="25">
        <v>5500</v>
      </c>
      <c r="E77" s="27">
        <v>5600</v>
      </c>
      <c r="F77" s="19" t="s">
        <v>8218</v>
      </c>
      <c r="G77" s="19" t="s">
        <v>8223</v>
      </c>
      <c r="H77" s="19" t="s">
        <v>8245</v>
      </c>
      <c r="I77" s="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8345</v>
      </c>
      <c r="O77" s="11">
        <v>102</v>
      </c>
      <c r="P77" s="25">
        <v>62.92</v>
      </c>
      <c r="Q77" s="13" t="s">
        <v>8297</v>
      </c>
      <c r="R77" s="19" t="s">
        <v>8298</v>
      </c>
      <c r="S77" s="17">
        <v>41026.953055555554</v>
      </c>
      <c r="T77" s="17">
        <v>41061.953055555554</v>
      </c>
    </row>
    <row r="78" spans="1:20" ht="42" customHeight="1" x14ac:dyDescent="0.25">
      <c r="A78" s="19">
        <v>3157</v>
      </c>
      <c r="B78" s="29" t="s">
        <v>3157</v>
      </c>
      <c r="C78" s="29" t="s">
        <v>7267</v>
      </c>
      <c r="D78" s="25">
        <v>4000</v>
      </c>
      <c r="E78" s="27">
        <v>4040</v>
      </c>
      <c r="F78" s="19" t="s">
        <v>8218</v>
      </c>
      <c r="G78" s="19" t="s">
        <v>8223</v>
      </c>
      <c r="H78" s="19" t="s">
        <v>8245</v>
      </c>
      <c r="I78" s="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8345</v>
      </c>
      <c r="O78" s="11">
        <v>101</v>
      </c>
      <c r="P78" s="25">
        <v>98.54</v>
      </c>
      <c r="Q78" s="13" t="s">
        <v>8297</v>
      </c>
      <c r="R78" s="19" t="s">
        <v>8298</v>
      </c>
      <c r="S78" s="17">
        <v>41829.788252314815</v>
      </c>
      <c r="T78" s="17">
        <v>41839.208333333336</v>
      </c>
    </row>
    <row r="79" spans="1:20" ht="42" customHeight="1" x14ac:dyDescent="0.25">
      <c r="A79" s="19">
        <v>3158</v>
      </c>
      <c r="B79" s="29" t="s">
        <v>3158</v>
      </c>
      <c r="C79" s="29" t="s">
        <v>7268</v>
      </c>
      <c r="D79" s="25">
        <v>5000</v>
      </c>
      <c r="E79" s="27">
        <v>5700</v>
      </c>
      <c r="F79" s="19" t="s">
        <v>8218</v>
      </c>
      <c r="G79" s="19" t="s">
        <v>8223</v>
      </c>
      <c r="H79" s="19" t="s">
        <v>8245</v>
      </c>
      <c r="I79" s="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8345</v>
      </c>
      <c r="O79" s="11">
        <v>114</v>
      </c>
      <c r="P79" s="25">
        <v>82.61</v>
      </c>
      <c r="Q79" s="13" t="s">
        <v>8297</v>
      </c>
      <c r="R79" s="19" t="s">
        <v>8298</v>
      </c>
      <c r="S79" s="17">
        <v>41447.839722222227</v>
      </c>
      <c r="T79" s="17">
        <v>41477.839722222227</v>
      </c>
    </row>
    <row r="80" spans="1:20" ht="42" customHeight="1" x14ac:dyDescent="0.25">
      <c r="A80" s="19">
        <v>3159</v>
      </c>
      <c r="B80" s="29" t="s">
        <v>3159</v>
      </c>
      <c r="C80" s="29" t="s">
        <v>7269</v>
      </c>
      <c r="D80" s="25">
        <v>1500</v>
      </c>
      <c r="E80" s="27">
        <v>2002.22</v>
      </c>
      <c r="F80" s="19" t="s">
        <v>8218</v>
      </c>
      <c r="G80" s="19" t="s">
        <v>8223</v>
      </c>
      <c r="H80" s="19" t="s">
        <v>8245</v>
      </c>
      <c r="I80" s="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8345</v>
      </c>
      <c r="O80" s="11">
        <v>133</v>
      </c>
      <c r="P80" s="25">
        <v>38.5</v>
      </c>
      <c r="Q80" s="13" t="s">
        <v>8297</v>
      </c>
      <c r="R80" s="19" t="s">
        <v>8298</v>
      </c>
      <c r="S80" s="17">
        <v>40884.066678240742</v>
      </c>
      <c r="T80" s="17">
        <v>40926.958333333336</v>
      </c>
    </row>
    <row r="81" spans="1:20" ht="42" customHeight="1" x14ac:dyDescent="0.25">
      <c r="A81" s="19">
        <v>3160</v>
      </c>
      <c r="B81" s="29" t="s">
        <v>3160</v>
      </c>
      <c r="C81" s="29" t="s">
        <v>7270</v>
      </c>
      <c r="D81" s="25">
        <v>4500</v>
      </c>
      <c r="E81" s="27">
        <v>4569</v>
      </c>
      <c r="F81" s="19" t="s">
        <v>8218</v>
      </c>
      <c r="G81" s="19" t="s">
        <v>8223</v>
      </c>
      <c r="H81" s="19" t="s">
        <v>8245</v>
      </c>
      <c r="I81" s="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8345</v>
      </c>
      <c r="O81" s="11">
        <v>102</v>
      </c>
      <c r="P81" s="25">
        <v>80.16</v>
      </c>
      <c r="Q81" s="13" t="s">
        <v>8297</v>
      </c>
      <c r="R81" s="19" t="s">
        <v>8298</v>
      </c>
      <c r="S81" s="17">
        <v>41841.26489583333</v>
      </c>
      <c r="T81" s="17">
        <v>41864.207638888889</v>
      </c>
    </row>
    <row r="82" spans="1:20" ht="42" customHeight="1" x14ac:dyDescent="0.25">
      <c r="A82" s="19">
        <v>3162</v>
      </c>
      <c r="B82" s="29" t="s">
        <v>3162</v>
      </c>
      <c r="C82" s="29" t="s">
        <v>7272</v>
      </c>
      <c r="D82" s="25">
        <v>4000</v>
      </c>
      <c r="E82" s="27">
        <v>5086</v>
      </c>
      <c r="F82" s="19" t="s">
        <v>8218</v>
      </c>
      <c r="G82" s="19" t="s">
        <v>8223</v>
      </c>
      <c r="H82" s="19" t="s">
        <v>8245</v>
      </c>
      <c r="I82" s="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8345</v>
      </c>
      <c r="O82" s="11">
        <v>127</v>
      </c>
      <c r="P82" s="25">
        <v>80.73</v>
      </c>
      <c r="Q82" s="13" t="s">
        <v>8297</v>
      </c>
      <c r="R82" s="19" t="s">
        <v>8298</v>
      </c>
      <c r="S82" s="17">
        <v>41799.685902777775</v>
      </c>
      <c r="T82" s="17">
        <v>41827.083333333336</v>
      </c>
    </row>
    <row r="83" spans="1:20" ht="42" customHeight="1" x14ac:dyDescent="0.25">
      <c r="A83" s="19">
        <v>3163</v>
      </c>
      <c r="B83" s="29" t="s">
        <v>3163</v>
      </c>
      <c r="C83" s="29" t="s">
        <v>7273</v>
      </c>
      <c r="D83" s="25">
        <v>13000</v>
      </c>
      <c r="E83" s="27">
        <v>14450</v>
      </c>
      <c r="F83" s="19" t="s">
        <v>8218</v>
      </c>
      <c r="G83" s="19" t="s">
        <v>8223</v>
      </c>
      <c r="H83" s="19" t="s">
        <v>8245</v>
      </c>
      <c r="I83" s="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8345</v>
      </c>
      <c r="O83" s="11">
        <v>111</v>
      </c>
      <c r="P83" s="25">
        <v>200.69</v>
      </c>
      <c r="Q83" s="13" t="s">
        <v>8297</v>
      </c>
      <c r="R83" s="19" t="s">
        <v>8298</v>
      </c>
      <c r="S83" s="17">
        <v>41775.753761574073</v>
      </c>
      <c r="T83" s="17">
        <v>41805.753761574073</v>
      </c>
    </row>
    <row r="84" spans="1:20" ht="42" customHeight="1" x14ac:dyDescent="0.25">
      <c r="A84" s="19">
        <v>3164</v>
      </c>
      <c r="B84" s="29" t="s">
        <v>3164</v>
      </c>
      <c r="C84" s="29" t="s">
        <v>7274</v>
      </c>
      <c r="D84" s="25">
        <v>2500</v>
      </c>
      <c r="E84" s="27">
        <v>2669</v>
      </c>
      <c r="F84" s="19" t="s">
        <v>8218</v>
      </c>
      <c r="G84" s="19" t="s">
        <v>8223</v>
      </c>
      <c r="H84" s="19" t="s">
        <v>8245</v>
      </c>
      <c r="I84" s="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8345</v>
      </c>
      <c r="O84" s="11">
        <v>107</v>
      </c>
      <c r="P84" s="25">
        <v>37.590000000000003</v>
      </c>
      <c r="Q84" s="13" t="s">
        <v>8297</v>
      </c>
      <c r="R84" s="19" t="s">
        <v>8298</v>
      </c>
      <c r="S84" s="17">
        <v>41766.805729166663</v>
      </c>
      <c r="T84" s="17">
        <v>41799.805729166663</v>
      </c>
    </row>
    <row r="85" spans="1:20" ht="42" customHeight="1" x14ac:dyDescent="0.25">
      <c r="A85" s="19">
        <v>3165</v>
      </c>
      <c r="B85" s="29" t="s">
        <v>3165</v>
      </c>
      <c r="C85" s="29" t="s">
        <v>7275</v>
      </c>
      <c r="D85" s="25">
        <v>750</v>
      </c>
      <c r="E85" s="27">
        <v>1220</v>
      </c>
      <c r="F85" s="19" t="s">
        <v>8218</v>
      </c>
      <c r="G85" s="19" t="s">
        <v>8223</v>
      </c>
      <c r="H85" s="19" t="s">
        <v>8245</v>
      </c>
      <c r="I85" s="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8345</v>
      </c>
      <c r="O85" s="11">
        <v>163</v>
      </c>
      <c r="P85" s="25">
        <v>58.1</v>
      </c>
      <c r="Q85" s="13" t="s">
        <v>8297</v>
      </c>
      <c r="R85" s="19" t="s">
        <v>8298</v>
      </c>
      <c r="S85" s="17">
        <v>40644.159259259257</v>
      </c>
      <c r="T85" s="17">
        <v>40666.165972222225</v>
      </c>
    </row>
    <row r="86" spans="1:20" ht="42" customHeight="1" x14ac:dyDescent="0.25">
      <c r="A86" s="19">
        <v>3166</v>
      </c>
      <c r="B86" s="29" t="s">
        <v>3166</v>
      </c>
      <c r="C86" s="29" t="s">
        <v>7276</v>
      </c>
      <c r="D86" s="25">
        <v>35000</v>
      </c>
      <c r="E86" s="27">
        <v>56079.83</v>
      </c>
      <c r="F86" s="19" t="s">
        <v>8218</v>
      </c>
      <c r="G86" s="19" t="s">
        <v>8223</v>
      </c>
      <c r="H86" s="19" t="s">
        <v>8245</v>
      </c>
      <c r="I86" s="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8345</v>
      </c>
      <c r="O86" s="11">
        <v>160</v>
      </c>
      <c r="P86" s="25">
        <v>60.3</v>
      </c>
      <c r="Q86" s="13" t="s">
        <v>8297</v>
      </c>
      <c r="R86" s="19" t="s">
        <v>8298</v>
      </c>
      <c r="S86" s="17">
        <v>41940.69158564815</v>
      </c>
      <c r="T86" s="17">
        <v>41969.332638888889</v>
      </c>
    </row>
    <row r="87" spans="1:20" ht="42" customHeight="1" x14ac:dyDescent="0.25">
      <c r="A87" s="19">
        <v>3167</v>
      </c>
      <c r="B87" s="29" t="s">
        <v>3167</v>
      </c>
      <c r="C87" s="29" t="s">
        <v>7277</v>
      </c>
      <c r="D87" s="25">
        <v>3000</v>
      </c>
      <c r="E87" s="27">
        <v>3485</v>
      </c>
      <c r="F87" s="19" t="s">
        <v>8218</v>
      </c>
      <c r="G87" s="19" t="s">
        <v>8223</v>
      </c>
      <c r="H87" s="19" t="s">
        <v>8245</v>
      </c>
      <c r="I87" s="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8345</v>
      </c>
      <c r="O87" s="11">
        <v>116</v>
      </c>
      <c r="P87" s="25">
        <v>63.36</v>
      </c>
      <c r="Q87" s="13" t="s">
        <v>8297</v>
      </c>
      <c r="R87" s="19" t="s">
        <v>8298</v>
      </c>
      <c r="S87" s="17">
        <v>41839.175706018519</v>
      </c>
      <c r="T87" s="17">
        <v>41853.175706018519</v>
      </c>
    </row>
    <row r="88" spans="1:20" ht="42" customHeight="1" x14ac:dyDescent="0.25">
      <c r="A88" s="19">
        <v>3168</v>
      </c>
      <c r="B88" s="29" t="s">
        <v>3168</v>
      </c>
      <c r="C88" s="29" t="s">
        <v>7278</v>
      </c>
      <c r="D88" s="25">
        <v>2500</v>
      </c>
      <c r="E88" s="27">
        <v>3105</v>
      </c>
      <c r="F88" s="19" t="s">
        <v>8218</v>
      </c>
      <c r="G88" s="19" t="s">
        <v>8223</v>
      </c>
      <c r="H88" s="19" t="s">
        <v>8245</v>
      </c>
      <c r="I88" s="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8345</v>
      </c>
      <c r="O88" s="11">
        <v>124</v>
      </c>
      <c r="P88" s="25">
        <v>50.9</v>
      </c>
      <c r="Q88" s="13" t="s">
        <v>8297</v>
      </c>
      <c r="R88" s="19" t="s">
        <v>8298</v>
      </c>
      <c r="S88" s="17">
        <v>41772.105937500004</v>
      </c>
      <c r="T88" s="17">
        <v>41803.916666666664</v>
      </c>
    </row>
    <row r="89" spans="1:20" ht="42" customHeight="1" x14ac:dyDescent="0.25">
      <c r="A89" s="19">
        <v>3169</v>
      </c>
      <c r="B89" s="29" t="s">
        <v>3169</v>
      </c>
      <c r="C89" s="29" t="s">
        <v>7279</v>
      </c>
      <c r="D89" s="25">
        <v>8000</v>
      </c>
      <c r="E89" s="27">
        <v>8241</v>
      </c>
      <c r="F89" s="19" t="s">
        <v>8218</v>
      </c>
      <c r="G89" s="19" t="s">
        <v>8223</v>
      </c>
      <c r="H89" s="19" t="s">
        <v>8245</v>
      </c>
      <c r="I89" s="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8345</v>
      </c>
      <c r="O89" s="11">
        <v>103</v>
      </c>
      <c r="P89" s="25">
        <v>100.5</v>
      </c>
      <c r="Q89" s="13" t="s">
        <v>8297</v>
      </c>
      <c r="R89" s="19" t="s">
        <v>8298</v>
      </c>
      <c r="S89" s="17">
        <v>41591.737974537034</v>
      </c>
      <c r="T89" s="17">
        <v>41621.207638888889</v>
      </c>
    </row>
    <row r="90" spans="1:20" ht="42" customHeight="1" x14ac:dyDescent="0.25">
      <c r="A90" s="19">
        <v>3170</v>
      </c>
      <c r="B90" s="29" t="s">
        <v>3170</v>
      </c>
      <c r="C90" s="29" t="s">
        <v>7280</v>
      </c>
      <c r="D90" s="25">
        <v>2000</v>
      </c>
      <c r="E90" s="27">
        <v>2245</v>
      </c>
      <c r="F90" s="19" t="s">
        <v>8218</v>
      </c>
      <c r="G90" s="19" t="s">
        <v>8223</v>
      </c>
      <c r="H90" s="19" t="s">
        <v>8245</v>
      </c>
      <c r="I90" s="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8345</v>
      </c>
      <c r="O90" s="11">
        <v>112</v>
      </c>
      <c r="P90" s="25">
        <v>31.62</v>
      </c>
      <c r="Q90" s="13" t="s">
        <v>8297</v>
      </c>
      <c r="R90" s="19" t="s">
        <v>8298</v>
      </c>
      <c r="S90" s="17">
        <v>41789.080370370371</v>
      </c>
      <c r="T90" s="17">
        <v>41822.166666666664</v>
      </c>
    </row>
    <row r="91" spans="1:20" ht="42" customHeight="1" x14ac:dyDescent="0.25">
      <c r="A91" s="19">
        <v>3172</v>
      </c>
      <c r="B91" s="29" t="s">
        <v>3172</v>
      </c>
      <c r="C91" s="29" t="s">
        <v>7282</v>
      </c>
      <c r="D91" s="25">
        <v>2000</v>
      </c>
      <c r="E91" s="27">
        <v>2300</v>
      </c>
      <c r="F91" s="19" t="s">
        <v>8218</v>
      </c>
      <c r="G91" s="19" t="s">
        <v>8223</v>
      </c>
      <c r="H91" s="19" t="s">
        <v>8245</v>
      </c>
      <c r="I91" s="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8345</v>
      </c>
      <c r="O91" s="11">
        <v>115</v>
      </c>
      <c r="P91" s="25">
        <v>79.31</v>
      </c>
      <c r="Q91" s="13" t="s">
        <v>8297</v>
      </c>
      <c r="R91" s="19" t="s">
        <v>8298</v>
      </c>
      <c r="S91" s="17">
        <v>40923.729953703703</v>
      </c>
      <c r="T91" s="17">
        <v>40953.729953703703</v>
      </c>
    </row>
    <row r="92" spans="1:20" ht="42" customHeight="1" x14ac:dyDescent="0.25">
      <c r="A92" s="19">
        <v>3173</v>
      </c>
      <c r="B92" s="29" t="s">
        <v>3173</v>
      </c>
      <c r="C92" s="29" t="s">
        <v>7283</v>
      </c>
      <c r="D92" s="25">
        <v>10000</v>
      </c>
      <c r="E92" s="27">
        <v>10300</v>
      </c>
      <c r="F92" s="19" t="s">
        <v>8218</v>
      </c>
      <c r="G92" s="19" t="s">
        <v>8223</v>
      </c>
      <c r="H92" s="19" t="s">
        <v>8245</v>
      </c>
      <c r="I92" s="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8345</v>
      </c>
      <c r="O92" s="11">
        <v>103</v>
      </c>
      <c r="P92" s="25">
        <v>139.19</v>
      </c>
      <c r="Q92" s="13" t="s">
        <v>8297</v>
      </c>
      <c r="R92" s="19" t="s">
        <v>8298</v>
      </c>
      <c r="S92" s="17">
        <v>41878.878379629634</v>
      </c>
      <c r="T92" s="17">
        <v>41908.878379629634</v>
      </c>
    </row>
    <row r="93" spans="1:20" ht="42" customHeight="1" x14ac:dyDescent="0.25">
      <c r="A93" s="19">
        <v>3174</v>
      </c>
      <c r="B93" s="29" t="s">
        <v>3174</v>
      </c>
      <c r="C93" s="29" t="s">
        <v>7284</v>
      </c>
      <c r="D93" s="25">
        <v>3000</v>
      </c>
      <c r="E93" s="27">
        <v>3034</v>
      </c>
      <c r="F93" s="19" t="s">
        <v>8218</v>
      </c>
      <c r="G93" s="19" t="s">
        <v>8223</v>
      </c>
      <c r="H93" s="19" t="s">
        <v>8245</v>
      </c>
      <c r="I93" s="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8345</v>
      </c>
      <c r="O93" s="11">
        <v>101</v>
      </c>
      <c r="P93" s="25">
        <v>131.91</v>
      </c>
      <c r="Q93" s="13" t="s">
        <v>8297</v>
      </c>
      <c r="R93" s="19" t="s">
        <v>8298</v>
      </c>
      <c r="S93" s="17">
        <v>41862.864675925928</v>
      </c>
      <c r="T93" s="17">
        <v>41876.864675925928</v>
      </c>
    </row>
    <row r="94" spans="1:20" ht="42" customHeight="1" x14ac:dyDescent="0.25">
      <c r="A94" s="19">
        <v>3175</v>
      </c>
      <c r="B94" s="29" t="s">
        <v>3175</v>
      </c>
      <c r="C94" s="29" t="s">
        <v>7285</v>
      </c>
      <c r="D94" s="25">
        <v>5000</v>
      </c>
      <c r="E94" s="27">
        <v>5478</v>
      </c>
      <c r="F94" s="19" t="s">
        <v>8218</v>
      </c>
      <c r="G94" s="19" t="s">
        <v>8223</v>
      </c>
      <c r="H94" s="19" t="s">
        <v>8245</v>
      </c>
      <c r="I94" s="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8345</v>
      </c>
      <c r="O94" s="11">
        <v>110</v>
      </c>
      <c r="P94" s="25">
        <v>91.3</v>
      </c>
      <c r="Q94" s="13" t="s">
        <v>8297</v>
      </c>
      <c r="R94" s="19" t="s">
        <v>8298</v>
      </c>
      <c r="S94" s="17">
        <v>40531.886886574073</v>
      </c>
      <c r="T94" s="17">
        <v>40591.886886574073</v>
      </c>
    </row>
    <row r="95" spans="1:20" ht="42" customHeight="1" x14ac:dyDescent="0.25">
      <c r="A95" s="19">
        <v>3176</v>
      </c>
      <c r="B95" s="29" t="s">
        <v>3176</v>
      </c>
      <c r="C95" s="29" t="s">
        <v>7286</v>
      </c>
      <c r="D95" s="25">
        <v>1900</v>
      </c>
      <c r="E95" s="27">
        <v>2182</v>
      </c>
      <c r="F95" s="19" t="s">
        <v>8218</v>
      </c>
      <c r="G95" s="19" t="s">
        <v>8223</v>
      </c>
      <c r="H95" s="19" t="s">
        <v>8245</v>
      </c>
      <c r="I95" s="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8345</v>
      </c>
      <c r="O95" s="11">
        <v>115</v>
      </c>
      <c r="P95" s="25">
        <v>39.67</v>
      </c>
      <c r="Q95" s="13" t="s">
        <v>8297</v>
      </c>
      <c r="R95" s="19" t="s">
        <v>8298</v>
      </c>
      <c r="S95" s="17">
        <v>41477.930914351848</v>
      </c>
      <c r="T95" s="17">
        <v>41504.625</v>
      </c>
    </row>
    <row r="96" spans="1:20" ht="42" customHeight="1" x14ac:dyDescent="0.25">
      <c r="A96" s="19">
        <v>3177</v>
      </c>
      <c r="B96" s="29" t="s">
        <v>3177</v>
      </c>
      <c r="C96" s="29" t="s">
        <v>7287</v>
      </c>
      <c r="D96" s="25">
        <v>2500</v>
      </c>
      <c r="E96" s="27">
        <v>2935</v>
      </c>
      <c r="F96" s="19" t="s">
        <v>8218</v>
      </c>
      <c r="G96" s="19" t="s">
        <v>8223</v>
      </c>
      <c r="H96" s="19" t="s">
        <v>8245</v>
      </c>
      <c r="I96" s="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8345</v>
      </c>
      <c r="O96" s="11">
        <v>117</v>
      </c>
      <c r="P96" s="25">
        <v>57.55</v>
      </c>
      <c r="Q96" s="13" t="s">
        <v>8297</v>
      </c>
      <c r="R96" s="19" t="s">
        <v>8298</v>
      </c>
      <c r="S96" s="17">
        <v>41781.666770833333</v>
      </c>
      <c r="T96" s="17">
        <v>41811.666770833333</v>
      </c>
    </row>
    <row r="97" spans="1:20" ht="42" customHeight="1" x14ac:dyDescent="0.25">
      <c r="A97" s="19">
        <v>3179</v>
      </c>
      <c r="B97" s="29" t="s">
        <v>3179</v>
      </c>
      <c r="C97" s="29" t="s">
        <v>7289</v>
      </c>
      <c r="D97" s="25">
        <v>4200</v>
      </c>
      <c r="E97" s="27">
        <v>4794.82</v>
      </c>
      <c r="F97" s="19" t="s">
        <v>8218</v>
      </c>
      <c r="G97" s="19" t="s">
        <v>8223</v>
      </c>
      <c r="H97" s="19" t="s">
        <v>8245</v>
      </c>
      <c r="I97" s="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8345</v>
      </c>
      <c r="O97" s="11">
        <v>114</v>
      </c>
      <c r="P97" s="25">
        <v>77.34</v>
      </c>
      <c r="Q97" s="13" t="s">
        <v>8297</v>
      </c>
      <c r="R97" s="19" t="s">
        <v>8298</v>
      </c>
      <c r="S97" s="17">
        <v>41375.702210648145</v>
      </c>
      <c r="T97" s="17">
        <v>41400.702210648145</v>
      </c>
    </row>
    <row r="98" spans="1:20" ht="42" customHeight="1" x14ac:dyDescent="0.25">
      <c r="A98" s="19">
        <v>3182</v>
      </c>
      <c r="B98" s="29" t="s">
        <v>3182</v>
      </c>
      <c r="C98" s="29" t="s">
        <v>7292</v>
      </c>
      <c r="D98" s="25">
        <v>7000</v>
      </c>
      <c r="E98" s="27">
        <v>7062</v>
      </c>
      <c r="F98" s="19" t="s">
        <v>8218</v>
      </c>
      <c r="G98" s="19" t="s">
        <v>8223</v>
      </c>
      <c r="H98" s="19" t="s">
        <v>8245</v>
      </c>
      <c r="I98" s="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8345</v>
      </c>
      <c r="O98" s="11">
        <v>101</v>
      </c>
      <c r="P98" s="25">
        <v>46.77</v>
      </c>
      <c r="Q98" s="13" t="s">
        <v>8297</v>
      </c>
      <c r="R98" s="19" t="s">
        <v>8298</v>
      </c>
      <c r="S98" s="17">
        <v>40883.949317129627</v>
      </c>
      <c r="T98" s="17">
        <v>40939.708333333336</v>
      </c>
    </row>
    <row r="99" spans="1:20" ht="42" customHeight="1" x14ac:dyDescent="0.25">
      <c r="A99" s="19">
        <v>3183</v>
      </c>
      <c r="B99" s="29" t="s">
        <v>3183</v>
      </c>
      <c r="C99" s="29" t="s">
        <v>7293</v>
      </c>
      <c r="D99" s="25">
        <v>2500</v>
      </c>
      <c r="E99" s="27">
        <v>2725</v>
      </c>
      <c r="F99" s="19" t="s">
        <v>8218</v>
      </c>
      <c r="G99" s="19" t="s">
        <v>8223</v>
      </c>
      <c r="H99" s="19" t="s">
        <v>8245</v>
      </c>
      <c r="I99" s="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8345</v>
      </c>
      <c r="O99" s="11">
        <v>109</v>
      </c>
      <c r="P99" s="25">
        <v>40.07</v>
      </c>
      <c r="Q99" s="13" t="s">
        <v>8297</v>
      </c>
      <c r="R99" s="19" t="s">
        <v>8298</v>
      </c>
      <c r="S99" s="17">
        <v>41491.79478009259</v>
      </c>
      <c r="T99" s="17">
        <v>41509.79478009259</v>
      </c>
    </row>
    <row r="100" spans="1:20" ht="42" customHeight="1" x14ac:dyDescent="0.25">
      <c r="A100" s="19">
        <v>3184</v>
      </c>
      <c r="B100" s="29" t="s">
        <v>3184</v>
      </c>
      <c r="C100" s="29" t="s">
        <v>7294</v>
      </c>
      <c r="D100" s="25">
        <v>4300</v>
      </c>
      <c r="E100" s="27">
        <v>4610</v>
      </c>
      <c r="F100" s="19" t="s">
        <v>8218</v>
      </c>
      <c r="G100" s="19" t="s">
        <v>8223</v>
      </c>
      <c r="H100" s="19" t="s">
        <v>8245</v>
      </c>
      <c r="I100" s="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8345</v>
      </c>
      <c r="O100" s="11">
        <v>107</v>
      </c>
      <c r="P100" s="25">
        <v>100.22</v>
      </c>
      <c r="Q100" s="13" t="s">
        <v>8297</v>
      </c>
      <c r="R100" s="19" t="s">
        <v>8298</v>
      </c>
      <c r="S100" s="17">
        <v>41791.993414351848</v>
      </c>
      <c r="T100" s="17">
        <v>41821.993414351848</v>
      </c>
    </row>
    <row r="101" spans="1:20" ht="42" customHeight="1" x14ac:dyDescent="0.25">
      <c r="A101" s="19">
        <v>3187</v>
      </c>
      <c r="B101" s="29" t="s">
        <v>3187</v>
      </c>
      <c r="C101" s="29" t="s">
        <v>7297</v>
      </c>
      <c r="D101" s="25">
        <v>15000</v>
      </c>
      <c r="E101" s="27">
        <v>17444</v>
      </c>
      <c r="F101" s="19" t="s">
        <v>8218</v>
      </c>
      <c r="G101" s="19" t="s">
        <v>8223</v>
      </c>
      <c r="H101" s="19" t="s">
        <v>8245</v>
      </c>
      <c r="I101" s="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8345</v>
      </c>
      <c r="O101" s="11">
        <v>116</v>
      </c>
      <c r="P101" s="25">
        <v>71.489999999999995</v>
      </c>
      <c r="Q101" s="13" t="s">
        <v>8297</v>
      </c>
      <c r="R101" s="19" t="s">
        <v>8298</v>
      </c>
      <c r="S101" s="17">
        <v>41835.666354166664</v>
      </c>
      <c r="T101" s="17">
        <v>41855.666354166664</v>
      </c>
    </row>
    <row r="102" spans="1:20" ht="42" customHeight="1" x14ac:dyDescent="0.25">
      <c r="A102" s="19">
        <v>3208</v>
      </c>
      <c r="B102" s="29" t="s">
        <v>3208</v>
      </c>
      <c r="C102" s="29" t="s">
        <v>7318</v>
      </c>
      <c r="D102" s="25">
        <v>5000</v>
      </c>
      <c r="E102" s="27">
        <v>5175</v>
      </c>
      <c r="F102" s="19" t="s">
        <v>8218</v>
      </c>
      <c r="G102" s="19" t="s">
        <v>8223</v>
      </c>
      <c r="H102" s="19" t="s">
        <v>8245</v>
      </c>
      <c r="I102" s="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8345</v>
      </c>
      <c r="O102" s="11">
        <v>104</v>
      </c>
      <c r="P102" s="25">
        <v>63.11</v>
      </c>
      <c r="Q102" s="13" t="s">
        <v>8297</v>
      </c>
      <c r="R102" s="19" t="s">
        <v>8298</v>
      </c>
      <c r="S102" s="17">
        <v>41827.605057870373</v>
      </c>
      <c r="T102" s="17">
        <v>41848.605057870373</v>
      </c>
    </row>
    <row r="103" spans="1:20" ht="42" customHeight="1" x14ac:dyDescent="0.25">
      <c r="A103" s="19">
        <v>3209</v>
      </c>
      <c r="B103" s="29" t="s">
        <v>3209</v>
      </c>
      <c r="C103" s="29" t="s">
        <v>7319</v>
      </c>
      <c r="D103" s="25">
        <v>9500</v>
      </c>
      <c r="E103" s="27">
        <v>11335.7</v>
      </c>
      <c r="F103" s="19" t="s">
        <v>8218</v>
      </c>
      <c r="G103" s="19" t="s">
        <v>8223</v>
      </c>
      <c r="H103" s="19" t="s">
        <v>8245</v>
      </c>
      <c r="I103" s="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8345</v>
      </c>
      <c r="O103" s="11">
        <v>119</v>
      </c>
      <c r="P103" s="25">
        <v>50.16</v>
      </c>
      <c r="Q103" s="13" t="s">
        <v>8297</v>
      </c>
      <c r="R103" s="19" t="s">
        <v>8298</v>
      </c>
      <c r="S103" s="17">
        <v>41778.637245370366</v>
      </c>
      <c r="T103" s="17">
        <v>41810.958333333336</v>
      </c>
    </row>
    <row r="104" spans="1:20" ht="42" customHeight="1" x14ac:dyDescent="0.25">
      <c r="A104" s="19">
        <v>3210</v>
      </c>
      <c r="B104" s="29" t="s">
        <v>3210</v>
      </c>
      <c r="C104" s="29" t="s">
        <v>7320</v>
      </c>
      <c r="D104" s="25">
        <v>3000</v>
      </c>
      <c r="E104" s="27">
        <v>3773</v>
      </c>
      <c r="F104" s="19" t="s">
        <v>8218</v>
      </c>
      <c r="G104" s="19" t="s">
        <v>8223</v>
      </c>
      <c r="H104" s="19" t="s">
        <v>8245</v>
      </c>
      <c r="I104" s="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8345</v>
      </c>
      <c r="O104" s="11">
        <v>126</v>
      </c>
      <c r="P104" s="25">
        <v>62.88</v>
      </c>
      <c r="Q104" s="13" t="s">
        <v>8297</v>
      </c>
      <c r="R104" s="19" t="s">
        <v>8298</v>
      </c>
      <c r="S104" s="17">
        <v>41013.936562499999</v>
      </c>
      <c r="T104" s="17">
        <v>41061.165972222225</v>
      </c>
    </row>
    <row r="105" spans="1:20" ht="42" customHeight="1" x14ac:dyDescent="0.25">
      <c r="A105" s="19">
        <v>3211</v>
      </c>
      <c r="B105" s="29" t="s">
        <v>3211</v>
      </c>
      <c r="C105" s="29" t="s">
        <v>7321</v>
      </c>
      <c r="D105" s="25">
        <v>23000</v>
      </c>
      <c r="E105" s="27">
        <v>27541</v>
      </c>
      <c r="F105" s="19" t="s">
        <v>8218</v>
      </c>
      <c r="G105" s="19" t="s">
        <v>8223</v>
      </c>
      <c r="H105" s="19" t="s">
        <v>8245</v>
      </c>
      <c r="I105" s="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8345</v>
      </c>
      <c r="O105" s="11">
        <v>120</v>
      </c>
      <c r="P105" s="25">
        <v>85.53</v>
      </c>
      <c r="Q105" s="13" t="s">
        <v>8297</v>
      </c>
      <c r="R105" s="19" t="s">
        <v>8298</v>
      </c>
      <c r="S105" s="17">
        <v>41834.58657407407</v>
      </c>
      <c r="T105" s="17">
        <v>41866.083333333336</v>
      </c>
    </row>
    <row r="106" spans="1:20" ht="42" customHeight="1" x14ac:dyDescent="0.25">
      <c r="A106" s="19">
        <v>3212</v>
      </c>
      <c r="B106" s="29" t="s">
        <v>3212</v>
      </c>
      <c r="C106" s="29" t="s">
        <v>7322</v>
      </c>
      <c r="D106" s="25">
        <v>4000</v>
      </c>
      <c r="E106" s="27">
        <v>5050</v>
      </c>
      <c r="F106" s="19" t="s">
        <v>8218</v>
      </c>
      <c r="G106" s="19" t="s">
        <v>8223</v>
      </c>
      <c r="H106" s="19" t="s">
        <v>8245</v>
      </c>
      <c r="I106" s="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8345</v>
      </c>
      <c r="O106" s="11">
        <v>126</v>
      </c>
      <c r="P106" s="25">
        <v>53.72</v>
      </c>
      <c r="Q106" s="13" t="s">
        <v>8297</v>
      </c>
      <c r="R106" s="19" t="s">
        <v>8298</v>
      </c>
      <c r="S106" s="17">
        <v>41829.795729166668</v>
      </c>
      <c r="T106" s="17">
        <v>41859.795729166668</v>
      </c>
    </row>
    <row r="107" spans="1:20" ht="42" customHeight="1" x14ac:dyDescent="0.25">
      <c r="A107" s="19">
        <v>3215</v>
      </c>
      <c r="B107" s="29" t="s">
        <v>3215</v>
      </c>
      <c r="C107" s="29" t="s">
        <v>7325</v>
      </c>
      <c r="D107" s="25">
        <v>35000</v>
      </c>
      <c r="E107" s="27">
        <v>35123</v>
      </c>
      <c r="F107" s="19" t="s">
        <v>8218</v>
      </c>
      <c r="G107" s="19" t="s">
        <v>8223</v>
      </c>
      <c r="H107" s="19" t="s">
        <v>8245</v>
      </c>
      <c r="I107" s="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8345</v>
      </c>
      <c r="O107" s="11">
        <v>100</v>
      </c>
      <c r="P107" s="25">
        <v>262.11</v>
      </c>
      <c r="Q107" s="13" t="s">
        <v>8297</v>
      </c>
      <c r="R107" s="19" t="s">
        <v>8298</v>
      </c>
      <c r="S107" s="17">
        <v>42219.665173611109</v>
      </c>
      <c r="T107" s="17">
        <v>42257.165972222225</v>
      </c>
    </row>
    <row r="108" spans="1:20" ht="42" customHeight="1" x14ac:dyDescent="0.25">
      <c r="A108" s="19">
        <v>3217</v>
      </c>
      <c r="B108" s="29" t="s">
        <v>3217</v>
      </c>
      <c r="C108" s="29" t="s">
        <v>7327</v>
      </c>
      <c r="D108" s="25">
        <v>4500</v>
      </c>
      <c r="E108" s="27">
        <v>5221</v>
      </c>
      <c r="F108" s="19" t="s">
        <v>8218</v>
      </c>
      <c r="G108" s="19" t="s">
        <v>8223</v>
      </c>
      <c r="H108" s="19" t="s">
        <v>8245</v>
      </c>
      <c r="I108" s="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8345</v>
      </c>
      <c r="O108" s="11">
        <v>116</v>
      </c>
      <c r="P108" s="25">
        <v>50.2</v>
      </c>
      <c r="Q108" s="13" t="s">
        <v>8297</v>
      </c>
      <c r="R108" s="19" t="s">
        <v>8298</v>
      </c>
      <c r="S108" s="17">
        <v>42648.546111111107</v>
      </c>
      <c r="T108" s="17">
        <v>42678.546111111107</v>
      </c>
    </row>
    <row r="109" spans="1:20" ht="42" customHeight="1" x14ac:dyDescent="0.25">
      <c r="A109" s="19">
        <v>3219</v>
      </c>
      <c r="B109" s="29" t="s">
        <v>3219</v>
      </c>
      <c r="C109" s="29" t="s">
        <v>7329</v>
      </c>
      <c r="D109" s="25">
        <v>20000</v>
      </c>
      <c r="E109" s="27">
        <v>20022</v>
      </c>
      <c r="F109" s="19" t="s">
        <v>8218</v>
      </c>
      <c r="G109" s="19" t="s">
        <v>8223</v>
      </c>
      <c r="H109" s="19" t="s">
        <v>8245</v>
      </c>
      <c r="I109" s="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8345</v>
      </c>
      <c r="O109" s="11">
        <v>100</v>
      </c>
      <c r="P109" s="25">
        <v>168.25</v>
      </c>
      <c r="Q109" s="13" t="s">
        <v>8297</v>
      </c>
      <c r="R109" s="19" t="s">
        <v>8298</v>
      </c>
      <c r="S109" s="17">
        <v>42050.983182870375</v>
      </c>
      <c r="T109" s="17">
        <v>42085.941516203704</v>
      </c>
    </row>
    <row r="110" spans="1:20" ht="42" customHeight="1" x14ac:dyDescent="0.25">
      <c r="A110" s="19">
        <v>3220</v>
      </c>
      <c r="B110" s="29" t="s">
        <v>3220</v>
      </c>
      <c r="C110" s="29" t="s">
        <v>7330</v>
      </c>
      <c r="D110" s="25">
        <v>15000</v>
      </c>
      <c r="E110" s="27">
        <v>15126</v>
      </c>
      <c r="F110" s="19" t="s">
        <v>8218</v>
      </c>
      <c r="G110" s="19" t="s">
        <v>8223</v>
      </c>
      <c r="H110" s="19" t="s">
        <v>8245</v>
      </c>
      <c r="I110" s="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8345</v>
      </c>
      <c r="O110" s="11">
        <v>101</v>
      </c>
      <c r="P110" s="25">
        <v>256.37</v>
      </c>
      <c r="Q110" s="13" t="s">
        <v>8297</v>
      </c>
      <c r="R110" s="19" t="s">
        <v>8298</v>
      </c>
      <c r="S110" s="17">
        <v>42772.833379629628</v>
      </c>
      <c r="T110" s="17">
        <v>42806.875</v>
      </c>
    </row>
    <row r="111" spans="1:20" ht="42" customHeight="1" x14ac:dyDescent="0.25">
      <c r="A111" s="19">
        <v>3222</v>
      </c>
      <c r="B111" s="29" t="s">
        <v>3222</v>
      </c>
      <c r="C111" s="29" t="s">
        <v>7332</v>
      </c>
      <c r="D111" s="25">
        <v>2500</v>
      </c>
      <c r="E111" s="27">
        <v>3120</v>
      </c>
      <c r="F111" s="19" t="s">
        <v>8218</v>
      </c>
      <c r="G111" s="19" t="s">
        <v>8223</v>
      </c>
      <c r="H111" s="19" t="s">
        <v>8245</v>
      </c>
      <c r="I111" s="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8345</v>
      </c>
      <c r="O111" s="11">
        <v>125</v>
      </c>
      <c r="P111" s="25">
        <v>37.14</v>
      </c>
      <c r="Q111" s="13" t="s">
        <v>8297</v>
      </c>
      <c r="R111" s="19" t="s">
        <v>8298</v>
      </c>
      <c r="S111" s="17">
        <v>42270.582141203704</v>
      </c>
      <c r="T111" s="17">
        <v>42301.895138888889</v>
      </c>
    </row>
    <row r="112" spans="1:20" ht="42" customHeight="1" x14ac:dyDescent="0.25">
      <c r="A112" s="19">
        <v>3223</v>
      </c>
      <c r="B112" s="29" t="s">
        <v>3223</v>
      </c>
      <c r="C112" s="29" t="s">
        <v>7333</v>
      </c>
      <c r="D112" s="25">
        <v>3100</v>
      </c>
      <c r="E112" s="27">
        <v>3395</v>
      </c>
      <c r="F112" s="19" t="s">
        <v>8218</v>
      </c>
      <c r="G112" s="19" t="s">
        <v>8223</v>
      </c>
      <c r="H112" s="19" t="s">
        <v>8245</v>
      </c>
      <c r="I112" s="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8345</v>
      </c>
      <c r="O112" s="11">
        <v>110</v>
      </c>
      <c r="P112" s="25">
        <v>45.88</v>
      </c>
      <c r="Q112" s="13" t="s">
        <v>8297</v>
      </c>
      <c r="R112" s="19" t="s">
        <v>8298</v>
      </c>
      <c r="S112" s="17">
        <v>42206.835370370369</v>
      </c>
      <c r="T112" s="17">
        <v>42236.835370370369</v>
      </c>
    </row>
    <row r="113" spans="1:20" ht="42" customHeight="1" x14ac:dyDescent="0.25">
      <c r="A113" s="19">
        <v>3224</v>
      </c>
      <c r="B113" s="29" t="s">
        <v>3224</v>
      </c>
      <c r="C113" s="29" t="s">
        <v>7334</v>
      </c>
      <c r="D113" s="25">
        <v>30000</v>
      </c>
      <c r="E113" s="27">
        <v>30610</v>
      </c>
      <c r="F113" s="19" t="s">
        <v>8218</v>
      </c>
      <c r="G113" s="19" t="s">
        <v>8223</v>
      </c>
      <c r="H113" s="19" t="s">
        <v>8245</v>
      </c>
      <c r="I113" s="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8345</v>
      </c>
      <c r="O113" s="11">
        <v>102</v>
      </c>
      <c r="P113" s="25">
        <v>141.71</v>
      </c>
      <c r="Q113" s="13" t="s">
        <v>8297</v>
      </c>
      <c r="R113" s="19" t="s">
        <v>8298</v>
      </c>
      <c r="S113" s="17">
        <v>42697.850844907407</v>
      </c>
      <c r="T113" s="17">
        <v>42745.208333333328</v>
      </c>
    </row>
    <row r="114" spans="1:20" ht="42" customHeight="1" x14ac:dyDescent="0.25">
      <c r="A114" s="19">
        <v>3225</v>
      </c>
      <c r="B114" s="29" t="s">
        <v>3225</v>
      </c>
      <c r="C114" s="29" t="s">
        <v>7335</v>
      </c>
      <c r="D114" s="25">
        <v>2000</v>
      </c>
      <c r="E114" s="27">
        <v>2047</v>
      </c>
      <c r="F114" s="19" t="s">
        <v>8218</v>
      </c>
      <c r="G114" s="19" t="s">
        <v>8223</v>
      </c>
      <c r="H114" s="19" t="s">
        <v>8245</v>
      </c>
      <c r="I114" s="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8345</v>
      </c>
      <c r="O114" s="11">
        <v>102</v>
      </c>
      <c r="P114" s="25">
        <v>52.49</v>
      </c>
      <c r="Q114" s="13" t="s">
        <v>8297</v>
      </c>
      <c r="R114" s="19" t="s">
        <v>8298</v>
      </c>
      <c r="S114" s="17">
        <v>42503.559467592597</v>
      </c>
      <c r="T114" s="17">
        <v>42524.875</v>
      </c>
    </row>
    <row r="115" spans="1:20" ht="42" customHeight="1" x14ac:dyDescent="0.25">
      <c r="A115" s="19">
        <v>3228</v>
      </c>
      <c r="B115" s="29" t="s">
        <v>3228</v>
      </c>
      <c r="C115" s="29" t="s">
        <v>7338</v>
      </c>
      <c r="D115" s="25">
        <v>7000</v>
      </c>
      <c r="E115" s="27">
        <v>7164</v>
      </c>
      <c r="F115" s="19" t="s">
        <v>8218</v>
      </c>
      <c r="G115" s="19" t="s">
        <v>8223</v>
      </c>
      <c r="H115" s="19" t="s">
        <v>8245</v>
      </c>
      <c r="I115" s="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8345</v>
      </c>
      <c r="O115" s="11">
        <v>102</v>
      </c>
      <c r="P115" s="25">
        <v>193.62</v>
      </c>
      <c r="Q115" s="13" t="s">
        <v>8297</v>
      </c>
      <c r="R115" s="19" t="s">
        <v>8298</v>
      </c>
      <c r="S115" s="17">
        <v>42323.70930555556</v>
      </c>
      <c r="T115" s="17">
        <v>42355.207638888889</v>
      </c>
    </row>
    <row r="116" spans="1:20" ht="42" customHeight="1" x14ac:dyDescent="0.25">
      <c r="A116" s="19">
        <v>3229</v>
      </c>
      <c r="B116" s="29" t="s">
        <v>3229</v>
      </c>
      <c r="C116" s="29" t="s">
        <v>7339</v>
      </c>
      <c r="D116" s="25">
        <v>20000</v>
      </c>
      <c r="E116" s="27">
        <v>21573</v>
      </c>
      <c r="F116" s="19" t="s">
        <v>8218</v>
      </c>
      <c r="G116" s="19" t="s">
        <v>8223</v>
      </c>
      <c r="H116" s="19" t="s">
        <v>8245</v>
      </c>
      <c r="I116" s="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8345</v>
      </c>
      <c r="O116" s="11">
        <v>108</v>
      </c>
      <c r="P116" s="25">
        <v>106.8</v>
      </c>
      <c r="Q116" s="13" t="s">
        <v>8297</v>
      </c>
      <c r="R116" s="19" t="s">
        <v>8298</v>
      </c>
      <c r="S116" s="17">
        <v>41933.291643518518</v>
      </c>
      <c r="T116" s="17">
        <v>41963.333310185189</v>
      </c>
    </row>
    <row r="117" spans="1:20" ht="42" customHeight="1" x14ac:dyDescent="0.25">
      <c r="A117" s="19">
        <v>3230</v>
      </c>
      <c r="B117" s="29" t="s">
        <v>3230</v>
      </c>
      <c r="C117" s="29" t="s">
        <v>7340</v>
      </c>
      <c r="D117" s="25">
        <v>2600</v>
      </c>
      <c r="E117" s="27">
        <v>2857</v>
      </c>
      <c r="F117" s="19" t="s">
        <v>8218</v>
      </c>
      <c r="G117" s="19" t="s">
        <v>8223</v>
      </c>
      <c r="H117" s="19" t="s">
        <v>8245</v>
      </c>
      <c r="I117" s="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8345</v>
      </c>
      <c r="O117" s="11">
        <v>110</v>
      </c>
      <c r="P117" s="25">
        <v>77.22</v>
      </c>
      <c r="Q117" s="13" t="s">
        <v>8297</v>
      </c>
      <c r="R117" s="19" t="s">
        <v>8298</v>
      </c>
      <c r="S117" s="17">
        <v>41898.168124999997</v>
      </c>
      <c r="T117" s="17">
        <v>41913.165972222225</v>
      </c>
    </row>
    <row r="118" spans="1:20" ht="42" customHeight="1" x14ac:dyDescent="0.25">
      <c r="A118" s="19">
        <v>3231</v>
      </c>
      <c r="B118" s="29" t="s">
        <v>3231</v>
      </c>
      <c r="C118" s="29" t="s">
        <v>7341</v>
      </c>
      <c r="D118" s="25">
        <v>1000</v>
      </c>
      <c r="E118" s="27">
        <v>1610</v>
      </c>
      <c r="F118" s="19" t="s">
        <v>8218</v>
      </c>
      <c r="G118" s="19" t="s">
        <v>8223</v>
      </c>
      <c r="H118" s="19" t="s">
        <v>8245</v>
      </c>
      <c r="I118" s="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8345</v>
      </c>
      <c r="O118" s="11">
        <v>161</v>
      </c>
      <c r="P118" s="25">
        <v>57.5</v>
      </c>
      <c r="Q118" s="13" t="s">
        <v>8297</v>
      </c>
      <c r="R118" s="19" t="s">
        <v>8298</v>
      </c>
      <c r="S118" s="17">
        <v>42446.943831018521</v>
      </c>
      <c r="T118" s="17">
        <v>42476.943831018521</v>
      </c>
    </row>
    <row r="119" spans="1:20" ht="42" customHeight="1" x14ac:dyDescent="0.25">
      <c r="A119" s="19">
        <v>3232</v>
      </c>
      <c r="B119" s="29" t="s">
        <v>3232</v>
      </c>
      <c r="C119" s="29" t="s">
        <v>7342</v>
      </c>
      <c r="D119" s="25">
        <v>1000</v>
      </c>
      <c r="E119" s="27">
        <v>1312</v>
      </c>
      <c r="F119" s="19" t="s">
        <v>8218</v>
      </c>
      <c r="G119" s="19" t="s">
        <v>8223</v>
      </c>
      <c r="H119" s="19" t="s">
        <v>8245</v>
      </c>
      <c r="I119" s="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8345</v>
      </c>
      <c r="O119" s="11">
        <v>131</v>
      </c>
      <c r="P119" s="25">
        <v>50.46</v>
      </c>
      <c r="Q119" s="13" t="s">
        <v>8297</v>
      </c>
      <c r="R119" s="19" t="s">
        <v>8298</v>
      </c>
      <c r="S119" s="17">
        <v>42463.81385416667</v>
      </c>
      <c r="T119" s="17">
        <v>42494.165972222225</v>
      </c>
    </row>
    <row r="120" spans="1:20" ht="42" customHeight="1" x14ac:dyDescent="0.25">
      <c r="A120" s="19">
        <v>3233</v>
      </c>
      <c r="B120" s="29" t="s">
        <v>3233</v>
      </c>
      <c r="C120" s="29" t="s">
        <v>7343</v>
      </c>
      <c r="D120" s="25">
        <v>5000</v>
      </c>
      <c r="E120" s="27">
        <v>5940</v>
      </c>
      <c r="F120" s="19" t="s">
        <v>8218</v>
      </c>
      <c r="G120" s="19" t="s">
        <v>8223</v>
      </c>
      <c r="H120" s="19" t="s">
        <v>8245</v>
      </c>
      <c r="I120" s="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8345</v>
      </c>
      <c r="O120" s="11">
        <v>119</v>
      </c>
      <c r="P120" s="25">
        <v>97.38</v>
      </c>
      <c r="Q120" s="13" t="s">
        <v>8297</v>
      </c>
      <c r="R120" s="19" t="s">
        <v>8298</v>
      </c>
      <c r="S120" s="17">
        <v>42766.805034722223</v>
      </c>
      <c r="T120" s="17">
        <v>42796.805034722223</v>
      </c>
    </row>
    <row r="121" spans="1:20" ht="42" customHeight="1" x14ac:dyDescent="0.25">
      <c r="A121" s="19">
        <v>3235</v>
      </c>
      <c r="B121" s="29" t="s">
        <v>3235</v>
      </c>
      <c r="C121" s="29" t="s">
        <v>7345</v>
      </c>
      <c r="D121" s="25">
        <v>15000</v>
      </c>
      <c r="E121" s="27">
        <v>15481</v>
      </c>
      <c r="F121" s="19" t="s">
        <v>8218</v>
      </c>
      <c r="G121" s="19" t="s">
        <v>8223</v>
      </c>
      <c r="H121" s="19" t="s">
        <v>8245</v>
      </c>
      <c r="I121" s="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8345</v>
      </c>
      <c r="O121" s="11">
        <v>103</v>
      </c>
      <c r="P121" s="25">
        <v>85.53</v>
      </c>
      <c r="Q121" s="13" t="s">
        <v>8297</v>
      </c>
      <c r="R121" s="19" t="s">
        <v>8298</v>
      </c>
      <c r="S121" s="17">
        <v>42522.347812499997</v>
      </c>
      <c r="T121" s="17">
        <v>42552.347812499997</v>
      </c>
    </row>
    <row r="122" spans="1:20" ht="42" customHeight="1" x14ac:dyDescent="0.25">
      <c r="A122" s="19">
        <v>3236</v>
      </c>
      <c r="B122" s="29" t="s">
        <v>3236</v>
      </c>
      <c r="C122" s="29" t="s">
        <v>7346</v>
      </c>
      <c r="D122" s="25">
        <v>20000</v>
      </c>
      <c r="E122" s="27">
        <v>20120</v>
      </c>
      <c r="F122" s="19" t="s">
        <v>8218</v>
      </c>
      <c r="G122" s="19" t="s">
        <v>8223</v>
      </c>
      <c r="H122" s="19" t="s">
        <v>8245</v>
      </c>
      <c r="I122" s="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8345</v>
      </c>
      <c r="O122" s="11">
        <v>101</v>
      </c>
      <c r="P122" s="25">
        <v>182.91</v>
      </c>
      <c r="Q122" s="13" t="s">
        <v>8297</v>
      </c>
      <c r="R122" s="19" t="s">
        <v>8298</v>
      </c>
      <c r="S122" s="17">
        <v>42702.917048611111</v>
      </c>
      <c r="T122" s="17">
        <v>42732.917048611111</v>
      </c>
    </row>
    <row r="123" spans="1:20" ht="42" customHeight="1" x14ac:dyDescent="0.25">
      <c r="A123" s="19">
        <v>3237</v>
      </c>
      <c r="B123" s="29" t="s">
        <v>3237</v>
      </c>
      <c r="C123" s="29" t="s">
        <v>7347</v>
      </c>
      <c r="D123" s="25">
        <v>35000</v>
      </c>
      <c r="E123" s="27">
        <v>35275.64</v>
      </c>
      <c r="F123" s="19" t="s">
        <v>8218</v>
      </c>
      <c r="G123" s="19" t="s">
        <v>8223</v>
      </c>
      <c r="H123" s="19" t="s">
        <v>8245</v>
      </c>
      <c r="I123" s="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8345</v>
      </c>
      <c r="O123" s="11">
        <v>101</v>
      </c>
      <c r="P123" s="25">
        <v>131.13999999999999</v>
      </c>
      <c r="Q123" s="13" t="s">
        <v>8297</v>
      </c>
      <c r="R123" s="19" t="s">
        <v>8298</v>
      </c>
      <c r="S123" s="17">
        <v>42252.474351851852</v>
      </c>
      <c r="T123" s="17">
        <v>42276.165972222225</v>
      </c>
    </row>
    <row r="124" spans="1:20" ht="42" customHeight="1" x14ac:dyDescent="0.25">
      <c r="A124" s="19">
        <v>3241</v>
      </c>
      <c r="B124" s="29" t="s">
        <v>3241</v>
      </c>
      <c r="C124" s="29" t="s">
        <v>7351</v>
      </c>
      <c r="D124" s="25">
        <v>8500</v>
      </c>
      <c r="E124" s="27">
        <v>9801</v>
      </c>
      <c r="F124" s="19" t="s">
        <v>8218</v>
      </c>
      <c r="G124" s="19" t="s">
        <v>8223</v>
      </c>
      <c r="H124" s="19" t="s">
        <v>8245</v>
      </c>
      <c r="I124" s="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8345</v>
      </c>
      <c r="O124" s="11">
        <v>115</v>
      </c>
      <c r="P124" s="25">
        <v>58.69</v>
      </c>
      <c r="Q124" s="13" t="s">
        <v>8297</v>
      </c>
      <c r="R124" s="19" t="s">
        <v>8298</v>
      </c>
      <c r="S124" s="17">
        <v>41893.324884259258</v>
      </c>
      <c r="T124" s="17">
        <v>41926.290972222225</v>
      </c>
    </row>
    <row r="125" spans="1:20" ht="42" customHeight="1" x14ac:dyDescent="0.25">
      <c r="A125" s="19">
        <v>3242</v>
      </c>
      <c r="B125" s="29" t="s">
        <v>3242</v>
      </c>
      <c r="C125" s="29" t="s">
        <v>7352</v>
      </c>
      <c r="D125" s="25">
        <v>10000</v>
      </c>
      <c r="E125" s="27">
        <v>12730.42</v>
      </c>
      <c r="F125" s="19" t="s">
        <v>8218</v>
      </c>
      <c r="G125" s="19" t="s">
        <v>8223</v>
      </c>
      <c r="H125" s="19" t="s">
        <v>8245</v>
      </c>
      <c r="I125" s="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8345</v>
      </c>
      <c r="O125" s="11">
        <v>127</v>
      </c>
      <c r="P125" s="25">
        <v>69.569999999999993</v>
      </c>
      <c r="Q125" s="13" t="s">
        <v>8297</v>
      </c>
      <c r="R125" s="19" t="s">
        <v>8298</v>
      </c>
      <c r="S125" s="17">
        <v>41871.755694444444</v>
      </c>
      <c r="T125" s="17">
        <v>41901.755694444444</v>
      </c>
    </row>
    <row r="126" spans="1:20" ht="42" customHeight="1" x14ac:dyDescent="0.25">
      <c r="A126" s="19">
        <v>3243</v>
      </c>
      <c r="B126" s="29" t="s">
        <v>3243</v>
      </c>
      <c r="C126" s="29" t="s">
        <v>7353</v>
      </c>
      <c r="D126" s="25">
        <v>8000</v>
      </c>
      <c r="E126" s="27">
        <v>8227</v>
      </c>
      <c r="F126" s="19" t="s">
        <v>8218</v>
      </c>
      <c r="G126" s="19" t="s">
        <v>8223</v>
      </c>
      <c r="H126" s="19" t="s">
        <v>8245</v>
      </c>
      <c r="I126" s="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8345</v>
      </c>
      <c r="O126" s="11">
        <v>103</v>
      </c>
      <c r="P126" s="25">
        <v>115.87</v>
      </c>
      <c r="Q126" s="13" t="s">
        <v>8297</v>
      </c>
      <c r="R126" s="19" t="s">
        <v>8298</v>
      </c>
      <c r="S126" s="17">
        <v>42262.096782407403</v>
      </c>
      <c r="T126" s="17">
        <v>42286</v>
      </c>
    </row>
    <row r="127" spans="1:20" ht="42" customHeight="1" x14ac:dyDescent="0.25">
      <c r="A127" s="19">
        <v>3245</v>
      </c>
      <c r="B127" s="29" t="s">
        <v>3245</v>
      </c>
      <c r="C127" s="29" t="s">
        <v>7355</v>
      </c>
      <c r="D127" s="25">
        <v>21000</v>
      </c>
      <c r="E127" s="27">
        <v>21904</v>
      </c>
      <c r="F127" s="19" t="s">
        <v>8218</v>
      </c>
      <c r="G127" s="19" t="s">
        <v>8223</v>
      </c>
      <c r="H127" s="19" t="s">
        <v>8245</v>
      </c>
      <c r="I127" s="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8345</v>
      </c>
      <c r="O127" s="11">
        <v>104</v>
      </c>
      <c r="P127" s="25">
        <v>81.13</v>
      </c>
      <c r="Q127" s="13" t="s">
        <v>8297</v>
      </c>
      <c r="R127" s="19" t="s">
        <v>8298</v>
      </c>
      <c r="S127" s="17">
        <v>42135.60020833333</v>
      </c>
      <c r="T127" s="17">
        <v>42167.083333333328</v>
      </c>
    </row>
    <row r="128" spans="1:20" ht="42" customHeight="1" x14ac:dyDescent="0.25">
      <c r="A128" s="19">
        <v>3246</v>
      </c>
      <c r="B128" s="29" t="s">
        <v>3246</v>
      </c>
      <c r="C128" s="29" t="s">
        <v>7356</v>
      </c>
      <c r="D128" s="25">
        <v>10000</v>
      </c>
      <c r="E128" s="27">
        <v>11122</v>
      </c>
      <c r="F128" s="19" t="s">
        <v>8218</v>
      </c>
      <c r="G128" s="19" t="s">
        <v>8223</v>
      </c>
      <c r="H128" s="19" t="s">
        <v>8245</v>
      </c>
      <c r="I128" s="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8345</v>
      </c>
      <c r="O128" s="11">
        <v>111</v>
      </c>
      <c r="P128" s="25">
        <v>57.63</v>
      </c>
      <c r="Q128" s="13" t="s">
        <v>8297</v>
      </c>
      <c r="R128" s="19" t="s">
        <v>8298</v>
      </c>
      <c r="S128" s="17">
        <v>42230.472222222219</v>
      </c>
      <c r="T128" s="17">
        <v>42259.165972222225</v>
      </c>
    </row>
    <row r="129" spans="1:20" ht="42" customHeight="1" x14ac:dyDescent="0.25">
      <c r="A129" s="19">
        <v>3248</v>
      </c>
      <c r="B129" s="29" t="s">
        <v>3248</v>
      </c>
      <c r="C129" s="29" t="s">
        <v>7358</v>
      </c>
      <c r="D129" s="25">
        <v>12000</v>
      </c>
      <c r="E129" s="27">
        <v>12095</v>
      </c>
      <c r="F129" s="19" t="s">
        <v>8218</v>
      </c>
      <c r="G129" s="19" t="s">
        <v>8223</v>
      </c>
      <c r="H129" s="19" t="s">
        <v>8245</v>
      </c>
      <c r="I129" s="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8345</v>
      </c>
      <c r="O129" s="11">
        <v>101</v>
      </c>
      <c r="P129" s="25">
        <v>60.48</v>
      </c>
      <c r="Q129" s="13" t="s">
        <v>8297</v>
      </c>
      <c r="R129" s="19" t="s">
        <v>8298</v>
      </c>
      <c r="S129" s="17">
        <v>42068.888391203705</v>
      </c>
      <c r="T129" s="17">
        <v>42098.846724537041</v>
      </c>
    </row>
    <row r="130" spans="1:20" ht="42" customHeight="1" x14ac:dyDescent="0.25">
      <c r="A130" s="19">
        <v>3249</v>
      </c>
      <c r="B130" s="29" t="s">
        <v>3249</v>
      </c>
      <c r="C130" s="29" t="s">
        <v>7359</v>
      </c>
      <c r="D130" s="25">
        <v>5500</v>
      </c>
      <c r="E130" s="27">
        <v>5771</v>
      </c>
      <c r="F130" s="19" t="s">
        <v>8218</v>
      </c>
      <c r="G130" s="19" t="s">
        <v>8223</v>
      </c>
      <c r="H130" s="19" t="s">
        <v>8245</v>
      </c>
      <c r="I130" s="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8345</v>
      </c>
      <c r="O130" s="11">
        <v>105</v>
      </c>
      <c r="P130" s="25">
        <v>65.58</v>
      </c>
      <c r="Q130" s="13" t="s">
        <v>8297</v>
      </c>
      <c r="R130" s="19" t="s">
        <v>8298</v>
      </c>
      <c r="S130" s="17">
        <v>42145.746689814812</v>
      </c>
      <c r="T130" s="17">
        <v>42175.746689814812</v>
      </c>
    </row>
    <row r="131" spans="1:20" ht="42" customHeight="1" x14ac:dyDescent="0.25">
      <c r="A131" s="19">
        <v>3250</v>
      </c>
      <c r="B131" s="29" t="s">
        <v>3250</v>
      </c>
      <c r="C131" s="29" t="s">
        <v>7360</v>
      </c>
      <c r="D131" s="25">
        <v>25000</v>
      </c>
      <c r="E131" s="27">
        <v>25388</v>
      </c>
      <c r="F131" s="19" t="s">
        <v>8218</v>
      </c>
      <c r="G131" s="19" t="s">
        <v>8223</v>
      </c>
      <c r="H131" s="19" t="s">
        <v>8245</v>
      </c>
      <c r="I131" s="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8345</v>
      </c>
      <c r="O131" s="11">
        <v>102</v>
      </c>
      <c r="P131" s="25">
        <v>119.19</v>
      </c>
      <c r="Q131" s="13" t="s">
        <v>8297</v>
      </c>
      <c r="R131" s="19" t="s">
        <v>8298</v>
      </c>
      <c r="S131" s="17">
        <v>41918.742175925923</v>
      </c>
      <c r="T131" s="17">
        <v>41948.783842592595</v>
      </c>
    </row>
    <row r="132" spans="1:20" ht="42" customHeight="1" x14ac:dyDescent="0.25">
      <c r="A132" s="19">
        <v>3251</v>
      </c>
      <c r="B132" s="29" t="s">
        <v>3251</v>
      </c>
      <c r="C132" s="29" t="s">
        <v>7361</v>
      </c>
      <c r="D132" s="25">
        <v>1500</v>
      </c>
      <c r="E132" s="27">
        <v>1661</v>
      </c>
      <c r="F132" s="19" t="s">
        <v>8218</v>
      </c>
      <c r="G132" s="19" t="s">
        <v>8223</v>
      </c>
      <c r="H132" s="19" t="s">
        <v>8245</v>
      </c>
      <c r="I132" s="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8345</v>
      </c>
      <c r="O132" s="11">
        <v>111</v>
      </c>
      <c r="P132" s="25">
        <v>83.05</v>
      </c>
      <c r="Q132" s="13" t="s">
        <v>8297</v>
      </c>
      <c r="R132" s="19" t="s">
        <v>8298</v>
      </c>
      <c r="S132" s="17">
        <v>42146.731087962966</v>
      </c>
      <c r="T132" s="17">
        <v>42176.731087962966</v>
      </c>
    </row>
    <row r="133" spans="1:20" ht="42" customHeight="1" x14ac:dyDescent="0.25">
      <c r="A133" s="19">
        <v>3253</v>
      </c>
      <c r="B133" s="29" t="s">
        <v>3253</v>
      </c>
      <c r="C133" s="29" t="s">
        <v>7363</v>
      </c>
      <c r="D133" s="25">
        <v>20000</v>
      </c>
      <c r="E133" s="27">
        <v>20365</v>
      </c>
      <c r="F133" s="19" t="s">
        <v>8218</v>
      </c>
      <c r="G133" s="19" t="s">
        <v>8223</v>
      </c>
      <c r="H133" s="19" t="s">
        <v>8245</v>
      </c>
      <c r="I133" s="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8345</v>
      </c>
      <c r="O133" s="11">
        <v>102</v>
      </c>
      <c r="P133" s="25">
        <v>177.09</v>
      </c>
      <c r="Q133" s="13" t="s">
        <v>8297</v>
      </c>
      <c r="R133" s="19" t="s">
        <v>8298</v>
      </c>
      <c r="S133" s="17">
        <v>42602.576712962968</v>
      </c>
      <c r="T133" s="17">
        <v>42621.15625</v>
      </c>
    </row>
    <row r="134" spans="1:20" ht="42" customHeight="1" x14ac:dyDescent="0.25">
      <c r="A134" s="19">
        <v>3256</v>
      </c>
      <c r="B134" s="29" t="s">
        <v>3256</v>
      </c>
      <c r="C134" s="29" t="s">
        <v>7366</v>
      </c>
      <c r="D134" s="25">
        <v>10000</v>
      </c>
      <c r="E134" s="27">
        <v>12806</v>
      </c>
      <c r="F134" s="19" t="s">
        <v>8218</v>
      </c>
      <c r="G134" s="19" t="s">
        <v>8223</v>
      </c>
      <c r="H134" s="19" t="s">
        <v>8245</v>
      </c>
      <c r="I134" s="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8345</v>
      </c>
      <c r="O134" s="11">
        <v>128</v>
      </c>
      <c r="P134" s="25">
        <v>72.760000000000005</v>
      </c>
      <c r="Q134" s="13" t="s">
        <v>8297</v>
      </c>
      <c r="R134" s="19" t="s">
        <v>8298</v>
      </c>
      <c r="S134" s="17">
        <v>42144.573807870373</v>
      </c>
      <c r="T134" s="17">
        <v>42166.165972222225</v>
      </c>
    </row>
    <row r="135" spans="1:20" ht="42" customHeight="1" x14ac:dyDescent="0.25">
      <c r="A135" s="19">
        <v>3258</v>
      </c>
      <c r="B135" s="29" t="s">
        <v>3258</v>
      </c>
      <c r="C135" s="29" t="s">
        <v>7368</v>
      </c>
      <c r="D135" s="25">
        <v>7000</v>
      </c>
      <c r="E135" s="27">
        <v>7365</v>
      </c>
      <c r="F135" s="19" t="s">
        <v>8218</v>
      </c>
      <c r="G135" s="19" t="s">
        <v>8223</v>
      </c>
      <c r="H135" s="19" t="s">
        <v>8245</v>
      </c>
      <c r="I135" s="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8345</v>
      </c>
      <c r="O135" s="11">
        <v>105</v>
      </c>
      <c r="P135" s="25">
        <v>98.2</v>
      </c>
      <c r="Q135" s="13" t="s">
        <v>8297</v>
      </c>
      <c r="R135" s="19" t="s">
        <v>8298</v>
      </c>
      <c r="S135" s="17">
        <v>41982.887280092589</v>
      </c>
      <c r="T135" s="17">
        <v>42012.887280092589</v>
      </c>
    </row>
    <row r="136" spans="1:20" ht="42" customHeight="1" x14ac:dyDescent="0.25">
      <c r="A136" s="19">
        <v>3259</v>
      </c>
      <c r="B136" s="29" t="s">
        <v>3259</v>
      </c>
      <c r="C136" s="29" t="s">
        <v>7369</v>
      </c>
      <c r="D136" s="25">
        <v>23000</v>
      </c>
      <c r="E136" s="27">
        <v>24418.6</v>
      </c>
      <c r="F136" s="19" t="s">
        <v>8218</v>
      </c>
      <c r="G136" s="19" t="s">
        <v>8223</v>
      </c>
      <c r="H136" s="19" t="s">
        <v>8245</v>
      </c>
      <c r="I136" s="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8345</v>
      </c>
      <c r="O136" s="11">
        <v>106</v>
      </c>
      <c r="P136" s="25">
        <v>251.74</v>
      </c>
      <c r="Q136" s="13" t="s">
        <v>8297</v>
      </c>
      <c r="R136" s="19" t="s">
        <v>8298</v>
      </c>
      <c r="S136" s="17">
        <v>42614.760937500003</v>
      </c>
      <c r="T136" s="17">
        <v>42644.165972222225</v>
      </c>
    </row>
    <row r="137" spans="1:20" ht="42" customHeight="1" x14ac:dyDescent="0.25">
      <c r="A137" s="19">
        <v>3260</v>
      </c>
      <c r="B137" s="29" t="s">
        <v>3260</v>
      </c>
      <c r="C137" s="29" t="s">
        <v>7370</v>
      </c>
      <c r="D137" s="25">
        <v>5000</v>
      </c>
      <c r="E137" s="27">
        <v>5462</v>
      </c>
      <c r="F137" s="19" t="s">
        <v>8218</v>
      </c>
      <c r="G137" s="19" t="s">
        <v>8223</v>
      </c>
      <c r="H137" s="19" t="s">
        <v>8245</v>
      </c>
      <c r="I137" s="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8345</v>
      </c>
      <c r="O137" s="11">
        <v>109</v>
      </c>
      <c r="P137" s="25">
        <v>74.819999999999993</v>
      </c>
      <c r="Q137" s="13" t="s">
        <v>8297</v>
      </c>
      <c r="R137" s="19" t="s">
        <v>8298</v>
      </c>
      <c r="S137" s="17">
        <v>42303.672662037032</v>
      </c>
      <c r="T137" s="17">
        <v>42338.714328703703</v>
      </c>
    </row>
    <row r="138" spans="1:20" ht="42" customHeight="1" x14ac:dyDescent="0.25">
      <c r="A138" s="19">
        <v>3261</v>
      </c>
      <c r="B138" s="29" t="s">
        <v>3261</v>
      </c>
      <c r="C138" s="29" t="s">
        <v>7371</v>
      </c>
      <c r="D138" s="25">
        <v>3300</v>
      </c>
      <c r="E138" s="27">
        <v>3315</v>
      </c>
      <c r="F138" s="19" t="s">
        <v>8218</v>
      </c>
      <c r="G138" s="19" t="s">
        <v>8223</v>
      </c>
      <c r="H138" s="19" t="s">
        <v>8245</v>
      </c>
      <c r="I138" s="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8345</v>
      </c>
      <c r="O138" s="11">
        <v>100</v>
      </c>
      <c r="P138" s="25">
        <v>67.650000000000006</v>
      </c>
      <c r="Q138" s="13" t="s">
        <v>8297</v>
      </c>
      <c r="R138" s="19" t="s">
        <v>8298</v>
      </c>
      <c r="S138" s="17">
        <v>42171.725416666668</v>
      </c>
      <c r="T138" s="17">
        <v>42201.725416666668</v>
      </c>
    </row>
    <row r="139" spans="1:20" ht="42" customHeight="1" x14ac:dyDescent="0.25">
      <c r="A139" s="19">
        <v>3262</v>
      </c>
      <c r="B139" s="29" t="s">
        <v>3262</v>
      </c>
      <c r="C139" s="29" t="s">
        <v>7372</v>
      </c>
      <c r="D139" s="25">
        <v>12200</v>
      </c>
      <c r="E139" s="27">
        <v>12571</v>
      </c>
      <c r="F139" s="19" t="s">
        <v>8218</v>
      </c>
      <c r="G139" s="19" t="s">
        <v>8223</v>
      </c>
      <c r="H139" s="19" t="s">
        <v>8245</v>
      </c>
      <c r="I139" s="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8345</v>
      </c>
      <c r="O139" s="11">
        <v>103</v>
      </c>
      <c r="P139" s="25">
        <v>93.81</v>
      </c>
      <c r="Q139" s="13" t="s">
        <v>8297</v>
      </c>
      <c r="R139" s="19" t="s">
        <v>8298</v>
      </c>
      <c r="S139" s="17">
        <v>41964.315532407403</v>
      </c>
      <c r="T139" s="17">
        <v>41995.166666666672</v>
      </c>
    </row>
    <row r="140" spans="1:20" ht="42" customHeight="1" x14ac:dyDescent="0.25">
      <c r="A140" s="19">
        <v>3263</v>
      </c>
      <c r="B140" s="29" t="s">
        <v>3263</v>
      </c>
      <c r="C140" s="29" t="s">
        <v>7373</v>
      </c>
      <c r="D140" s="25">
        <v>2500</v>
      </c>
      <c r="E140" s="27">
        <v>2804.16</v>
      </c>
      <c r="F140" s="19" t="s">
        <v>8218</v>
      </c>
      <c r="G140" s="19" t="s">
        <v>8223</v>
      </c>
      <c r="H140" s="19" t="s">
        <v>8245</v>
      </c>
      <c r="I140" s="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8345</v>
      </c>
      <c r="O140" s="11">
        <v>112</v>
      </c>
      <c r="P140" s="25">
        <v>41.24</v>
      </c>
      <c r="Q140" s="13" t="s">
        <v>8297</v>
      </c>
      <c r="R140" s="19" t="s">
        <v>8298</v>
      </c>
      <c r="S140" s="17">
        <v>42284.516064814816</v>
      </c>
      <c r="T140" s="17">
        <v>42307.875</v>
      </c>
    </row>
    <row r="141" spans="1:20" ht="42" customHeight="1" x14ac:dyDescent="0.25">
      <c r="A141" s="19">
        <v>3264</v>
      </c>
      <c r="B141" s="29" t="s">
        <v>3264</v>
      </c>
      <c r="C141" s="29" t="s">
        <v>7374</v>
      </c>
      <c r="D141" s="25">
        <v>2500</v>
      </c>
      <c r="E141" s="27">
        <v>2575</v>
      </c>
      <c r="F141" s="19" t="s">
        <v>8218</v>
      </c>
      <c r="G141" s="19" t="s">
        <v>8223</v>
      </c>
      <c r="H141" s="19" t="s">
        <v>8245</v>
      </c>
      <c r="I141" s="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8345</v>
      </c>
      <c r="O141" s="11">
        <v>103</v>
      </c>
      <c r="P141" s="25">
        <v>52.55</v>
      </c>
      <c r="Q141" s="13" t="s">
        <v>8297</v>
      </c>
      <c r="R141" s="19" t="s">
        <v>8298</v>
      </c>
      <c r="S141" s="17">
        <v>42016.800208333334</v>
      </c>
      <c r="T141" s="17">
        <v>42032.916666666672</v>
      </c>
    </row>
    <row r="142" spans="1:20" ht="42" customHeight="1" x14ac:dyDescent="0.25">
      <c r="A142" s="19">
        <v>3266</v>
      </c>
      <c r="B142" s="29" t="s">
        <v>3266</v>
      </c>
      <c r="C142" s="29" t="s">
        <v>7376</v>
      </c>
      <c r="D142" s="25">
        <v>6000</v>
      </c>
      <c r="E142" s="27">
        <v>7877</v>
      </c>
      <c r="F142" s="19" t="s">
        <v>8218</v>
      </c>
      <c r="G142" s="19" t="s">
        <v>8223</v>
      </c>
      <c r="H142" s="19" t="s">
        <v>8245</v>
      </c>
      <c r="I142" s="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8345</v>
      </c>
      <c r="O142" s="11">
        <v>131</v>
      </c>
      <c r="P142" s="25">
        <v>48.33</v>
      </c>
      <c r="Q142" s="13" t="s">
        <v>8297</v>
      </c>
      <c r="R142" s="19" t="s">
        <v>8298</v>
      </c>
      <c r="S142" s="17">
        <v>42136.536134259259</v>
      </c>
      <c r="T142" s="17">
        <v>42167.875</v>
      </c>
    </row>
    <row r="143" spans="1:20" ht="42" customHeight="1" x14ac:dyDescent="0.25">
      <c r="A143" s="19">
        <v>3267</v>
      </c>
      <c r="B143" s="29" t="s">
        <v>3267</v>
      </c>
      <c r="C143" s="29" t="s">
        <v>7377</v>
      </c>
      <c r="D143" s="25">
        <v>15000</v>
      </c>
      <c r="E143" s="27">
        <v>15315</v>
      </c>
      <c r="F143" s="19" t="s">
        <v>8218</v>
      </c>
      <c r="G143" s="19" t="s">
        <v>8223</v>
      </c>
      <c r="H143" s="19" t="s">
        <v>8245</v>
      </c>
      <c r="I143" s="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8345</v>
      </c>
      <c r="O143" s="11">
        <v>102</v>
      </c>
      <c r="P143" s="25">
        <v>53.18</v>
      </c>
      <c r="Q143" s="13" t="s">
        <v>8297</v>
      </c>
      <c r="R143" s="19" t="s">
        <v>8298</v>
      </c>
      <c r="S143" s="17">
        <v>42172.757638888885</v>
      </c>
      <c r="T143" s="17">
        <v>42202.757638888885</v>
      </c>
    </row>
    <row r="144" spans="1:20" ht="42" customHeight="1" x14ac:dyDescent="0.25">
      <c r="A144" s="19">
        <v>3268</v>
      </c>
      <c r="B144" s="29" t="s">
        <v>3268</v>
      </c>
      <c r="C144" s="29" t="s">
        <v>7378</v>
      </c>
      <c r="D144" s="25">
        <v>2000</v>
      </c>
      <c r="E144" s="27">
        <v>2560</v>
      </c>
      <c r="F144" s="19" t="s">
        <v>8218</v>
      </c>
      <c r="G144" s="19" t="s">
        <v>8223</v>
      </c>
      <c r="H144" s="19" t="s">
        <v>8245</v>
      </c>
      <c r="I144" s="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8345</v>
      </c>
      <c r="O144" s="11">
        <v>128</v>
      </c>
      <c r="P144" s="25">
        <v>60.95</v>
      </c>
      <c r="Q144" s="13" t="s">
        <v>8297</v>
      </c>
      <c r="R144" s="19" t="s">
        <v>8298</v>
      </c>
      <c r="S144" s="17">
        <v>42590.90425925926</v>
      </c>
      <c r="T144" s="17">
        <v>42606.90425925926</v>
      </c>
    </row>
    <row r="145" spans="1:20" ht="42" customHeight="1" x14ac:dyDescent="0.25">
      <c r="A145" s="19">
        <v>3272</v>
      </c>
      <c r="B145" s="29" t="s">
        <v>3272</v>
      </c>
      <c r="C145" s="29" t="s">
        <v>7382</v>
      </c>
      <c r="D145" s="25">
        <v>10000</v>
      </c>
      <c r="E145" s="27">
        <v>15443</v>
      </c>
      <c r="F145" s="19" t="s">
        <v>8218</v>
      </c>
      <c r="G145" s="19" t="s">
        <v>8223</v>
      </c>
      <c r="H145" s="19" t="s">
        <v>8245</v>
      </c>
      <c r="I145" s="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8345</v>
      </c>
      <c r="O145" s="11">
        <v>154</v>
      </c>
      <c r="P145" s="25">
        <v>106.5</v>
      </c>
      <c r="Q145" s="13" t="s">
        <v>8297</v>
      </c>
      <c r="R145" s="19" t="s">
        <v>8298</v>
      </c>
      <c r="S145" s="17">
        <v>42284.500104166669</v>
      </c>
      <c r="T145" s="17">
        <v>42314.541770833333</v>
      </c>
    </row>
    <row r="146" spans="1:20" ht="42" customHeight="1" x14ac:dyDescent="0.25">
      <c r="A146" s="19">
        <v>3273</v>
      </c>
      <c r="B146" s="29" t="s">
        <v>3273</v>
      </c>
      <c r="C146" s="29" t="s">
        <v>7383</v>
      </c>
      <c r="D146" s="25">
        <v>4000</v>
      </c>
      <c r="E146" s="27">
        <v>4296</v>
      </c>
      <c r="F146" s="19" t="s">
        <v>8218</v>
      </c>
      <c r="G146" s="19" t="s">
        <v>8223</v>
      </c>
      <c r="H146" s="19" t="s">
        <v>8245</v>
      </c>
      <c r="I146" s="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8345</v>
      </c>
      <c r="O146" s="11">
        <v>107</v>
      </c>
      <c r="P146" s="25">
        <v>204.57</v>
      </c>
      <c r="Q146" s="13" t="s">
        <v>8297</v>
      </c>
      <c r="R146" s="19" t="s">
        <v>8298</v>
      </c>
      <c r="S146" s="17">
        <v>42611.801412037035</v>
      </c>
      <c r="T146" s="17">
        <v>42627.791666666672</v>
      </c>
    </row>
    <row r="147" spans="1:20" ht="42" customHeight="1" x14ac:dyDescent="0.25">
      <c r="A147" s="19">
        <v>3274</v>
      </c>
      <c r="B147" s="29" t="s">
        <v>3274</v>
      </c>
      <c r="C147" s="29" t="s">
        <v>7384</v>
      </c>
      <c r="D147" s="25">
        <v>15500</v>
      </c>
      <c r="E147" s="27">
        <v>15705</v>
      </c>
      <c r="F147" s="19" t="s">
        <v>8218</v>
      </c>
      <c r="G147" s="19" t="s">
        <v>8223</v>
      </c>
      <c r="H147" s="19" t="s">
        <v>8245</v>
      </c>
      <c r="I147" s="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8345</v>
      </c>
      <c r="O147" s="11">
        <v>101</v>
      </c>
      <c r="P147" s="25">
        <v>54.91</v>
      </c>
      <c r="Q147" s="13" t="s">
        <v>8297</v>
      </c>
      <c r="R147" s="19" t="s">
        <v>8298</v>
      </c>
      <c r="S147" s="17">
        <v>42400.704537037032</v>
      </c>
      <c r="T147" s="17">
        <v>42444.875</v>
      </c>
    </row>
    <row r="148" spans="1:20" ht="42" customHeight="1" x14ac:dyDescent="0.25">
      <c r="A148" s="19">
        <v>3275</v>
      </c>
      <c r="B148" s="29" t="s">
        <v>3275</v>
      </c>
      <c r="C148" s="29" t="s">
        <v>7385</v>
      </c>
      <c r="D148" s="25">
        <v>1800</v>
      </c>
      <c r="E148" s="27">
        <v>1805</v>
      </c>
      <c r="F148" s="19" t="s">
        <v>8218</v>
      </c>
      <c r="G148" s="19" t="s">
        <v>8223</v>
      </c>
      <c r="H148" s="19" t="s">
        <v>8245</v>
      </c>
      <c r="I148" s="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8345</v>
      </c>
      <c r="O148" s="11">
        <v>100</v>
      </c>
      <c r="P148" s="25">
        <v>150.41999999999999</v>
      </c>
      <c r="Q148" s="13" t="s">
        <v>8297</v>
      </c>
      <c r="R148" s="19" t="s">
        <v>8298</v>
      </c>
      <c r="S148" s="17">
        <v>42017.88045138889</v>
      </c>
      <c r="T148" s="17">
        <v>42044.1875</v>
      </c>
    </row>
    <row r="149" spans="1:20" ht="42" customHeight="1" x14ac:dyDescent="0.25">
      <c r="A149" s="19">
        <v>3279</v>
      </c>
      <c r="B149" s="29" t="s">
        <v>3279</v>
      </c>
      <c r="C149" s="29" t="s">
        <v>7389</v>
      </c>
      <c r="D149" s="25">
        <v>5800</v>
      </c>
      <c r="E149" s="27">
        <v>6628</v>
      </c>
      <c r="F149" s="19" t="s">
        <v>8218</v>
      </c>
      <c r="G149" s="19" t="s">
        <v>8223</v>
      </c>
      <c r="H149" s="19" t="s">
        <v>8245</v>
      </c>
      <c r="I149" s="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8345</v>
      </c>
      <c r="O149" s="11">
        <v>114</v>
      </c>
      <c r="P149" s="25">
        <v>105.21</v>
      </c>
      <c r="Q149" s="13" t="s">
        <v>8297</v>
      </c>
      <c r="R149" s="19" t="s">
        <v>8298</v>
      </c>
      <c r="S149" s="17">
        <v>42431.102534722224</v>
      </c>
      <c r="T149" s="17">
        <v>42461.06086805556</v>
      </c>
    </row>
    <row r="150" spans="1:20" ht="42" customHeight="1" x14ac:dyDescent="0.25">
      <c r="A150" s="19">
        <v>3280</v>
      </c>
      <c r="B150" s="29" t="s">
        <v>3280</v>
      </c>
      <c r="C150" s="29" t="s">
        <v>7390</v>
      </c>
      <c r="D150" s="25">
        <v>2000</v>
      </c>
      <c r="E150" s="27">
        <v>2060</v>
      </c>
      <c r="F150" s="19" t="s">
        <v>8218</v>
      </c>
      <c r="G150" s="19" t="s">
        <v>8223</v>
      </c>
      <c r="H150" s="19" t="s">
        <v>8245</v>
      </c>
      <c r="I150" s="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8345</v>
      </c>
      <c r="O150" s="11">
        <v>103</v>
      </c>
      <c r="P150" s="25">
        <v>68.67</v>
      </c>
      <c r="Q150" s="13" t="s">
        <v>8297</v>
      </c>
      <c r="R150" s="19" t="s">
        <v>8298</v>
      </c>
      <c r="S150" s="17">
        <v>42121.756921296299</v>
      </c>
      <c r="T150" s="17">
        <v>42156.208333333328</v>
      </c>
    </row>
    <row r="151" spans="1:20" ht="42" customHeight="1" x14ac:dyDescent="0.25">
      <c r="A151" s="19">
        <v>3281</v>
      </c>
      <c r="B151" s="29" t="s">
        <v>3281</v>
      </c>
      <c r="C151" s="29" t="s">
        <v>7391</v>
      </c>
      <c r="D151" s="25">
        <v>5000</v>
      </c>
      <c r="E151" s="27">
        <v>6080</v>
      </c>
      <c r="F151" s="19" t="s">
        <v>8218</v>
      </c>
      <c r="G151" s="19" t="s">
        <v>8223</v>
      </c>
      <c r="H151" s="19" t="s">
        <v>8245</v>
      </c>
      <c r="I151" s="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8345</v>
      </c>
      <c r="O151" s="11">
        <v>122</v>
      </c>
      <c r="P151" s="25">
        <v>129.36000000000001</v>
      </c>
      <c r="Q151" s="13" t="s">
        <v>8297</v>
      </c>
      <c r="R151" s="19" t="s">
        <v>8298</v>
      </c>
      <c r="S151" s="17">
        <v>42219.019733796296</v>
      </c>
      <c r="T151" s="17">
        <v>42249.019733796296</v>
      </c>
    </row>
    <row r="152" spans="1:20" ht="42" customHeight="1" x14ac:dyDescent="0.25">
      <c r="A152" s="19">
        <v>3282</v>
      </c>
      <c r="B152" s="29" t="s">
        <v>3282</v>
      </c>
      <c r="C152" s="29" t="s">
        <v>7392</v>
      </c>
      <c r="D152" s="25">
        <v>31000</v>
      </c>
      <c r="E152" s="27">
        <v>31820.5</v>
      </c>
      <c r="F152" s="19" t="s">
        <v>8218</v>
      </c>
      <c r="G152" s="19" t="s">
        <v>8223</v>
      </c>
      <c r="H152" s="19" t="s">
        <v>8245</v>
      </c>
      <c r="I152" s="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8345</v>
      </c>
      <c r="O152" s="11">
        <v>103</v>
      </c>
      <c r="P152" s="25">
        <v>134.26</v>
      </c>
      <c r="Q152" s="13" t="s">
        <v>8297</v>
      </c>
      <c r="R152" s="19" t="s">
        <v>8298</v>
      </c>
      <c r="S152" s="17">
        <v>42445.19430555556</v>
      </c>
      <c r="T152" s="17">
        <v>42489.19430555556</v>
      </c>
    </row>
    <row r="153" spans="1:20" ht="42" customHeight="1" x14ac:dyDescent="0.25">
      <c r="A153" s="19">
        <v>3284</v>
      </c>
      <c r="B153" s="29" t="s">
        <v>3284</v>
      </c>
      <c r="C153" s="29" t="s">
        <v>7394</v>
      </c>
      <c r="D153" s="25">
        <v>3000</v>
      </c>
      <c r="E153" s="27">
        <v>3048</v>
      </c>
      <c r="F153" s="19" t="s">
        <v>8218</v>
      </c>
      <c r="G153" s="19" t="s">
        <v>8223</v>
      </c>
      <c r="H153" s="19" t="s">
        <v>8245</v>
      </c>
      <c r="I153" s="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8345</v>
      </c>
      <c r="O153" s="11">
        <v>102</v>
      </c>
      <c r="P153" s="25">
        <v>203.2</v>
      </c>
      <c r="Q153" s="13" t="s">
        <v>8297</v>
      </c>
      <c r="R153" s="19" t="s">
        <v>8298</v>
      </c>
      <c r="S153" s="17">
        <v>42380.884872685187</v>
      </c>
      <c r="T153" s="17">
        <v>42398.249305555553</v>
      </c>
    </row>
    <row r="154" spans="1:20" ht="42" customHeight="1" x14ac:dyDescent="0.25">
      <c r="A154" s="19">
        <v>3285</v>
      </c>
      <c r="B154" s="29" t="s">
        <v>3285</v>
      </c>
      <c r="C154" s="29" t="s">
        <v>7395</v>
      </c>
      <c r="D154" s="25">
        <v>4999</v>
      </c>
      <c r="E154" s="27">
        <v>5604</v>
      </c>
      <c r="F154" s="19" t="s">
        <v>8218</v>
      </c>
      <c r="G154" s="19" t="s">
        <v>8223</v>
      </c>
      <c r="H154" s="19" t="s">
        <v>8245</v>
      </c>
      <c r="I154" s="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8345</v>
      </c>
      <c r="O154" s="11">
        <v>112</v>
      </c>
      <c r="P154" s="25">
        <v>69.19</v>
      </c>
      <c r="Q154" s="13" t="s">
        <v>8297</v>
      </c>
      <c r="R154" s="19" t="s">
        <v>8298</v>
      </c>
      <c r="S154" s="17">
        <v>42762.942430555559</v>
      </c>
      <c r="T154" s="17">
        <v>42794.208333333328</v>
      </c>
    </row>
    <row r="155" spans="1:20" ht="42" customHeight="1" x14ac:dyDescent="0.25">
      <c r="A155" s="19">
        <v>3286</v>
      </c>
      <c r="B155" s="29" t="s">
        <v>3286</v>
      </c>
      <c r="C155" s="29" t="s">
        <v>7396</v>
      </c>
      <c r="D155" s="25">
        <v>15000</v>
      </c>
      <c r="E155" s="27">
        <v>15265</v>
      </c>
      <c r="F155" s="19" t="s">
        <v>8218</v>
      </c>
      <c r="G155" s="19" t="s">
        <v>8223</v>
      </c>
      <c r="H155" s="19" t="s">
        <v>8245</v>
      </c>
      <c r="I155" s="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8345</v>
      </c>
      <c r="O155" s="11">
        <v>102</v>
      </c>
      <c r="P155" s="25">
        <v>125.12</v>
      </c>
      <c r="Q155" s="13" t="s">
        <v>8297</v>
      </c>
      <c r="R155" s="19" t="s">
        <v>8298</v>
      </c>
      <c r="S155" s="17">
        <v>42567.840069444443</v>
      </c>
      <c r="T155" s="17">
        <v>42597.840069444443</v>
      </c>
    </row>
    <row r="156" spans="1:20" ht="42" customHeight="1" x14ac:dyDescent="0.25">
      <c r="A156" s="19">
        <v>3291</v>
      </c>
      <c r="B156" s="29" t="s">
        <v>3291</v>
      </c>
      <c r="C156" s="29" t="s">
        <v>7401</v>
      </c>
      <c r="D156" s="25">
        <v>500</v>
      </c>
      <c r="E156" s="27">
        <v>570</v>
      </c>
      <c r="F156" s="19" t="s">
        <v>8218</v>
      </c>
      <c r="G156" s="19" t="s">
        <v>8223</v>
      </c>
      <c r="H156" s="19" t="s">
        <v>8245</v>
      </c>
      <c r="I156" s="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8345</v>
      </c>
      <c r="O156" s="11">
        <v>114</v>
      </c>
      <c r="P156" s="25">
        <v>40.71</v>
      </c>
      <c r="Q156" s="13" t="s">
        <v>8297</v>
      </c>
      <c r="R156" s="19" t="s">
        <v>8298</v>
      </c>
      <c r="S156" s="17">
        <v>42232.702546296292</v>
      </c>
      <c r="T156" s="17">
        <v>42264.165972222225</v>
      </c>
    </row>
    <row r="157" spans="1:20" ht="42" customHeight="1" x14ac:dyDescent="0.25">
      <c r="A157" s="19">
        <v>3298</v>
      </c>
      <c r="B157" s="29" t="s">
        <v>3298</v>
      </c>
      <c r="C157" s="29" t="s">
        <v>7408</v>
      </c>
      <c r="D157" s="25">
        <v>10000</v>
      </c>
      <c r="E157" s="27">
        <v>10173</v>
      </c>
      <c r="F157" s="19" t="s">
        <v>8218</v>
      </c>
      <c r="G157" s="19" t="s">
        <v>8223</v>
      </c>
      <c r="H157" s="19" t="s">
        <v>8245</v>
      </c>
      <c r="I157" s="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8345</v>
      </c>
      <c r="O157" s="11">
        <v>102</v>
      </c>
      <c r="P157" s="25">
        <v>141.29</v>
      </c>
      <c r="Q157" s="13" t="s">
        <v>8297</v>
      </c>
      <c r="R157" s="19" t="s">
        <v>8298</v>
      </c>
      <c r="S157" s="17">
        <v>42239.957962962959</v>
      </c>
      <c r="T157" s="17">
        <v>42260</v>
      </c>
    </row>
    <row r="158" spans="1:20" ht="42" customHeight="1" x14ac:dyDescent="0.25">
      <c r="A158" s="19">
        <v>3299</v>
      </c>
      <c r="B158" s="29" t="s">
        <v>3299</v>
      </c>
      <c r="C158" s="29" t="s">
        <v>7409</v>
      </c>
      <c r="D158" s="25">
        <v>3000</v>
      </c>
      <c r="E158" s="27">
        <v>3486</v>
      </c>
      <c r="F158" s="19" t="s">
        <v>8218</v>
      </c>
      <c r="G158" s="19" t="s">
        <v>8223</v>
      </c>
      <c r="H158" s="19" t="s">
        <v>8245</v>
      </c>
      <c r="I158" s="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8345</v>
      </c>
      <c r="O158" s="11">
        <v>116</v>
      </c>
      <c r="P158" s="25">
        <v>55.33</v>
      </c>
      <c r="Q158" s="13" t="s">
        <v>8297</v>
      </c>
      <c r="R158" s="19" t="s">
        <v>8298</v>
      </c>
      <c r="S158" s="17">
        <v>42261.917395833334</v>
      </c>
      <c r="T158" s="17">
        <v>42291.917395833334</v>
      </c>
    </row>
    <row r="159" spans="1:20" ht="42" customHeight="1" x14ac:dyDescent="0.25">
      <c r="A159" s="19">
        <v>3300</v>
      </c>
      <c r="B159" s="29" t="s">
        <v>3300</v>
      </c>
      <c r="C159" s="29" t="s">
        <v>7410</v>
      </c>
      <c r="D159" s="25">
        <v>3000</v>
      </c>
      <c r="E159" s="27">
        <v>4085</v>
      </c>
      <c r="F159" s="19" t="s">
        <v>8218</v>
      </c>
      <c r="G159" s="19" t="s">
        <v>8223</v>
      </c>
      <c r="H159" s="19" t="s">
        <v>8245</v>
      </c>
      <c r="I159" s="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8345</v>
      </c>
      <c r="O159" s="11">
        <v>136</v>
      </c>
      <c r="P159" s="25">
        <v>46.42</v>
      </c>
      <c r="Q159" s="13" t="s">
        <v>8297</v>
      </c>
      <c r="R159" s="19" t="s">
        <v>8298</v>
      </c>
      <c r="S159" s="17">
        <v>42102.743773148148</v>
      </c>
      <c r="T159" s="17">
        <v>42123.743773148148</v>
      </c>
    </row>
    <row r="160" spans="1:20" ht="42" customHeight="1" x14ac:dyDescent="0.25">
      <c r="A160" s="19">
        <v>3301</v>
      </c>
      <c r="B160" s="29" t="s">
        <v>3301</v>
      </c>
      <c r="C160" s="29" t="s">
        <v>7411</v>
      </c>
      <c r="D160" s="25">
        <v>3000</v>
      </c>
      <c r="E160" s="27">
        <v>4004</v>
      </c>
      <c r="F160" s="19" t="s">
        <v>8218</v>
      </c>
      <c r="G160" s="19" t="s">
        <v>8223</v>
      </c>
      <c r="H160" s="19" t="s">
        <v>8245</v>
      </c>
      <c r="I160" s="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8345</v>
      </c>
      <c r="O160" s="11">
        <v>133</v>
      </c>
      <c r="P160" s="25">
        <v>57.2</v>
      </c>
      <c r="Q160" s="13" t="s">
        <v>8297</v>
      </c>
      <c r="R160" s="19" t="s">
        <v>8298</v>
      </c>
      <c r="S160" s="17">
        <v>42538.735833333332</v>
      </c>
      <c r="T160" s="17">
        <v>42583.290972222225</v>
      </c>
    </row>
    <row r="161" spans="1:20" ht="42" customHeight="1" x14ac:dyDescent="0.25">
      <c r="A161" s="19">
        <v>3303</v>
      </c>
      <c r="B161" s="29" t="s">
        <v>3303</v>
      </c>
      <c r="C161" s="29" t="s">
        <v>7413</v>
      </c>
      <c r="D161" s="25">
        <v>1800</v>
      </c>
      <c r="E161" s="27">
        <v>2086</v>
      </c>
      <c r="F161" s="19" t="s">
        <v>8218</v>
      </c>
      <c r="G161" s="19" t="s">
        <v>8223</v>
      </c>
      <c r="H161" s="19" t="s">
        <v>8245</v>
      </c>
      <c r="I161" s="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8345</v>
      </c>
      <c r="O161" s="11">
        <v>116</v>
      </c>
      <c r="P161" s="25">
        <v>59.6</v>
      </c>
      <c r="Q161" s="13" t="s">
        <v>8297</v>
      </c>
      <c r="R161" s="19" t="s">
        <v>8298</v>
      </c>
      <c r="S161" s="17">
        <v>42056.65143518518</v>
      </c>
      <c r="T161" s="17">
        <v>42091.609768518523</v>
      </c>
    </row>
    <row r="162" spans="1:20" ht="42" customHeight="1" x14ac:dyDescent="0.25">
      <c r="A162" s="19">
        <v>3304</v>
      </c>
      <c r="B162" s="29" t="s">
        <v>3304</v>
      </c>
      <c r="C162" s="29" t="s">
        <v>7414</v>
      </c>
      <c r="D162" s="25">
        <v>15000</v>
      </c>
      <c r="E162" s="27">
        <v>15677.5</v>
      </c>
      <c r="F162" s="19" t="s">
        <v>8218</v>
      </c>
      <c r="G162" s="19" t="s">
        <v>8223</v>
      </c>
      <c r="H162" s="19" t="s">
        <v>8245</v>
      </c>
      <c r="I162" s="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8345</v>
      </c>
      <c r="O162" s="11">
        <v>105</v>
      </c>
      <c r="P162" s="25">
        <v>89.59</v>
      </c>
      <c r="Q162" s="13" t="s">
        <v>8297</v>
      </c>
      <c r="R162" s="19" t="s">
        <v>8298</v>
      </c>
      <c r="S162" s="17">
        <v>42696.624444444446</v>
      </c>
      <c r="T162" s="17">
        <v>42726.624444444446</v>
      </c>
    </row>
    <row r="163" spans="1:20" ht="42" customHeight="1" x14ac:dyDescent="0.25">
      <c r="A163" s="19">
        <v>3305</v>
      </c>
      <c r="B163" s="29" t="s">
        <v>3305</v>
      </c>
      <c r="C163" s="29" t="s">
        <v>7415</v>
      </c>
      <c r="D163" s="25">
        <v>4000</v>
      </c>
      <c r="E163" s="27">
        <v>4081</v>
      </c>
      <c r="F163" s="19" t="s">
        <v>8218</v>
      </c>
      <c r="G163" s="19" t="s">
        <v>8223</v>
      </c>
      <c r="H163" s="19" t="s">
        <v>8245</v>
      </c>
      <c r="I163" s="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8345</v>
      </c>
      <c r="O163" s="11">
        <v>102</v>
      </c>
      <c r="P163" s="25">
        <v>204.05</v>
      </c>
      <c r="Q163" s="13" t="s">
        <v>8297</v>
      </c>
      <c r="R163" s="19" t="s">
        <v>8298</v>
      </c>
      <c r="S163" s="17">
        <v>42186.855879629627</v>
      </c>
      <c r="T163" s="17">
        <v>42216.855879629627</v>
      </c>
    </row>
    <row r="164" spans="1:20" ht="42" customHeight="1" x14ac:dyDescent="0.25">
      <c r="A164" s="19">
        <v>3306</v>
      </c>
      <c r="B164" s="29" t="s">
        <v>3306</v>
      </c>
      <c r="C164" s="29" t="s">
        <v>7416</v>
      </c>
      <c r="D164" s="25">
        <v>1500</v>
      </c>
      <c r="E164" s="27">
        <v>2630</v>
      </c>
      <c r="F164" s="19" t="s">
        <v>8218</v>
      </c>
      <c r="G164" s="19" t="s">
        <v>8223</v>
      </c>
      <c r="H164" s="19" t="s">
        <v>8245</v>
      </c>
      <c r="I164" s="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8345</v>
      </c>
      <c r="O164" s="11">
        <v>175</v>
      </c>
      <c r="P164" s="25">
        <v>48.7</v>
      </c>
      <c r="Q164" s="13" t="s">
        <v>8297</v>
      </c>
      <c r="R164" s="19" t="s">
        <v>8298</v>
      </c>
      <c r="S164" s="17">
        <v>42493.219236111108</v>
      </c>
      <c r="T164" s="17">
        <v>42531.125</v>
      </c>
    </row>
    <row r="165" spans="1:20" ht="42" customHeight="1" x14ac:dyDescent="0.25">
      <c r="A165" s="19">
        <v>3307</v>
      </c>
      <c r="B165" s="29" t="s">
        <v>3307</v>
      </c>
      <c r="C165" s="29" t="s">
        <v>7417</v>
      </c>
      <c r="D165" s="25">
        <v>1000</v>
      </c>
      <c r="E165" s="27">
        <v>1066.8</v>
      </c>
      <c r="F165" s="19" t="s">
        <v>8218</v>
      </c>
      <c r="G165" s="19" t="s">
        <v>8223</v>
      </c>
      <c r="H165" s="19" t="s">
        <v>8245</v>
      </c>
      <c r="I165" s="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8345</v>
      </c>
      <c r="O165" s="11">
        <v>107</v>
      </c>
      <c r="P165" s="25">
        <v>53.34</v>
      </c>
      <c r="Q165" s="13" t="s">
        <v>8297</v>
      </c>
      <c r="R165" s="19" t="s">
        <v>8298</v>
      </c>
      <c r="S165" s="17">
        <v>42475.057164351849</v>
      </c>
      <c r="T165" s="17">
        <v>42505.057164351849</v>
      </c>
    </row>
    <row r="166" spans="1:20" ht="42" customHeight="1" x14ac:dyDescent="0.25">
      <c r="A166" s="19">
        <v>3308</v>
      </c>
      <c r="B166" s="29" t="s">
        <v>3308</v>
      </c>
      <c r="C166" s="29" t="s">
        <v>7418</v>
      </c>
      <c r="D166" s="25">
        <v>3500</v>
      </c>
      <c r="E166" s="27">
        <v>4280</v>
      </c>
      <c r="F166" s="19" t="s">
        <v>8218</v>
      </c>
      <c r="G166" s="19" t="s">
        <v>8223</v>
      </c>
      <c r="H166" s="19" t="s">
        <v>8245</v>
      </c>
      <c r="I166" s="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8345</v>
      </c>
      <c r="O166" s="11">
        <v>122</v>
      </c>
      <c r="P166" s="25">
        <v>75.09</v>
      </c>
      <c r="Q166" s="13" t="s">
        <v>8297</v>
      </c>
      <c r="R166" s="19" t="s">
        <v>8298</v>
      </c>
      <c r="S166" s="17">
        <v>42452.876909722225</v>
      </c>
      <c r="T166" s="17">
        <v>42473.876909722225</v>
      </c>
    </row>
    <row r="167" spans="1:20" ht="42" customHeight="1" x14ac:dyDescent="0.25">
      <c r="A167" s="19">
        <v>3310</v>
      </c>
      <c r="B167" s="29" t="s">
        <v>3310</v>
      </c>
      <c r="C167" s="29" t="s">
        <v>7420</v>
      </c>
      <c r="D167" s="25">
        <v>6500</v>
      </c>
      <c r="E167" s="27">
        <v>6505</v>
      </c>
      <c r="F167" s="19" t="s">
        <v>8218</v>
      </c>
      <c r="G167" s="19" t="s">
        <v>8223</v>
      </c>
      <c r="H167" s="19" t="s">
        <v>8245</v>
      </c>
      <c r="I167" s="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8345</v>
      </c>
      <c r="O167" s="11">
        <v>100</v>
      </c>
      <c r="P167" s="25">
        <v>209.84</v>
      </c>
      <c r="Q167" s="13" t="s">
        <v>8297</v>
      </c>
      <c r="R167" s="19" t="s">
        <v>8298</v>
      </c>
      <c r="S167" s="17">
        <v>42253.928530092591</v>
      </c>
      <c r="T167" s="17">
        <v>42283.928530092591</v>
      </c>
    </row>
    <row r="168" spans="1:20" ht="42" customHeight="1" x14ac:dyDescent="0.25">
      <c r="A168" s="19">
        <v>3311</v>
      </c>
      <c r="B168" s="29" t="s">
        <v>3311</v>
      </c>
      <c r="C168" s="29" t="s">
        <v>7421</v>
      </c>
      <c r="D168" s="25">
        <v>2500</v>
      </c>
      <c r="E168" s="27">
        <v>2746</v>
      </c>
      <c r="F168" s="19" t="s">
        <v>8218</v>
      </c>
      <c r="G168" s="19" t="s">
        <v>8223</v>
      </c>
      <c r="H168" s="19" t="s">
        <v>8245</v>
      </c>
      <c r="I168" s="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8345</v>
      </c>
      <c r="O168" s="11">
        <v>110</v>
      </c>
      <c r="P168" s="25">
        <v>61.02</v>
      </c>
      <c r="Q168" s="13" t="s">
        <v>8297</v>
      </c>
      <c r="R168" s="19" t="s">
        <v>8298</v>
      </c>
      <c r="S168" s="17">
        <v>42264.29178240741</v>
      </c>
      <c r="T168" s="17">
        <v>42294.29178240741</v>
      </c>
    </row>
    <row r="169" spans="1:20" ht="42" customHeight="1" x14ac:dyDescent="0.25">
      <c r="A169" s="19">
        <v>3312</v>
      </c>
      <c r="B169" s="29" t="s">
        <v>3312</v>
      </c>
      <c r="C169" s="29" t="s">
        <v>7422</v>
      </c>
      <c r="D169" s="25">
        <v>2500</v>
      </c>
      <c r="E169" s="27">
        <v>2501</v>
      </c>
      <c r="F169" s="19" t="s">
        <v>8218</v>
      </c>
      <c r="G169" s="19" t="s">
        <v>8223</v>
      </c>
      <c r="H169" s="19" t="s">
        <v>8245</v>
      </c>
      <c r="I169" s="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8345</v>
      </c>
      <c r="O169" s="11">
        <v>100</v>
      </c>
      <c r="P169" s="25">
        <v>61</v>
      </c>
      <c r="Q169" s="13" t="s">
        <v>8297</v>
      </c>
      <c r="R169" s="19" t="s">
        <v>8298</v>
      </c>
      <c r="S169" s="17">
        <v>42664.809560185182</v>
      </c>
      <c r="T169" s="17">
        <v>42685.916666666672</v>
      </c>
    </row>
    <row r="170" spans="1:20" ht="42" customHeight="1" x14ac:dyDescent="0.25">
      <c r="A170" s="19">
        <v>3313</v>
      </c>
      <c r="B170" s="29" t="s">
        <v>3313</v>
      </c>
      <c r="C170" s="29" t="s">
        <v>7423</v>
      </c>
      <c r="D170" s="25">
        <v>2000</v>
      </c>
      <c r="E170" s="27">
        <v>2321</v>
      </c>
      <c r="F170" s="19" t="s">
        <v>8218</v>
      </c>
      <c r="G170" s="19" t="s">
        <v>8223</v>
      </c>
      <c r="H170" s="19" t="s">
        <v>8245</v>
      </c>
      <c r="I170" s="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8345</v>
      </c>
      <c r="O170" s="11">
        <v>116</v>
      </c>
      <c r="P170" s="25">
        <v>80.03</v>
      </c>
      <c r="Q170" s="13" t="s">
        <v>8297</v>
      </c>
      <c r="R170" s="19" t="s">
        <v>8298</v>
      </c>
      <c r="S170" s="17">
        <v>42382.244409722218</v>
      </c>
      <c r="T170" s="17">
        <v>42396.041666666672</v>
      </c>
    </row>
    <row r="171" spans="1:20" ht="42" customHeight="1" x14ac:dyDescent="0.25">
      <c r="A171" s="19">
        <v>3316</v>
      </c>
      <c r="B171" s="29" t="s">
        <v>3316</v>
      </c>
      <c r="C171" s="29" t="s">
        <v>7426</v>
      </c>
      <c r="D171" s="25">
        <v>11737</v>
      </c>
      <c r="E171" s="27">
        <v>11747.18</v>
      </c>
      <c r="F171" s="19" t="s">
        <v>8218</v>
      </c>
      <c r="G171" s="19" t="s">
        <v>8223</v>
      </c>
      <c r="H171" s="19" t="s">
        <v>8245</v>
      </c>
      <c r="I171" s="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8345</v>
      </c>
      <c r="O171" s="11">
        <v>100</v>
      </c>
      <c r="P171" s="25">
        <v>93.98</v>
      </c>
      <c r="Q171" s="13" t="s">
        <v>8297</v>
      </c>
      <c r="R171" s="19" t="s">
        <v>8298</v>
      </c>
      <c r="S171" s="17">
        <v>41826.871238425927</v>
      </c>
      <c r="T171" s="17">
        <v>41859.579166666663</v>
      </c>
    </row>
    <row r="172" spans="1:20" ht="42" customHeight="1" x14ac:dyDescent="0.25">
      <c r="A172" s="19">
        <v>3317</v>
      </c>
      <c r="B172" s="29" t="s">
        <v>3317</v>
      </c>
      <c r="C172" s="29" t="s">
        <v>7427</v>
      </c>
      <c r="D172" s="25">
        <v>1050</v>
      </c>
      <c r="E172" s="27">
        <v>1115</v>
      </c>
      <c r="F172" s="19" t="s">
        <v>8218</v>
      </c>
      <c r="G172" s="19" t="s">
        <v>8223</v>
      </c>
      <c r="H172" s="19" t="s">
        <v>8245</v>
      </c>
      <c r="I172" s="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8345</v>
      </c>
      <c r="O172" s="11">
        <v>106</v>
      </c>
      <c r="P172" s="25">
        <v>61.94</v>
      </c>
      <c r="Q172" s="13" t="s">
        <v>8297</v>
      </c>
      <c r="R172" s="19" t="s">
        <v>8298</v>
      </c>
      <c r="S172" s="17">
        <v>42499.039629629631</v>
      </c>
      <c r="T172" s="17">
        <v>42529.039629629631</v>
      </c>
    </row>
    <row r="173" spans="1:20" ht="42" customHeight="1" x14ac:dyDescent="0.25">
      <c r="A173" s="19">
        <v>3320</v>
      </c>
      <c r="B173" s="29" t="s">
        <v>3320</v>
      </c>
      <c r="C173" s="29" t="s">
        <v>7430</v>
      </c>
      <c r="D173" s="25">
        <v>2500</v>
      </c>
      <c r="E173" s="27">
        <v>2525</v>
      </c>
      <c r="F173" s="19" t="s">
        <v>8218</v>
      </c>
      <c r="G173" s="19" t="s">
        <v>8223</v>
      </c>
      <c r="H173" s="19" t="s">
        <v>8245</v>
      </c>
      <c r="I173" s="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8345</v>
      </c>
      <c r="O173" s="11">
        <v>101</v>
      </c>
      <c r="P173" s="25">
        <v>66.45</v>
      </c>
      <c r="Q173" s="13" t="s">
        <v>8297</v>
      </c>
      <c r="R173" s="19" t="s">
        <v>8298</v>
      </c>
      <c r="S173" s="17">
        <v>42513.045798611114</v>
      </c>
      <c r="T173" s="17">
        <v>42543.045798611114</v>
      </c>
    </row>
    <row r="174" spans="1:20" ht="42" customHeight="1" x14ac:dyDescent="0.25">
      <c r="A174" s="19">
        <v>3321</v>
      </c>
      <c r="B174" s="29" t="s">
        <v>3321</v>
      </c>
      <c r="C174" s="29" t="s">
        <v>7431</v>
      </c>
      <c r="D174" s="25">
        <v>500</v>
      </c>
      <c r="E174" s="27">
        <v>537</v>
      </c>
      <c r="F174" s="19" t="s">
        <v>8218</v>
      </c>
      <c r="G174" s="19" t="s">
        <v>8223</v>
      </c>
      <c r="H174" s="19" t="s">
        <v>8245</v>
      </c>
      <c r="I174" s="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8345</v>
      </c>
      <c r="O174" s="11">
        <v>107</v>
      </c>
      <c r="P174" s="25">
        <v>35.799999999999997</v>
      </c>
      <c r="Q174" s="13" t="s">
        <v>8297</v>
      </c>
      <c r="R174" s="19" t="s">
        <v>8298</v>
      </c>
      <c r="S174" s="17">
        <v>41914.100289351853</v>
      </c>
      <c r="T174" s="17">
        <v>41928.165972222225</v>
      </c>
    </row>
    <row r="175" spans="1:20" ht="42" customHeight="1" x14ac:dyDescent="0.25">
      <c r="A175" s="19">
        <v>3322</v>
      </c>
      <c r="B175" s="29" t="s">
        <v>3322</v>
      </c>
      <c r="C175" s="29" t="s">
        <v>7432</v>
      </c>
      <c r="D175" s="25">
        <v>3300</v>
      </c>
      <c r="E175" s="27">
        <v>3350</v>
      </c>
      <c r="F175" s="19" t="s">
        <v>8218</v>
      </c>
      <c r="G175" s="19" t="s">
        <v>8223</v>
      </c>
      <c r="H175" s="19" t="s">
        <v>8245</v>
      </c>
      <c r="I175" s="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8345</v>
      </c>
      <c r="O175" s="11">
        <v>102</v>
      </c>
      <c r="P175" s="25">
        <v>145.65</v>
      </c>
      <c r="Q175" s="13" t="s">
        <v>8297</v>
      </c>
      <c r="R175" s="19" t="s">
        <v>8298</v>
      </c>
      <c r="S175" s="17">
        <v>42521.010370370372</v>
      </c>
      <c r="T175" s="17">
        <v>42543.163194444445</v>
      </c>
    </row>
    <row r="176" spans="1:20" ht="42" customHeight="1" x14ac:dyDescent="0.25">
      <c r="A176" s="19">
        <v>3326</v>
      </c>
      <c r="B176" s="29" t="s">
        <v>3326</v>
      </c>
      <c r="C176" s="29" t="s">
        <v>7436</v>
      </c>
      <c r="D176" s="25">
        <v>8000</v>
      </c>
      <c r="E176" s="27">
        <v>8110</v>
      </c>
      <c r="F176" s="19" t="s">
        <v>8218</v>
      </c>
      <c r="G176" s="19" t="s">
        <v>8223</v>
      </c>
      <c r="H176" s="19" t="s">
        <v>8245</v>
      </c>
      <c r="I176" s="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8345</v>
      </c>
      <c r="O176" s="11">
        <v>101</v>
      </c>
      <c r="P176" s="25">
        <v>142.28</v>
      </c>
      <c r="Q176" s="13" t="s">
        <v>8297</v>
      </c>
      <c r="R176" s="19" t="s">
        <v>8298</v>
      </c>
      <c r="S176" s="17">
        <v>42041.714178240742</v>
      </c>
      <c r="T176" s="17">
        <v>42071.67251157407</v>
      </c>
    </row>
    <row r="177" spans="1:20" ht="42" customHeight="1" x14ac:dyDescent="0.25">
      <c r="A177" s="19">
        <v>3328</v>
      </c>
      <c r="B177" s="29" t="s">
        <v>3328</v>
      </c>
      <c r="C177" s="29" t="s">
        <v>7438</v>
      </c>
      <c r="D177" s="25">
        <v>1800</v>
      </c>
      <c r="E177" s="27">
        <v>2635</v>
      </c>
      <c r="F177" s="19" t="s">
        <v>8218</v>
      </c>
      <c r="G177" s="19" t="s">
        <v>8223</v>
      </c>
      <c r="H177" s="19" t="s">
        <v>8245</v>
      </c>
      <c r="I177" s="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8345</v>
      </c>
      <c r="O177" s="11">
        <v>146</v>
      </c>
      <c r="P177" s="25">
        <v>292.77999999999997</v>
      </c>
      <c r="Q177" s="13" t="s">
        <v>8297</v>
      </c>
      <c r="R177" s="19" t="s">
        <v>8298</v>
      </c>
      <c r="S177" s="17">
        <v>41822.57503472222</v>
      </c>
      <c r="T177" s="17">
        <v>41825.041666666664</v>
      </c>
    </row>
    <row r="178" spans="1:20" ht="42" customHeight="1" x14ac:dyDescent="0.25">
      <c r="A178" s="19">
        <v>3331</v>
      </c>
      <c r="B178" s="29" t="s">
        <v>3331</v>
      </c>
      <c r="C178" s="29" t="s">
        <v>7441</v>
      </c>
      <c r="D178" s="25">
        <v>5000</v>
      </c>
      <c r="E178" s="27">
        <v>5226</v>
      </c>
      <c r="F178" s="19" t="s">
        <v>8218</v>
      </c>
      <c r="G178" s="19" t="s">
        <v>8223</v>
      </c>
      <c r="H178" s="19" t="s">
        <v>8245</v>
      </c>
      <c r="I178" s="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8345</v>
      </c>
      <c r="O178" s="11">
        <v>105</v>
      </c>
      <c r="P178" s="25">
        <v>80.400000000000006</v>
      </c>
      <c r="Q178" s="13" t="s">
        <v>8297</v>
      </c>
      <c r="R178" s="19" t="s">
        <v>8298</v>
      </c>
      <c r="S178" s="17">
        <v>42248.697754629626</v>
      </c>
      <c r="T178" s="17">
        <v>42283.697754629626</v>
      </c>
    </row>
    <row r="179" spans="1:20" ht="42" customHeight="1" x14ac:dyDescent="0.25">
      <c r="A179" s="19">
        <v>3332</v>
      </c>
      <c r="B179" s="29" t="s">
        <v>3332</v>
      </c>
      <c r="C179" s="29" t="s">
        <v>7442</v>
      </c>
      <c r="D179" s="25">
        <v>6000</v>
      </c>
      <c r="E179" s="27">
        <v>6000</v>
      </c>
      <c r="F179" s="19" t="s">
        <v>8218</v>
      </c>
      <c r="G179" s="19" t="s">
        <v>8223</v>
      </c>
      <c r="H179" s="19" t="s">
        <v>8245</v>
      </c>
      <c r="I179" s="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8345</v>
      </c>
      <c r="O179" s="11">
        <v>100</v>
      </c>
      <c r="P179" s="25">
        <v>72.290000000000006</v>
      </c>
      <c r="Q179" s="13" t="s">
        <v>8297</v>
      </c>
      <c r="R179" s="19" t="s">
        <v>8298</v>
      </c>
      <c r="S179" s="17">
        <v>41809.860300925924</v>
      </c>
      <c r="T179" s="17">
        <v>41839.860300925924</v>
      </c>
    </row>
    <row r="180" spans="1:20" ht="42" customHeight="1" x14ac:dyDescent="0.25">
      <c r="A180" s="19">
        <v>3333</v>
      </c>
      <c r="B180" s="29" t="s">
        <v>3333</v>
      </c>
      <c r="C180" s="29" t="s">
        <v>7443</v>
      </c>
      <c r="D180" s="25">
        <v>3500</v>
      </c>
      <c r="E180" s="27">
        <v>3660</v>
      </c>
      <c r="F180" s="19" t="s">
        <v>8218</v>
      </c>
      <c r="G180" s="19" t="s">
        <v>8223</v>
      </c>
      <c r="H180" s="19" t="s">
        <v>8245</v>
      </c>
      <c r="I180" s="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8345</v>
      </c>
      <c r="O180" s="11">
        <v>105</v>
      </c>
      <c r="P180" s="25">
        <v>32.97</v>
      </c>
      <c r="Q180" s="13" t="s">
        <v>8297</v>
      </c>
      <c r="R180" s="19" t="s">
        <v>8298</v>
      </c>
      <c r="S180" s="17">
        <v>42148.676851851851</v>
      </c>
      <c r="T180" s="17">
        <v>42170.676851851851</v>
      </c>
    </row>
    <row r="181" spans="1:20" ht="42" customHeight="1" x14ac:dyDescent="0.25">
      <c r="A181" s="19">
        <v>3334</v>
      </c>
      <c r="B181" s="29" t="s">
        <v>3334</v>
      </c>
      <c r="C181" s="29" t="s">
        <v>7444</v>
      </c>
      <c r="D181" s="25">
        <v>3871</v>
      </c>
      <c r="E181" s="27">
        <v>5366</v>
      </c>
      <c r="F181" s="19" t="s">
        <v>8218</v>
      </c>
      <c r="G181" s="19" t="s">
        <v>8223</v>
      </c>
      <c r="H181" s="19" t="s">
        <v>8245</v>
      </c>
      <c r="I181" s="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8345</v>
      </c>
      <c r="O181" s="11">
        <v>139</v>
      </c>
      <c r="P181" s="25">
        <v>116.65</v>
      </c>
      <c r="Q181" s="13" t="s">
        <v>8297</v>
      </c>
      <c r="R181" s="19" t="s">
        <v>8298</v>
      </c>
      <c r="S181" s="17">
        <v>42185.521087962959</v>
      </c>
      <c r="T181" s="17">
        <v>42215.521087962959</v>
      </c>
    </row>
    <row r="182" spans="1:20" ht="42" customHeight="1" x14ac:dyDescent="0.25">
      <c r="A182" s="19">
        <v>3338</v>
      </c>
      <c r="B182" s="29" t="s">
        <v>3338</v>
      </c>
      <c r="C182" s="29" t="s">
        <v>7448</v>
      </c>
      <c r="D182" s="25">
        <v>15000</v>
      </c>
      <c r="E182" s="27">
        <v>15327</v>
      </c>
      <c r="F182" s="19" t="s">
        <v>8218</v>
      </c>
      <c r="G182" s="19" t="s">
        <v>8223</v>
      </c>
      <c r="H182" s="19" t="s">
        <v>8245</v>
      </c>
      <c r="I182" s="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8345</v>
      </c>
      <c r="O182" s="11">
        <v>102</v>
      </c>
      <c r="P182" s="25">
        <v>136.85</v>
      </c>
      <c r="Q182" s="13" t="s">
        <v>8297</v>
      </c>
      <c r="R182" s="19" t="s">
        <v>8298</v>
      </c>
      <c r="S182" s="17">
        <v>42769.574999999997</v>
      </c>
      <c r="T182" s="17">
        <v>42790.574999999997</v>
      </c>
    </row>
    <row r="183" spans="1:20" ht="42" customHeight="1" x14ac:dyDescent="0.25">
      <c r="A183" s="19">
        <v>3339</v>
      </c>
      <c r="B183" s="29" t="s">
        <v>3339</v>
      </c>
      <c r="C183" s="29" t="s">
        <v>7449</v>
      </c>
      <c r="D183" s="25">
        <v>8000</v>
      </c>
      <c r="E183" s="27">
        <v>8348</v>
      </c>
      <c r="F183" s="19" t="s">
        <v>8218</v>
      </c>
      <c r="G183" s="19" t="s">
        <v>8223</v>
      </c>
      <c r="H183" s="19" t="s">
        <v>8245</v>
      </c>
      <c r="I183" s="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8345</v>
      </c>
      <c r="O183" s="11">
        <v>104</v>
      </c>
      <c r="P183" s="25">
        <v>177.62</v>
      </c>
      <c r="Q183" s="13" t="s">
        <v>8297</v>
      </c>
      <c r="R183" s="19" t="s">
        <v>8298</v>
      </c>
      <c r="S183" s="17">
        <v>42549.665717592594</v>
      </c>
      <c r="T183" s="17">
        <v>42579.665717592594</v>
      </c>
    </row>
    <row r="184" spans="1:20" ht="42" customHeight="1" x14ac:dyDescent="0.25">
      <c r="A184" s="19">
        <v>3340</v>
      </c>
      <c r="B184" s="29" t="s">
        <v>3340</v>
      </c>
      <c r="C184" s="29" t="s">
        <v>7450</v>
      </c>
      <c r="D184" s="25">
        <v>3000</v>
      </c>
      <c r="E184" s="27">
        <v>4145</v>
      </c>
      <c r="F184" s="19" t="s">
        <v>8218</v>
      </c>
      <c r="G184" s="19" t="s">
        <v>8223</v>
      </c>
      <c r="H184" s="19" t="s">
        <v>8245</v>
      </c>
      <c r="I184" s="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8345</v>
      </c>
      <c r="O184" s="11">
        <v>138</v>
      </c>
      <c r="P184" s="25">
        <v>109.08</v>
      </c>
      <c r="Q184" s="13" t="s">
        <v>8297</v>
      </c>
      <c r="R184" s="19" t="s">
        <v>8298</v>
      </c>
      <c r="S184" s="17">
        <v>42685.974004629628</v>
      </c>
      <c r="T184" s="17">
        <v>42710.974004629628</v>
      </c>
    </row>
    <row r="185" spans="1:20" ht="42" customHeight="1" x14ac:dyDescent="0.25">
      <c r="A185" s="19">
        <v>3342</v>
      </c>
      <c r="B185" s="29" t="s">
        <v>3342</v>
      </c>
      <c r="C185" s="29" t="s">
        <v>7452</v>
      </c>
      <c r="D185" s="25">
        <v>6000</v>
      </c>
      <c r="E185" s="27">
        <v>6100</v>
      </c>
      <c r="F185" s="19" t="s">
        <v>8218</v>
      </c>
      <c r="G185" s="19" t="s">
        <v>8223</v>
      </c>
      <c r="H185" s="19" t="s">
        <v>8245</v>
      </c>
      <c r="I185" s="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8345</v>
      </c>
      <c r="O185" s="11">
        <v>102</v>
      </c>
      <c r="P185" s="25">
        <v>78.209999999999994</v>
      </c>
      <c r="Q185" s="13" t="s">
        <v>8297</v>
      </c>
      <c r="R185" s="19" t="s">
        <v>8298</v>
      </c>
      <c r="S185" s="17">
        <v>42062.296412037038</v>
      </c>
      <c r="T185" s="17">
        <v>42095.207638888889</v>
      </c>
    </row>
    <row r="186" spans="1:20" ht="42" customHeight="1" x14ac:dyDescent="0.25">
      <c r="A186" s="19">
        <v>3344</v>
      </c>
      <c r="B186" s="29" t="s">
        <v>3344</v>
      </c>
      <c r="C186" s="29" t="s">
        <v>7454</v>
      </c>
      <c r="D186" s="25">
        <v>4500</v>
      </c>
      <c r="E186" s="27">
        <v>4565</v>
      </c>
      <c r="F186" s="19" t="s">
        <v>8218</v>
      </c>
      <c r="G186" s="19" t="s">
        <v>8223</v>
      </c>
      <c r="H186" s="19" t="s">
        <v>8245</v>
      </c>
      <c r="I186" s="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8345</v>
      </c>
      <c r="O186" s="11">
        <v>101</v>
      </c>
      <c r="P186" s="25">
        <v>114.13</v>
      </c>
      <c r="Q186" s="13" t="s">
        <v>8297</v>
      </c>
      <c r="R186" s="19" t="s">
        <v>8298</v>
      </c>
      <c r="S186" s="17">
        <v>41851.200150462959</v>
      </c>
      <c r="T186" s="17">
        <v>41881.200150462959</v>
      </c>
    </row>
    <row r="187" spans="1:20" ht="42" customHeight="1" x14ac:dyDescent="0.25">
      <c r="A187" s="19">
        <v>3345</v>
      </c>
      <c r="B187" s="29" t="s">
        <v>3345</v>
      </c>
      <c r="C187" s="29" t="s">
        <v>7455</v>
      </c>
      <c r="D187" s="25">
        <v>500</v>
      </c>
      <c r="E187" s="27">
        <v>650</v>
      </c>
      <c r="F187" s="19" t="s">
        <v>8218</v>
      </c>
      <c r="G187" s="19" t="s">
        <v>8223</v>
      </c>
      <c r="H187" s="19" t="s">
        <v>8245</v>
      </c>
      <c r="I187" s="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8345</v>
      </c>
      <c r="O187" s="11">
        <v>130</v>
      </c>
      <c r="P187" s="25">
        <v>50</v>
      </c>
      <c r="Q187" s="13" t="s">
        <v>8297</v>
      </c>
      <c r="R187" s="19" t="s">
        <v>8298</v>
      </c>
      <c r="S187" s="17">
        <v>42053.106111111112</v>
      </c>
      <c r="T187" s="17">
        <v>42112.025694444441</v>
      </c>
    </row>
    <row r="188" spans="1:20" ht="42" customHeight="1" x14ac:dyDescent="0.25">
      <c r="A188" s="19">
        <v>3346</v>
      </c>
      <c r="B188" s="29" t="s">
        <v>3346</v>
      </c>
      <c r="C188" s="29" t="s">
        <v>7456</v>
      </c>
      <c r="D188" s="25">
        <v>1500</v>
      </c>
      <c r="E188" s="27">
        <v>1650</v>
      </c>
      <c r="F188" s="19" t="s">
        <v>8218</v>
      </c>
      <c r="G188" s="19" t="s">
        <v>8223</v>
      </c>
      <c r="H188" s="19" t="s">
        <v>8245</v>
      </c>
      <c r="I188" s="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8345</v>
      </c>
      <c r="O188" s="11">
        <v>110</v>
      </c>
      <c r="P188" s="25">
        <v>91.67</v>
      </c>
      <c r="Q188" s="13" t="s">
        <v>8297</v>
      </c>
      <c r="R188" s="19" t="s">
        <v>8298</v>
      </c>
      <c r="S188" s="17">
        <v>42054.024421296301</v>
      </c>
      <c r="T188" s="17">
        <v>42061.024421296301</v>
      </c>
    </row>
    <row r="189" spans="1:20" ht="42" customHeight="1" x14ac:dyDescent="0.25">
      <c r="A189" s="19">
        <v>3348</v>
      </c>
      <c r="B189" s="29" t="s">
        <v>3266</v>
      </c>
      <c r="C189" s="29" t="s">
        <v>7458</v>
      </c>
      <c r="D189" s="25">
        <v>5500</v>
      </c>
      <c r="E189" s="27">
        <v>5516</v>
      </c>
      <c r="F189" s="19" t="s">
        <v>8218</v>
      </c>
      <c r="G189" s="19" t="s">
        <v>8223</v>
      </c>
      <c r="H189" s="19" t="s">
        <v>8245</v>
      </c>
      <c r="I189" s="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8345</v>
      </c>
      <c r="O189" s="11">
        <v>100</v>
      </c>
      <c r="P189" s="25">
        <v>69.819999999999993</v>
      </c>
      <c r="Q189" s="13" t="s">
        <v>8297</v>
      </c>
      <c r="R189" s="19" t="s">
        <v>8298</v>
      </c>
      <c r="S189" s="17">
        <v>42466.558796296296</v>
      </c>
      <c r="T189" s="17">
        <v>42490.165972222225</v>
      </c>
    </row>
    <row r="190" spans="1:20" ht="42" customHeight="1" x14ac:dyDescent="0.25">
      <c r="A190" s="19">
        <v>3349</v>
      </c>
      <c r="B190" s="29" t="s">
        <v>3348</v>
      </c>
      <c r="C190" s="29" t="s">
        <v>7459</v>
      </c>
      <c r="D190" s="25">
        <v>1000</v>
      </c>
      <c r="E190" s="27">
        <v>1534</v>
      </c>
      <c r="F190" s="19" t="s">
        <v>8218</v>
      </c>
      <c r="G190" s="19" t="s">
        <v>8223</v>
      </c>
      <c r="H190" s="19" t="s">
        <v>8245</v>
      </c>
      <c r="I190" s="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8345</v>
      </c>
      <c r="O190" s="11">
        <v>153</v>
      </c>
      <c r="P190" s="25">
        <v>109.57</v>
      </c>
      <c r="Q190" s="13" t="s">
        <v>8297</v>
      </c>
      <c r="R190" s="19" t="s">
        <v>8298</v>
      </c>
      <c r="S190" s="17">
        <v>42513.110787037032</v>
      </c>
      <c r="T190" s="17">
        <v>42534.708333333328</v>
      </c>
    </row>
    <row r="191" spans="1:20" ht="42" customHeight="1" x14ac:dyDescent="0.25">
      <c r="A191" s="19">
        <v>3354</v>
      </c>
      <c r="B191" s="29" t="s">
        <v>3353</v>
      </c>
      <c r="C191" s="29" t="s">
        <v>7464</v>
      </c>
      <c r="D191" s="25">
        <v>3000</v>
      </c>
      <c r="E191" s="27">
        <v>3058</v>
      </c>
      <c r="F191" s="19" t="s">
        <v>8218</v>
      </c>
      <c r="G191" s="19" t="s">
        <v>8223</v>
      </c>
      <c r="H191" s="19" t="s">
        <v>8245</v>
      </c>
      <c r="I191" s="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8345</v>
      </c>
      <c r="O191" s="11">
        <v>102</v>
      </c>
      <c r="P191" s="25">
        <v>55.6</v>
      </c>
      <c r="Q191" s="13" t="s">
        <v>8297</v>
      </c>
      <c r="R191" s="19" t="s">
        <v>8298</v>
      </c>
      <c r="S191" s="17">
        <v>42270.7269212963</v>
      </c>
      <c r="T191" s="17">
        <v>42306.167361111111</v>
      </c>
    </row>
    <row r="192" spans="1:20" ht="42" customHeight="1" x14ac:dyDescent="0.25">
      <c r="A192" s="19">
        <v>3358</v>
      </c>
      <c r="B192" s="29" t="s">
        <v>3357</v>
      </c>
      <c r="C192" s="29" t="s">
        <v>7468</v>
      </c>
      <c r="D192" s="25">
        <v>10000</v>
      </c>
      <c r="E192" s="27">
        <v>10299</v>
      </c>
      <c r="F192" s="19" t="s">
        <v>8218</v>
      </c>
      <c r="G192" s="19" t="s">
        <v>8223</v>
      </c>
      <c r="H192" s="19" t="s">
        <v>8245</v>
      </c>
      <c r="I192" s="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8345</v>
      </c>
      <c r="O192" s="11">
        <v>103</v>
      </c>
      <c r="P192" s="25">
        <v>63.57</v>
      </c>
      <c r="Q192" s="13" t="s">
        <v>8297</v>
      </c>
      <c r="R192" s="19" t="s">
        <v>8298</v>
      </c>
      <c r="S192" s="17">
        <v>41932.311099537037</v>
      </c>
      <c r="T192" s="17">
        <v>41962.352766203709</v>
      </c>
    </row>
    <row r="193" spans="1:20" ht="42" customHeight="1" x14ac:dyDescent="0.25">
      <c r="A193" s="19">
        <v>3359</v>
      </c>
      <c r="B193" s="29" t="s">
        <v>3358</v>
      </c>
      <c r="C193" s="29" t="s">
        <v>7469</v>
      </c>
      <c r="D193" s="25">
        <v>4000</v>
      </c>
      <c r="E193" s="27">
        <v>4250</v>
      </c>
      <c r="F193" s="19" t="s">
        <v>8218</v>
      </c>
      <c r="G193" s="19" t="s">
        <v>8223</v>
      </c>
      <c r="H193" s="19" t="s">
        <v>8245</v>
      </c>
      <c r="I193" s="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8345</v>
      </c>
      <c r="O193" s="11">
        <v>106</v>
      </c>
      <c r="P193" s="25">
        <v>184.78</v>
      </c>
      <c r="Q193" s="13" t="s">
        <v>8297</v>
      </c>
      <c r="R193" s="19" t="s">
        <v>8298</v>
      </c>
      <c r="S193" s="17">
        <v>42746.057106481487</v>
      </c>
      <c r="T193" s="17">
        <v>42791.057106481487</v>
      </c>
    </row>
    <row r="194" spans="1:20" ht="42" customHeight="1" x14ac:dyDescent="0.25">
      <c r="A194" s="19">
        <v>3361</v>
      </c>
      <c r="B194" s="29" t="s">
        <v>3360</v>
      </c>
      <c r="C194" s="29" t="s">
        <v>7471</v>
      </c>
      <c r="D194" s="25">
        <v>5000</v>
      </c>
      <c r="E194" s="27">
        <v>5673</v>
      </c>
      <c r="F194" s="19" t="s">
        <v>8218</v>
      </c>
      <c r="G194" s="19" t="s">
        <v>8223</v>
      </c>
      <c r="H194" s="19" t="s">
        <v>8245</v>
      </c>
      <c r="I194" s="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8345</v>
      </c>
      <c r="O194" s="11">
        <v>113</v>
      </c>
      <c r="P194" s="25">
        <v>83.43</v>
      </c>
      <c r="Q194" s="13" t="s">
        <v>8297</v>
      </c>
      <c r="R194" s="19" t="s">
        <v>8298</v>
      </c>
      <c r="S194" s="17">
        <v>41866.025347222225</v>
      </c>
      <c r="T194" s="17">
        <v>41883.665972222225</v>
      </c>
    </row>
    <row r="195" spans="1:20" ht="42" customHeight="1" x14ac:dyDescent="0.25">
      <c r="A195" s="19">
        <v>3362</v>
      </c>
      <c r="B195" s="29" t="s">
        <v>3361</v>
      </c>
      <c r="C195" s="29" t="s">
        <v>7472</v>
      </c>
      <c r="D195" s="25">
        <v>500</v>
      </c>
      <c r="E195" s="27">
        <v>1090</v>
      </c>
      <c r="F195" s="19" t="s">
        <v>8218</v>
      </c>
      <c r="G195" s="19" t="s">
        <v>8223</v>
      </c>
      <c r="H195" s="19" t="s">
        <v>8245</v>
      </c>
      <c r="I195" s="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8345</v>
      </c>
      <c r="O195" s="11">
        <v>218</v>
      </c>
      <c r="P195" s="25">
        <v>54.5</v>
      </c>
      <c r="Q195" s="13" t="s">
        <v>8297</v>
      </c>
      <c r="R195" s="19" t="s">
        <v>8298</v>
      </c>
      <c r="S195" s="17">
        <v>42056.091631944444</v>
      </c>
      <c r="T195" s="17">
        <v>42070.204861111109</v>
      </c>
    </row>
    <row r="196" spans="1:20" ht="42" customHeight="1" x14ac:dyDescent="0.25">
      <c r="A196" s="19">
        <v>3363</v>
      </c>
      <c r="B196" s="29" t="s">
        <v>3362</v>
      </c>
      <c r="C196" s="29" t="s">
        <v>7473</v>
      </c>
      <c r="D196" s="25">
        <v>7750</v>
      </c>
      <c r="E196" s="27">
        <v>7860</v>
      </c>
      <c r="F196" s="19" t="s">
        <v>8218</v>
      </c>
      <c r="G196" s="19" t="s">
        <v>8223</v>
      </c>
      <c r="H196" s="19" t="s">
        <v>8245</v>
      </c>
      <c r="I196" s="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8345</v>
      </c>
      <c r="O196" s="11">
        <v>101</v>
      </c>
      <c r="P196" s="25">
        <v>302.31</v>
      </c>
      <c r="Q196" s="13" t="s">
        <v>8297</v>
      </c>
      <c r="R196" s="19" t="s">
        <v>8298</v>
      </c>
      <c r="S196" s="17">
        <v>41851.771354166667</v>
      </c>
      <c r="T196" s="17">
        <v>41870.666666666664</v>
      </c>
    </row>
    <row r="197" spans="1:20" ht="42" customHeight="1" x14ac:dyDescent="0.25">
      <c r="A197" s="19">
        <v>3365</v>
      </c>
      <c r="B197" s="29" t="s">
        <v>3364</v>
      </c>
      <c r="C197" s="29" t="s">
        <v>7475</v>
      </c>
      <c r="D197" s="25">
        <v>2500</v>
      </c>
      <c r="E197" s="27">
        <v>2600</v>
      </c>
      <c r="F197" s="19" t="s">
        <v>8218</v>
      </c>
      <c r="G197" s="19" t="s">
        <v>8223</v>
      </c>
      <c r="H197" s="19" t="s">
        <v>8245</v>
      </c>
      <c r="I197" s="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8345</v>
      </c>
      <c r="O197" s="11">
        <v>104</v>
      </c>
      <c r="P197" s="25">
        <v>866.67</v>
      </c>
      <c r="Q197" s="13" t="s">
        <v>8297</v>
      </c>
      <c r="R197" s="19" t="s">
        <v>8298</v>
      </c>
      <c r="S197" s="17">
        <v>42321.101759259254</v>
      </c>
      <c r="T197" s="17">
        <v>42351.101759259254</v>
      </c>
    </row>
    <row r="198" spans="1:20" ht="42" customHeight="1" x14ac:dyDescent="0.25">
      <c r="A198" s="19">
        <v>3366</v>
      </c>
      <c r="B198" s="29" t="s">
        <v>3365</v>
      </c>
      <c r="C198" s="29" t="s">
        <v>7476</v>
      </c>
      <c r="D198" s="25">
        <v>500</v>
      </c>
      <c r="E198" s="27">
        <v>1105</v>
      </c>
      <c r="F198" s="19" t="s">
        <v>8218</v>
      </c>
      <c r="G198" s="19" t="s">
        <v>8223</v>
      </c>
      <c r="H198" s="19" t="s">
        <v>8245</v>
      </c>
      <c r="I198" s="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8345</v>
      </c>
      <c r="O198" s="11">
        <v>221</v>
      </c>
      <c r="P198" s="25">
        <v>61.39</v>
      </c>
      <c r="Q198" s="13" t="s">
        <v>8297</v>
      </c>
      <c r="R198" s="19" t="s">
        <v>8298</v>
      </c>
      <c r="S198" s="17">
        <v>42107.067557870367</v>
      </c>
      <c r="T198" s="17">
        <v>42137.067557870367</v>
      </c>
    </row>
    <row r="199" spans="1:20" ht="42" customHeight="1" x14ac:dyDescent="0.25">
      <c r="A199" s="19">
        <v>3368</v>
      </c>
      <c r="B199" s="29" t="s">
        <v>3367</v>
      </c>
      <c r="C199" s="29" t="s">
        <v>7478</v>
      </c>
      <c r="D199" s="25">
        <v>1000</v>
      </c>
      <c r="E199" s="27">
        <v>1046</v>
      </c>
      <c r="F199" s="19" t="s">
        <v>8218</v>
      </c>
      <c r="G199" s="19" t="s">
        <v>8223</v>
      </c>
      <c r="H199" s="19" t="s">
        <v>8245</v>
      </c>
      <c r="I199" s="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8345</v>
      </c>
      <c r="O199" s="11">
        <v>105</v>
      </c>
      <c r="P199" s="25">
        <v>45.48</v>
      </c>
      <c r="Q199" s="13" t="s">
        <v>8297</v>
      </c>
      <c r="R199" s="19" t="s">
        <v>8298</v>
      </c>
      <c r="S199" s="17">
        <v>41969.199756944443</v>
      </c>
      <c r="T199" s="17">
        <v>42005.208333333328</v>
      </c>
    </row>
    <row r="200" spans="1:20" ht="42" customHeight="1" x14ac:dyDescent="0.25">
      <c r="A200" s="19">
        <v>3370</v>
      </c>
      <c r="B200" s="29" t="s">
        <v>3369</v>
      </c>
      <c r="C200" s="29" t="s">
        <v>7480</v>
      </c>
      <c r="D200" s="25">
        <v>1500</v>
      </c>
      <c r="E200" s="27">
        <v>1766</v>
      </c>
      <c r="F200" s="19" t="s">
        <v>8218</v>
      </c>
      <c r="G200" s="19" t="s">
        <v>8223</v>
      </c>
      <c r="H200" s="19" t="s">
        <v>8245</v>
      </c>
      <c r="I200" s="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8345</v>
      </c>
      <c r="O200" s="11">
        <v>118</v>
      </c>
      <c r="P200" s="25">
        <v>67.92</v>
      </c>
      <c r="Q200" s="13" t="s">
        <v>8297</v>
      </c>
      <c r="R200" s="19" t="s">
        <v>8298</v>
      </c>
      <c r="S200" s="17">
        <v>42690.334317129629</v>
      </c>
      <c r="T200" s="17">
        <v>42721.333333333328</v>
      </c>
    </row>
    <row r="201" spans="1:20" ht="42" customHeight="1" x14ac:dyDescent="0.25">
      <c r="A201" s="19">
        <v>3371</v>
      </c>
      <c r="B201" s="29" t="s">
        <v>3370</v>
      </c>
      <c r="C201" s="29" t="s">
        <v>7481</v>
      </c>
      <c r="D201" s="25">
        <v>200</v>
      </c>
      <c r="E201" s="27">
        <v>277</v>
      </c>
      <c r="F201" s="19" t="s">
        <v>8218</v>
      </c>
      <c r="G201" s="19" t="s">
        <v>8223</v>
      </c>
      <c r="H201" s="19" t="s">
        <v>8245</v>
      </c>
      <c r="I201" s="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8345</v>
      </c>
      <c r="O201" s="11">
        <v>139</v>
      </c>
      <c r="P201" s="25">
        <v>30.78</v>
      </c>
      <c r="Q201" s="13" t="s">
        <v>8297</v>
      </c>
      <c r="R201" s="19" t="s">
        <v>8298</v>
      </c>
      <c r="S201" s="17">
        <v>42312.874594907407</v>
      </c>
      <c r="T201" s="17">
        <v>42340.874594907407</v>
      </c>
    </row>
    <row r="202" spans="1:20" ht="42" customHeight="1" x14ac:dyDescent="0.25">
      <c r="A202" s="19">
        <v>3372</v>
      </c>
      <c r="B202" s="29" t="s">
        <v>3371</v>
      </c>
      <c r="C202" s="29" t="s">
        <v>7482</v>
      </c>
      <c r="D202" s="25">
        <v>1000</v>
      </c>
      <c r="E202" s="27">
        <v>1035</v>
      </c>
      <c r="F202" s="19" t="s">
        <v>8218</v>
      </c>
      <c r="G202" s="19" t="s">
        <v>8223</v>
      </c>
      <c r="H202" s="19" t="s">
        <v>8245</v>
      </c>
      <c r="I202" s="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8345</v>
      </c>
      <c r="O202" s="11">
        <v>104</v>
      </c>
      <c r="P202" s="25">
        <v>38.33</v>
      </c>
      <c r="Q202" s="13" t="s">
        <v>8297</v>
      </c>
      <c r="R202" s="19" t="s">
        <v>8298</v>
      </c>
      <c r="S202" s="17">
        <v>41855.548101851848</v>
      </c>
      <c r="T202" s="17">
        <v>41876.207638888889</v>
      </c>
    </row>
    <row r="203" spans="1:20" ht="42" customHeight="1" x14ac:dyDescent="0.25">
      <c r="A203" s="19">
        <v>3376</v>
      </c>
      <c r="B203" s="29" t="s">
        <v>3375</v>
      </c>
      <c r="C203" s="29" t="s">
        <v>7486</v>
      </c>
      <c r="D203" s="25">
        <v>8000</v>
      </c>
      <c r="E203" s="27">
        <v>8001</v>
      </c>
      <c r="F203" s="19" t="s">
        <v>8218</v>
      </c>
      <c r="G203" s="19" t="s">
        <v>8223</v>
      </c>
      <c r="H203" s="19" t="s">
        <v>8245</v>
      </c>
      <c r="I203" s="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8345</v>
      </c>
      <c r="O203" s="11">
        <v>100</v>
      </c>
      <c r="P203" s="25">
        <v>421.11</v>
      </c>
      <c r="Q203" s="13" t="s">
        <v>8297</v>
      </c>
      <c r="R203" s="19" t="s">
        <v>8298</v>
      </c>
      <c r="S203" s="17">
        <v>42059.701319444444</v>
      </c>
      <c r="T203" s="17">
        <v>42119.659652777773</v>
      </c>
    </row>
    <row r="204" spans="1:20" ht="42" customHeight="1" x14ac:dyDescent="0.25">
      <c r="A204" s="19">
        <v>3380</v>
      </c>
      <c r="B204" s="29" t="s">
        <v>3379</v>
      </c>
      <c r="C204" s="29" t="s">
        <v>7490</v>
      </c>
      <c r="D204" s="25">
        <v>3000</v>
      </c>
      <c r="E204" s="27">
        <v>3133</v>
      </c>
      <c r="F204" s="19" t="s">
        <v>8218</v>
      </c>
      <c r="G204" s="19" t="s">
        <v>8223</v>
      </c>
      <c r="H204" s="19" t="s">
        <v>8245</v>
      </c>
      <c r="I204" s="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8345</v>
      </c>
      <c r="O204" s="11">
        <v>104</v>
      </c>
      <c r="P204" s="25">
        <v>111.89</v>
      </c>
      <c r="Q204" s="13" t="s">
        <v>8297</v>
      </c>
      <c r="R204" s="19" t="s">
        <v>8298</v>
      </c>
      <c r="S204" s="17">
        <v>41937.953449074077</v>
      </c>
      <c r="T204" s="17">
        <v>41972.995115740741</v>
      </c>
    </row>
    <row r="205" spans="1:20" ht="42" customHeight="1" x14ac:dyDescent="0.25">
      <c r="A205" s="19">
        <v>3381</v>
      </c>
      <c r="B205" s="29" t="s">
        <v>3380</v>
      </c>
      <c r="C205" s="29" t="s">
        <v>7491</v>
      </c>
      <c r="D205" s="25">
        <v>4000</v>
      </c>
      <c r="E205" s="27">
        <v>4090</v>
      </c>
      <c r="F205" s="19" t="s">
        <v>8218</v>
      </c>
      <c r="G205" s="19" t="s">
        <v>8223</v>
      </c>
      <c r="H205" s="19" t="s">
        <v>8245</v>
      </c>
      <c r="I205" s="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8345</v>
      </c>
      <c r="O205" s="11">
        <v>102</v>
      </c>
      <c r="P205" s="25">
        <v>85.21</v>
      </c>
      <c r="Q205" s="13" t="s">
        <v>8297</v>
      </c>
      <c r="R205" s="19" t="s">
        <v>8298</v>
      </c>
      <c r="S205" s="17">
        <v>42044.184988425928</v>
      </c>
      <c r="T205" s="17">
        <v>42074.143321759257</v>
      </c>
    </row>
    <row r="206" spans="1:20" ht="42" customHeight="1" x14ac:dyDescent="0.25">
      <c r="A206" s="19">
        <v>3383</v>
      </c>
      <c r="B206" s="29" t="s">
        <v>3382</v>
      </c>
      <c r="C206" s="29" t="s">
        <v>7493</v>
      </c>
      <c r="D206" s="25">
        <v>1750</v>
      </c>
      <c r="E206" s="27">
        <v>1955</v>
      </c>
      <c r="F206" s="19" t="s">
        <v>8218</v>
      </c>
      <c r="G206" s="19" t="s">
        <v>8223</v>
      </c>
      <c r="H206" s="19" t="s">
        <v>8245</v>
      </c>
      <c r="I206" s="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8345</v>
      </c>
      <c r="O206" s="11">
        <v>112</v>
      </c>
      <c r="P206" s="25">
        <v>65.17</v>
      </c>
      <c r="Q206" s="13" t="s">
        <v>8297</v>
      </c>
      <c r="R206" s="19" t="s">
        <v>8298</v>
      </c>
      <c r="S206" s="17">
        <v>42524.782638888893</v>
      </c>
      <c r="T206" s="17">
        <v>42544.782638888893</v>
      </c>
    </row>
    <row r="207" spans="1:20" ht="42" customHeight="1" x14ac:dyDescent="0.25">
      <c r="A207" s="19">
        <v>3384</v>
      </c>
      <c r="B207" s="29" t="s">
        <v>3383</v>
      </c>
      <c r="C207" s="29" t="s">
        <v>7494</v>
      </c>
      <c r="D207" s="25">
        <v>6000</v>
      </c>
      <c r="E207" s="27">
        <v>6000.66</v>
      </c>
      <c r="F207" s="19" t="s">
        <v>8218</v>
      </c>
      <c r="G207" s="19" t="s">
        <v>8223</v>
      </c>
      <c r="H207" s="19" t="s">
        <v>8245</v>
      </c>
      <c r="I207" s="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8345</v>
      </c>
      <c r="O207" s="11">
        <v>100</v>
      </c>
      <c r="P207" s="25">
        <v>93.76</v>
      </c>
      <c r="Q207" s="13" t="s">
        <v>8297</v>
      </c>
      <c r="R207" s="19" t="s">
        <v>8298</v>
      </c>
      <c r="S207" s="17">
        <v>42292.087592592594</v>
      </c>
      <c r="T207" s="17">
        <v>42329.125</v>
      </c>
    </row>
    <row r="208" spans="1:20" ht="42" customHeight="1" x14ac:dyDescent="0.25">
      <c r="A208" s="19">
        <v>3385</v>
      </c>
      <c r="B208" s="29" t="s">
        <v>3384</v>
      </c>
      <c r="C208" s="29" t="s">
        <v>7495</v>
      </c>
      <c r="D208" s="25">
        <v>2000</v>
      </c>
      <c r="E208" s="27">
        <v>2000</v>
      </c>
      <c r="F208" s="19" t="s">
        <v>8218</v>
      </c>
      <c r="G208" s="19" t="s">
        <v>8223</v>
      </c>
      <c r="H208" s="19" t="s">
        <v>8245</v>
      </c>
      <c r="I208" s="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8345</v>
      </c>
      <c r="O208" s="11">
        <v>100</v>
      </c>
      <c r="P208" s="25">
        <v>133.33000000000001</v>
      </c>
      <c r="Q208" s="13" t="s">
        <v>8297</v>
      </c>
      <c r="R208" s="19" t="s">
        <v>8298</v>
      </c>
      <c r="S208" s="17">
        <v>41953.8675</v>
      </c>
      <c r="T208" s="17">
        <v>41983.8675</v>
      </c>
    </row>
    <row r="209" spans="1:20" ht="42" customHeight="1" x14ac:dyDescent="0.25">
      <c r="A209" s="19">
        <v>3386</v>
      </c>
      <c r="B209" s="29" t="s">
        <v>3385</v>
      </c>
      <c r="C209" s="29" t="s">
        <v>7496</v>
      </c>
      <c r="D209" s="25">
        <v>2000</v>
      </c>
      <c r="E209" s="27">
        <v>2100</v>
      </c>
      <c r="F209" s="19" t="s">
        <v>8218</v>
      </c>
      <c r="G209" s="19" t="s">
        <v>8223</v>
      </c>
      <c r="H209" s="19" t="s">
        <v>8245</v>
      </c>
      <c r="I209" s="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8345</v>
      </c>
      <c r="O209" s="11">
        <v>105</v>
      </c>
      <c r="P209" s="25">
        <v>51.22</v>
      </c>
      <c r="Q209" s="13" t="s">
        <v>8297</v>
      </c>
      <c r="R209" s="19" t="s">
        <v>8298</v>
      </c>
      <c r="S209" s="17">
        <v>41946.644745370373</v>
      </c>
      <c r="T209" s="17">
        <v>41976.644745370373</v>
      </c>
    </row>
    <row r="210" spans="1:20" ht="42" customHeight="1" x14ac:dyDescent="0.25">
      <c r="A210" s="19">
        <v>3387</v>
      </c>
      <c r="B210" s="29" t="s">
        <v>3386</v>
      </c>
      <c r="C210" s="29" t="s">
        <v>7497</v>
      </c>
      <c r="D210" s="25">
        <v>3000</v>
      </c>
      <c r="E210" s="27">
        <v>3506</v>
      </c>
      <c r="F210" s="19" t="s">
        <v>8218</v>
      </c>
      <c r="G210" s="19" t="s">
        <v>8223</v>
      </c>
      <c r="H210" s="19" t="s">
        <v>8245</v>
      </c>
      <c r="I210" s="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8345</v>
      </c>
      <c r="O210" s="11">
        <v>117</v>
      </c>
      <c r="P210" s="25">
        <v>100.17</v>
      </c>
      <c r="Q210" s="13" t="s">
        <v>8297</v>
      </c>
      <c r="R210" s="19" t="s">
        <v>8298</v>
      </c>
      <c r="S210" s="17">
        <v>41947.762592592597</v>
      </c>
      <c r="T210" s="17">
        <v>41987.762592592597</v>
      </c>
    </row>
    <row r="211" spans="1:20" ht="42" customHeight="1" x14ac:dyDescent="0.25">
      <c r="A211" s="19">
        <v>3389</v>
      </c>
      <c r="B211" s="29" t="s">
        <v>3388</v>
      </c>
      <c r="C211" s="29" t="s">
        <v>7499</v>
      </c>
      <c r="D211" s="25">
        <v>10000</v>
      </c>
      <c r="E211" s="27">
        <v>11450</v>
      </c>
      <c r="F211" s="19" t="s">
        <v>8218</v>
      </c>
      <c r="G211" s="19" t="s">
        <v>8223</v>
      </c>
      <c r="H211" s="19" t="s">
        <v>8245</v>
      </c>
      <c r="I211" s="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8345</v>
      </c>
      <c r="O211" s="11">
        <v>115</v>
      </c>
      <c r="P211" s="25">
        <v>184.68</v>
      </c>
      <c r="Q211" s="13" t="s">
        <v>8297</v>
      </c>
      <c r="R211" s="19" t="s">
        <v>8298</v>
      </c>
      <c r="S211" s="17">
        <v>42494.563449074078</v>
      </c>
      <c r="T211" s="17">
        <v>42524.563449074078</v>
      </c>
    </row>
    <row r="212" spans="1:20" ht="42" customHeight="1" x14ac:dyDescent="0.25">
      <c r="A212" s="19">
        <v>3390</v>
      </c>
      <c r="B212" s="29" t="s">
        <v>3389</v>
      </c>
      <c r="C212" s="29" t="s">
        <v>7500</v>
      </c>
      <c r="D212" s="25">
        <v>1500</v>
      </c>
      <c r="E212" s="27">
        <v>1536</v>
      </c>
      <c r="F212" s="19" t="s">
        <v>8218</v>
      </c>
      <c r="G212" s="19" t="s">
        <v>8223</v>
      </c>
      <c r="H212" s="19" t="s">
        <v>8245</v>
      </c>
      <c r="I212" s="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8345</v>
      </c>
      <c r="O212" s="11">
        <v>102</v>
      </c>
      <c r="P212" s="25">
        <v>69.819999999999993</v>
      </c>
      <c r="Q212" s="13" t="s">
        <v>8297</v>
      </c>
      <c r="R212" s="19" t="s">
        <v>8298</v>
      </c>
      <c r="S212" s="17">
        <v>41815.774826388893</v>
      </c>
      <c r="T212" s="17">
        <v>41830.774826388893</v>
      </c>
    </row>
    <row r="213" spans="1:20" ht="42" customHeight="1" x14ac:dyDescent="0.25">
      <c r="A213" s="19">
        <v>3391</v>
      </c>
      <c r="B213" s="29" t="s">
        <v>3390</v>
      </c>
      <c r="C213" s="29" t="s">
        <v>7501</v>
      </c>
      <c r="D213" s="25">
        <v>500</v>
      </c>
      <c r="E213" s="27">
        <v>1115</v>
      </c>
      <c r="F213" s="19" t="s">
        <v>8218</v>
      </c>
      <c r="G213" s="19" t="s">
        <v>8223</v>
      </c>
      <c r="H213" s="19" t="s">
        <v>8245</v>
      </c>
      <c r="I213" s="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8345</v>
      </c>
      <c r="O213" s="11">
        <v>223</v>
      </c>
      <c r="P213" s="25">
        <v>61.94</v>
      </c>
      <c r="Q213" s="13" t="s">
        <v>8297</v>
      </c>
      <c r="R213" s="19" t="s">
        <v>8298</v>
      </c>
      <c r="S213" s="17">
        <v>41830.545694444445</v>
      </c>
      <c r="T213" s="17">
        <v>41859.936111111107</v>
      </c>
    </row>
    <row r="214" spans="1:20" ht="42" customHeight="1" x14ac:dyDescent="0.25">
      <c r="A214" s="19">
        <v>3393</v>
      </c>
      <c r="B214" s="29" t="s">
        <v>3392</v>
      </c>
      <c r="C214" s="29" t="s">
        <v>7503</v>
      </c>
      <c r="D214" s="25">
        <v>1500</v>
      </c>
      <c r="E214" s="27">
        <v>1587</v>
      </c>
      <c r="F214" s="19" t="s">
        <v>8218</v>
      </c>
      <c r="G214" s="19" t="s">
        <v>8223</v>
      </c>
      <c r="H214" s="19" t="s">
        <v>8245</v>
      </c>
      <c r="I214" s="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8345</v>
      </c>
      <c r="O214" s="11">
        <v>106</v>
      </c>
      <c r="P214" s="25">
        <v>36.07</v>
      </c>
      <c r="Q214" s="13" t="s">
        <v>8297</v>
      </c>
      <c r="R214" s="19" t="s">
        <v>8298</v>
      </c>
      <c r="S214" s="17">
        <v>41923.921643518523</v>
      </c>
      <c r="T214" s="17">
        <v>41949.031944444447</v>
      </c>
    </row>
    <row r="215" spans="1:20" ht="42" customHeight="1" x14ac:dyDescent="0.25">
      <c r="A215" s="19">
        <v>3396</v>
      </c>
      <c r="B215" s="29" t="s">
        <v>3395</v>
      </c>
      <c r="C215" s="29" t="s">
        <v>7506</v>
      </c>
      <c r="D215" s="25">
        <v>1500</v>
      </c>
      <c r="E215" s="27">
        <v>1565</v>
      </c>
      <c r="F215" s="19" t="s">
        <v>8218</v>
      </c>
      <c r="G215" s="19" t="s">
        <v>8223</v>
      </c>
      <c r="H215" s="19" t="s">
        <v>8245</v>
      </c>
      <c r="I215" s="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8345</v>
      </c>
      <c r="O215" s="11">
        <v>104</v>
      </c>
      <c r="P215" s="25">
        <v>55.89</v>
      </c>
      <c r="Q215" s="13" t="s">
        <v>8297</v>
      </c>
      <c r="R215" s="19" t="s">
        <v>8298</v>
      </c>
      <c r="S215" s="17">
        <v>41764.446631944447</v>
      </c>
      <c r="T215" s="17">
        <v>41791.165972222225</v>
      </c>
    </row>
    <row r="216" spans="1:20" ht="42" customHeight="1" x14ac:dyDescent="0.25">
      <c r="A216" s="19">
        <v>3398</v>
      </c>
      <c r="B216" s="29" t="s">
        <v>3397</v>
      </c>
      <c r="C216" s="29" t="s">
        <v>7508</v>
      </c>
      <c r="D216" s="25">
        <v>4000</v>
      </c>
      <c r="E216" s="27">
        <v>4443</v>
      </c>
      <c r="F216" s="19" t="s">
        <v>8218</v>
      </c>
      <c r="G216" s="19" t="s">
        <v>8223</v>
      </c>
      <c r="H216" s="19" t="s">
        <v>8245</v>
      </c>
      <c r="I216" s="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8345</v>
      </c>
      <c r="O216" s="11">
        <v>111</v>
      </c>
      <c r="P216" s="25">
        <v>68.349999999999994</v>
      </c>
      <c r="Q216" s="13" t="s">
        <v>8297</v>
      </c>
      <c r="R216" s="19" t="s">
        <v>8298</v>
      </c>
      <c r="S216" s="17">
        <v>41941.752037037033</v>
      </c>
      <c r="T216" s="17">
        <v>41964.708333333328</v>
      </c>
    </row>
    <row r="217" spans="1:20" ht="42" customHeight="1" x14ac:dyDescent="0.25">
      <c r="A217" s="19">
        <v>3400</v>
      </c>
      <c r="B217" s="29" t="s">
        <v>3399</v>
      </c>
      <c r="C217" s="29" t="s">
        <v>7510</v>
      </c>
      <c r="D217" s="25">
        <v>10000</v>
      </c>
      <c r="E217" s="27">
        <v>10041</v>
      </c>
      <c r="F217" s="19" t="s">
        <v>8218</v>
      </c>
      <c r="G217" s="19" t="s">
        <v>8223</v>
      </c>
      <c r="H217" s="19" t="s">
        <v>8245</v>
      </c>
      <c r="I217" s="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8345</v>
      </c>
      <c r="O217" s="11">
        <v>100</v>
      </c>
      <c r="P217" s="25">
        <v>118.13</v>
      </c>
      <c r="Q217" s="13" t="s">
        <v>8297</v>
      </c>
      <c r="R217" s="19" t="s">
        <v>8298</v>
      </c>
      <c r="S217" s="17">
        <v>41834.953865740739</v>
      </c>
      <c r="T217" s="17">
        <v>41879.953865740739</v>
      </c>
    </row>
    <row r="218" spans="1:20" ht="42" customHeight="1" x14ac:dyDescent="0.25">
      <c r="A218" s="19">
        <v>3402</v>
      </c>
      <c r="B218" s="29" t="s">
        <v>3401</v>
      </c>
      <c r="C218" s="29" t="s">
        <v>7512</v>
      </c>
      <c r="D218" s="25">
        <v>15000</v>
      </c>
      <c r="E218" s="27">
        <v>16465</v>
      </c>
      <c r="F218" s="19" t="s">
        <v>8218</v>
      </c>
      <c r="G218" s="19" t="s">
        <v>8223</v>
      </c>
      <c r="H218" s="19" t="s">
        <v>8245</v>
      </c>
      <c r="I218" s="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8345</v>
      </c>
      <c r="O218" s="11">
        <v>110</v>
      </c>
      <c r="P218" s="25">
        <v>99.79</v>
      </c>
      <c r="Q218" s="13" t="s">
        <v>8297</v>
      </c>
      <c r="R218" s="19" t="s">
        <v>8298</v>
      </c>
      <c r="S218" s="17">
        <v>42290.61855324074</v>
      </c>
      <c r="T218" s="17">
        <v>42320.104861111111</v>
      </c>
    </row>
    <row r="219" spans="1:20" ht="42" customHeight="1" x14ac:dyDescent="0.25">
      <c r="A219" s="19">
        <v>3404</v>
      </c>
      <c r="B219" s="29" t="s">
        <v>3403</v>
      </c>
      <c r="C219" s="29" t="s">
        <v>7514</v>
      </c>
      <c r="D219" s="25">
        <v>500</v>
      </c>
      <c r="E219" s="27">
        <v>610</v>
      </c>
      <c r="F219" s="19" t="s">
        <v>8218</v>
      </c>
      <c r="G219" s="19" t="s">
        <v>8223</v>
      </c>
      <c r="H219" s="19" t="s">
        <v>8245</v>
      </c>
      <c r="I219" s="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8345</v>
      </c>
      <c r="O219" s="11">
        <v>122</v>
      </c>
      <c r="P219" s="25">
        <v>203.33</v>
      </c>
      <c r="Q219" s="13" t="s">
        <v>8297</v>
      </c>
      <c r="R219" s="19" t="s">
        <v>8298</v>
      </c>
      <c r="S219" s="17">
        <v>42152.503495370373</v>
      </c>
      <c r="T219" s="17">
        <v>42172.503495370373</v>
      </c>
    </row>
    <row r="220" spans="1:20" ht="42" customHeight="1" x14ac:dyDescent="0.25">
      <c r="A220" s="19">
        <v>3406</v>
      </c>
      <c r="B220" s="29" t="s">
        <v>3405</v>
      </c>
      <c r="C220" s="29" t="s">
        <v>7516</v>
      </c>
      <c r="D220" s="25">
        <v>10000</v>
      </c>
      <c r="E220" s="27">
        <v>10031</v>
      </c>
      <c r="F220" s="19" t="s">
        <v>8218</v>
      </c>
      <c r="G220" s="19" t="s">
        <v>8223</v>
      </c>
      <c r="H220" s="19" t="s">
        <v>8245</v>
      </c>
      <c r="I220" s="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8345</v>
      </c>
      <c r="O220" s="11">
        <v>100</v>
      </c>
      <c r="P220" s="25">
        <v>110.23</v>
      </c>
      <c r="Q220" s="13" t="s">
        <v>8297</v>
      </c>
      <c r="R220" s="19" t="s">
        <v>8298</v>
      </c>
      <c r="S220" s="17">
        <v>41791.492777777778</v>
      </c>
      <c r="T220" s="17">
        <v>41836.492777777778</v>
      </c>
    </row>
    <row r="221" spans="1:20" ht="42" customHeight="1" x14ac:dyDescent="0.25">
      <c r="A221" s="19">
        <v>3408</v>
      </c>
      <c r="B221" s="29" t="s">
        <v>3407</v>
      </c>
      <c r="C221" s="29" t="s">
        <v>7518</v>
      </c>
      <c r="D221" s="25">
        <v>500</v>
      </c>
      <c r="E221" s="27">
        <v>1055</v>
      </c>
      <c r="F221" s="19" t="s">
        <v>8218</v>
      </c>
      <c r="G221" s="19" t="s">
        <v>8223</v>
      </c>
      <c r="H221" s="19" t="s">
        <v>8245</v>
      </c>
      <c r="I221" s="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8345</v>
      </c>
      <c r="O221" s="11">
        <v>211</v>
      </c>
      <c r="P221" s="25">
        <v>58.61</v>
      </c>
      <c r="Q221" s="13" t="s">
        <v>8297</v>
      </c>
      <c r="R221" s="19" t="s">
        <v>8298</v>
      </c>
      <c r="S221" s="17">
        <v>41808.991944444446</v>
      </c>
      <c r="T221" s="17">
        <v>41838.991944444446</v>
      </c>
    </row>
    <row r="222" spans="1:20" ht="42" customHeight="1" x14ac:dyDescent="0.25">
      <c r="A222" s="19">
        <v>3410</v>
      </c>
      <c r="B222" s="29" t="s">
        <v>3409</v>
      </c>
      <c r="C222" s="29" t="s">
        <v>7520</v>
      </c>
      <c r="D222" s="25">
        <v>3000</v>
      </c>
      <c r="E222" s="27">
        <v>3255</v>
      </c>
      <c r="F222" s="19" t="s">
        <v>8218</v>
      </c>
      <c r="G222" s="19" t="s">
        <v>8223</v>
      </c>
      <c r="H222" s="19" t="s">
        <v>8245</v>
      </c>
      <c r="I222" s="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8345</v>
      </c>
      <c r="O222" s="11">
        <v>109</v>
      </c>
      <c r="P222" s="25">
        <v>81.38</v>
      </c>
      <c r="Q222" s="13" t="s">
        <v>8297</v>
      </c>
      <c r="R222" s="19" t="s">
        <v>8298</v>
      </c>
      <c r="S222" s="17">
        <v>42500.041550925926</v>
      </c>
      <c r="T222" s="17">
        <v>42527.291666666672</v>
      </c>
    </row>
    <row r="223" spans="1:20" ht="42" customHeight="1" x14ac:dyDescent="0.25">
      <c r="A223" s="19">
        <v>3411</v>
      </c>
      <c r="B223" s="29" t="s">
        <v>3410</v>
      </c>
      <c r="C223" s="29" t="s">
        <v>7521</v>
      </c>
      <c r="D223" s="25">
        <v>15000</v>
      </c>
      <c r="E223" s="27">
        <v>15535</v>
      </c>
      <c r="F223" s="19" t="s">
        <v>8218</v>
      </c>
      <c r="G223" s="19" t="s">
        <v>8223</v>
      </c>
      <c r="H223" s="19" t="s">
        <v>8245</v>
      </c>
      <c r="I223" s="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8345</v>
      </c>
      <c r="O223" s="11">
        <v>104</v>
      </c>
      <c r="P223" s="25">
        <v>199.17</v>
      </c>
      <c r="Q223" s="13" t="s">
        <v>8297</v>
      </c>
      <c r="R223" s="19" t="s">
        <v>8298</v>
      </c>
      <c r="S223" s="17">
        <v>42265.022824074069</v>
      </c>
      <c r="T223" s="17">
        <v>42285.022824074069</v>
      </c>
    </row>
    <row r="224" spans="1:20" ht="42" customHeight="1" x14ac:dyDescent="0.25">
      <c r="A224" s="19">
        <v>3413</v>
      </c>
      <c r="B224" s="29" t="s">
        <v>3412</v>
      </c>
      <c r="C224" s="29" t="s">
        <v>7523</v>
      </c>
      <c r="D224" s="25">
        <v>500</v>
      </c>
      <c r="E224" s="27">
        <v>650</v>
      </c>
      <c r="F224" s="19" t="s">
        <v>8218</v>
      </c>
      <c r="G224" s="19" t="s">
        <v>8223</v>
      </c>
      <c r="H224" s="19" t="s">
        <v>8245</v>
      </c>
      <c r="I224" s="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8345</v>
      </c>
      <c r="O224" s="11">
        <v>130</v>
      </c>
      <c r="P224" s="25">
        <v>46.43</v>
      </c>
      <c r="Q224" s="13" t="s">
        <v>8297</v>
      </c>
      <c r="R224" s="19" t="s">
        <v>8298</v>
      </c>
      <c r="S224" s="17">
        <v>42053.733078703706</v>
      </c>
      <c r="T224" s="17">
        <v>42063.207638888889</v>
      </c>
    </row>
    <row r="225" spans="1:20" ht="42" customHeight="1" x14ac:dyDescent="0.25">
      <c r="A225" s="19">
        <v>3414</v>
      </c>
      <c r="B225" s="29" t="s">
        <v>3413</v>
      </c>
      <c r="C225" s="29" t="s">
        <v>7524</v>
      </c>
      <c r="D225" s="25">
        <v>3000</v>
      </c>
      <c r="E225" s="27">
        <v>3105</v>
      </c>
      <c r="F225" s="19" t="s">
        <v>8218</v>
      </c>
      <c r="G225" s="19" t="s">
        <v>8223</v>
      </c>
      <c r="H225" s="19" t="s">
        <v>8245</v>
      </c>
      <c r="I225" s="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8345</v>
      </c>
      <c r="O225" s="11">
        <v>104</v>
      </c>
      <c r="P225" s="25">
        <v>70.569999999999993</v>
      </c>
      <c r="Q225" s="13" t="s">
        <v>8297</v>
      </c>
      <c r="R225" s="19" t="s">
        <v>8298</v>
      </c>
      <c r="S225" s="17">
        <v>42675.832465277781</v>
      </c>
      <c r="T225" s="17">
        <v>42705.332638888889</v>
      </c>
    </row>
    <row r="226" spans="1:20" ht="42" customHeight="1" x14ac:dyDescent="0.25">
      <c r="A226" s="19">
        <v>3415</v>
      </c>
      <c r="B226" s="29" t="s">
        <v>3414</v>
      </c>
      <c r="C226" s="29" t="s">
        <v>7525</v>
      </c>
      <c r="D226" s="25">
        <v>200</v>
      </c>
      <c r="E226" s="27">
        <v>200</v>
      </c>
      <c r="F226" s="19" t="s">
        <v>8218</v>
      </c>
      <c r="G226" s="19" t="s">
        <v>8223</v>
      </c>
      <c r="H226" s="19" t="s">
        <v>8245</v>
      </c>
      <c r="I226" s="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8345</v>
      </c>
      <c r="O226" s="11">
        <v>100</v>
      </c>
      <c r="P226" s="25">
        <v>22.22</v>
      </c>
      <c r="Q226" s="13" t="s">
        <v>8297</v>
      </c>
      <c r="R226" s="19" t="s">
        <v>8298</v>
      </c>
      <c r="S226" s="17">
        <v>42467.144166666665</v>
      </c>
      <c r="T226" s="17">
        <v>42477.979166666672</v>
      </c>
    </row>
    <row r="227" spans="1:20" ht="42" customHeight="1" x14ac:dyDescent="0.25">
      <c r="A227" s="19">
        <v>3417</v>
      </c>
      <c r="B227" s="29" t="s">
        <v>3416</v>
      </c>
      <c r="C227" s="29" t="s">
        <v>7527</v>
      </c>
      <c r="D227" s="25">
        <v>1700</v>
      </c>
      <c r="E227" s="27">
        <v>1700.01</v>
      </c>
      <c r="F227" s="19" t="s">
        <v>8218</v>
      </c>
      <c r="G227" s="19" t="s">
        <v>8223</v>
      </c>
      <c r="H227" s="19" t="s">
        <v>8245</v>
      </c>
      <c r="I227" s="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8345</v>
      </c>
      <c r="O227" s="11">
        <v>100</v>
      </c>
      <c r="P227" s="25">
        <v>37.78</v>
      </c>
      <c r="Q227" s="13" t="s">
        <v>8297</v>
      </c>
      <c r="R227" s="19" t="s">
        <v>8298</v>
      </c>
      <c r="S227" s="17">
        <v>41894.91375</v>
      </c>
      <c r="T227" s="17">
        <v>41938.029861111107</v>
      </c>
    </row>
    <row r="228" spans="1:20" ht="42" customHeight="1" x14ac:dyDescent="0.25">
      <c r="A228" s="19">
        <v>3418</v>
      </c>
      <c r="B228" s="29" t="s">
        <v>3417</v>
      </c>
      <c r="C228" s="29" t="s">
        <v>7528</v>
      </c>
      <c r="D228" s="25">
        <v>4000</v>
      </c>
      <c r="E228" s="27">
        <v>4035</v>
      </c>
      <c r="F228" s="19" t="s">
        <v>8218</v>
      </c>
      <c r="G228" s="19" t="s">
        <v>8223</v>
      </c>
      <c r="H228" s="19" t="s">
        <v>8245</v>
      </c>
      <c r="I228" s="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8345</v>
      </c>
      <c r="O228" s="11">
        <v>101</v>
      </c>
      <c r="P228" s="25">
        <v>72.05</v>
      </c>
      <c r="Q228" s="13" t="s">
        <v>8297</v>
      </c>
      <c r="R228" s="19" t="s">
        <v>8298</v>
      </c>
      <c r="S228" s="17">
        <v>41752.83457175926</v>
      </c>
      <c r="T228" s="17">
        <v>41782.83457175926</v>
      </c>
    </row>
    <row r="229" spans="1:20" ht="42" customHeight="1" x14ac:dyDescent="0.25">
      <c r="A229" s="19">
        <v>3421</v>
      </c>
      <c r="B229" s="29" t="s">
        <v>3420</v>
      </c>
      <c r="C229" s="29" t="s">
        <v>7531</v>
      </c>
      <c r="D229" s="25">
        <v>10000</v>
      </c>
      <c r="E229" s="27">
        <v>10115</v>
      </c>
      <c r="F229" s="19" t="s">
        <v>8218</v>
      </c>
      <c r="G229" s="19" t="s">
        <v>8223</v>
      </c>
      <c r="H229" s="19" t="s">
        <v>8245</v>
      </c>
      <c r="I229" s="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8345</v>
      </c>
      <c r="O229" s="11">
        <v>101</v>
      </c>
      <c r="P229" s="25">
        <v>103.21</v>
      </c>
      <c r="Q229" s="13" t="s">
        <v>8297</v>
      </c>
      <c r="R229" s="19" t="s">
        <v>8298</v>
      </c>
      <c r="S229" s="17">
        <v>42037.791238425925</v>
      </c>
      <c r="T229" s="17">
        <v>42067.791238425925</v>
      </c>
    </row>
    <row r="230" spans="1:20" ht="42" customHeight="1" x14ac:dyDescent="0.25">
      <c r="A230" s="19">
        <v>3423</v>
      </c>
      <c r="B230" s="29" t="s">
        <v>3422</v>
      </c>
      <c r="C230" s="29" t="s">
        <v>7533</v>
      </c>
      <c r="D230" s="25">
        <v>250</v>
      </c>
      <c r="E230" s="27">
        <v>350</v>
      </c>
      <c r="F230" s="19" t="s">
        <v>8218</v>
      </c>
      <c r="G230" s="19" t="s">
        <v>8223</v>
      </c>
      <c r="H230" s="19" t="s">
        <v>8245</v>
      </c>
      <c r="I230" s="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8345</v>
      </c>
      <c r="O230" s="11">
        <v>140</v>
      </c>
      <c r="P230" s="25">
        <v>35</v>
      </c>
      <c r="Q230" s="13" t="s">
        <v>8297</v>
      </c>
      <c r="R230" s="19" t="s">
        <v>8298</v>
      </c>
      <c r="S230" s="17">
        <v>42088.911354166667</v>
      </c>
      <c r="T230" s="17">
        <v>42118.911354166667</v>
      </c>
    </row>
    <row r="231" spans="1:20" ht="42" customHeight="1" x14ac:dyDescent="0.25">
      <c r="A231" s="19">
        <v>3424</v>
      </c>
      <c r="B231" s="29" t="s">
        <v>3423</v>
      </c>
      <c r="C231" s="29" t="s">
        <v>7534</v>
      </c>
      <c r="D231" s="25">
        <v>6000</v>
      </c>
      <c r="E231" s="27">
        <v>6215</v>
      </c>
      <c r="F231" s="19" t="s">
        <v>8218</v>
      </c>
      <c r="G231" s="19" t="s">
        <v>8223</v>
      </c>
      <c r="H231" s="19" t="s">
        <v>8245</v>
      </c>
      <c r="I231" s="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8345</v>
      </c>
      <c r="O231" s="11">
        <v>104</v>
      </c>
      <c r="P231" s="25">
        <v>81.78</v>
      </c>
      <c r="Q231" s="13" t="s">
        <v>8297</v>
      </c>
      <c r="R231" s="19" t="s">
        <v>8298</v>
      </c>
      <c r="S231" s="17">
        <v>42018.676898148144</v>
      </c>
      <c r="T231" s="17">
        <v>42040.290972222225</v>
      </c>
    </row>
    <row r="232" spans="1:20" ht="42" customHeight="1" x14ac:dyDescent="0.25">
      <c r="A232" s="19">
        <v>3425</v>
      </c>
      <c r="B232" s="29" t="s">
        <v>3424</v>
      </c>
      <c r="C232" s="29" t="s">
        <v>7535</v>
      </c>
      <c r="D232" s="25">
        <v>30000</v>
      </c>
      <c r="E232" s="27">
        <v>30891.1</v>
      </c>
      <c r="F232" s="19" t="s">
        <v>8218</v>
      </c>
      <c r="G232" s="19" t="s">
        <v>8223</v>
      </c>
      <c r="H232" s="19" t="s">
        <v>8245</v>
      </c>
      <c r="I232" s="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8345</v>
      </c>
      <c r="O232" s="11">
        <v>103</v>
      </c>
      <c r="P232" s="25">
        <v>297.02999999999997</v>
      </c>
      <c r="Q232" s="13" t="s">
        <v>8297</v>
      </c>
      <c r="R232" s="19" t="s">
        <v>8298</v>
      </c>
      <c r="S232" s="17">
        <v>41884.617314814815</v>
      </c>
      <c r="T232" s="17">
        <v>41916.617314814815</v>
      </c>
    </row>
    <row r="233" spans="1:20" ht="42" customHeight="1" x14ac:dyDescent="0.25">
      <c r="A233" s="19">
        <v>3426</v>
      </c>
      <c r="B233" s="29" t="s">
        <v>3425</v>
      </c>
      <c r="C233" s="29" t="s">
        <v>7536</v>
      </c>
      <c r="D233" s="25">
        <v>3750</v>
      </c>
      <c r="E233" s="27">
        <v>4055</v>
      </c>
      <c r="F233" s="19" t="s">
        <v>8218</v>
      </c>
      <c r="G233" s="19" t="s">
        <v>8223</v>
      </c>
      <c r="H233" s="19" t="s">
        <v>8245</v>
      </c>
      <c r="I233" s="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8345</v>
      </c>
      <c r="O233" s="11">
        <v>108</v>
      </c>
      <c r="P233" s="25">
        <v>46.61</v>
      </c>
      <c r="Q233" s="13" t="s">
        <v>8297</v>
      </c>
      <c r="R233" s="19" t="s">
        <v>8298</v>
      </c>
      <c r="S233" s="17">
        <v>41884.056747685187</v>
      </c>
      <c r="T233" s="17">
        <v>41903.083333333336</v>
      </c>
    </row>
    <row r="234" spans="1:20" ht="42" customHeight="1" x14ac:dyDescent="0.25">
      <c r="A234" s="19">
        <v>3431</v>
      </c>
      <c r="B234" s="29" t="s">
        <v>3430</v>
      </c>
      <c r="C234" s="29" t="s">
        <v>7541</v>
      </c>
      <c r="D234" s="25">
        <v>2000</v>
      </c>
      <c r="E234" s="27">
        <v>2000</v>
      </c>
      <c r="F234" s="19" t="s">
        <v>8218</v>
      </c>
      <c r="G234" s="19" t="s">
        <v>8223</v>
      </c>
      <c r="H234" s="19" t="s">
        <v>8245</v>
      </c>
      <c r="I234" s="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8345</v>
      </c>
      <c r="O234" s="11">
        <v>100</v>
      </c>
      <c r="P234" s="25">
        <v>95.24</v>
      </c>
      <c r="Q234" s="13" t="s">
        <v>8297</v>
      </c>
      <c r="R234" s="19" t="s">
        <v>8298</v>
      </c>
      <c r="S234" s="17">
        <v>41839.730937500004</v>
      </c>
      <c r="T234" s="17">
        <v>41869.730937500004</v>
      </c>
    </row>
    <row r="235" spans="1:20" ht="42" customHeight="1" x14ac:dyDescent="0.25">
      <c r="A235" s="19">
        <v>3432</v>
      </c>
      <c r="B235" s="29" t="s">
        <v>3431</v>
      </c>
      <c r="C235" s="29" t="s">
        <v>7542</v>
      </c>
      <c r="D235" s="25">
        <v>2000</v>
      </c>
      <c r="E235" s="27">
        <v>2193</v>
      </c>
      <c r="F235" s="19" t="s">
        <v>8218</v>
      </c>
      <c r="G235" s="19" t="s">
        <v>8223</v>
      </c>
      <c r="H235" s="19" t="s">
        <v>8245</v>
      </c>
      <c r="I235" s="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8345</v>
      </c>
      <c r="O235" s="11">
        <v>110</v>
      </c>
      <c r="P235" s="25">
        <v>52.21</v>
      </c>
      <c r="Q235" s="13" t="s">
        <v>8297</v>
      </c>
      <c r="R235" s="19" t="s">
        <v>8298</v>
      </c>
      <c r="S235" s="17">
        <v>42380.581180555557</v>
      </c>
      <c r="T235" s="17">
        <v>42405.916666666672</v>
      </c>
    </row>
    <row r="236" spans="1:20" ht="42" customHeight="1" x14ac:dyDescent="0.25">
      <c r="A236" s="19">
        <v>3433</v>
      </c>
      <c r="B236" s="29" t="s">
        <v>3432</v>
      </c>
      <c r="C236" s="29" t="s">
        <v>7543</v>
      </c>
      <c r="D236" s="25">
        <v>9500</v>
      </c>
      <c r="E236" s="27">
        <v>9525</v>
      </c>
      <c r="F236" s="19" t="s">
        <v>8218</v>
      </c>
      <c r="G236" s="19" t="s">
        <v>8223</v>
      </c>
      <c r="H236" s="19" t="s">
        <v>8245</v>
      </c>
      <c r="I236" s="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8345</v>
      </c>
      <c r="O236" s="11">
        <v>100</v>
      </c>
      <c r="P236" s="25">
        <v>134.15</v>
      </c>
      <c r="Q236" s="13" t="s">
        <v>8297</v>
      </c>
      <c r="R236" s="19" t="s">
        <v>8298</v>
      </c>
      <c r="S236" s="17">
        <v>41776.06313657407</v>
      </c>
      <c r="T236" s="17">
        <v>41807.125</v>
      </c>
    </row>
    <row r="237" spans="1:20" ht="42" customHeight="1" x14ac:dyDescent="0.25">
      <c r="A237" s="19">
        <v>3434</v>
      </c>
      <c r="B237" s="29" t="s">
        <v>3433</v>
      </c>
      <c r="C237" s="29" t="s">
        <v>7544</v>
      </c>
      <c r="D237" s="25">
        <v>10000</v>
      </c>
      <c r="E237" s="27">
        <v>10555</v>
      </c>
      <c r="F237" s="19" t="s">
        <v>8218</v>
      </c>
      <c r="G237" s="19" t="s">
        <v>8223</v>
      </c>
      <c r="H237" s="19" t="s">
        <v>8245</v>
      </c>
      <c r="I237" s="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8345</v>
      </c>
      <c r="O237" s="11">
        <v>106</v>
      </c>
      <c r="P237" s="25">
        <v>62.83</v>
      </c>
      <c r="Q237" s="13" t="s">
        <v>8297</v>
      </c>
      <c r="R237" s="19" t="s">
        <v>8298</v>
      </c>
      <c r="S237" s="17">
        <v>41800.380428240736</v>
      </c>
      <c r="T237" s="17">
        <v>41830.380428240736</v>
      </c>
    </row>
    <row r="238" spans="1:20" ht="42" customHeight="1" x14ac:dyDescent="0.25">
      <c r="A238" s="19">
        <v>3435</v>
      </c>
      <c r="B238" s="29" t="s">
        <v>3434</v>
      </c>
      <c r="C238" s="29" t="s">
        <v>7545</v>
      </c>
      <c r="D238" s="25">
        <v>1000</v>
      </c>
      <c r="E238" s="27">
        <v>1120</v>
      </c>
      <c r="F238" s="19" t="s">
        <v>8218</v>
      </c>
      <c r="G238" s="19" t="s">
        <v>8223</v>
      </c>
      <c r="H238" s="19" t="s">
        <v>8245</v>
      </c>
      <c r="I238" s="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8345</v>
      </c>
      <c r="O238" s="11">
        <v>112</v>
      </c>
      <c r="P238" s="25">
        <v>58.95</v>
      </c>
      <c r="Q238" s="13" t="s">
        <v>8297</v>
      </c>
      <c r="R238" s="19" t="s">
        <v>8298</v>
      </c>
      <c r="S238" s="17">
        <v>42572.61681712963</v>
      </c>
      <c r="T238" s="17">
        <v>42589.125</v>
      </c>
    </row>
    <row r="239" spans="1:20" ht="42" customHeight="1" x14ac:dyDescent="0.25">
      <c r="A239" s="19">
        <v>3436</v>
      </c>
      <c r="B239" s="29" t="s">
        <v>3435</v>
      </c>
      <c r="C239" s="29" t="s">
        <v>7546</v>
      </c>
      <c r="D239" s="25">
        <v>5000</v>
      </c>
      <c r="E239" s="27">
        <v>5295</v>
      </c>
      <c r="F239" s="19" t="s">
        <v>8218</v>
      </c>
      <c r="G239" s="19" t="s">
        <v>8223</v>
      </c>
      <c r="H239" s="19" t="s">
        <v>8245</v>
      </c>
      <c r="I239" s="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8345</v>
      </c>
      <c r="O239" s="11">
        <v>106</v>
      </c>
      <c r="P239" s="25">
        <v>143.11000000000001</v>
      </c>
      <c r="Q239" s="13" t="s">
        <v>8297</v>
      </c>
      <c r="R239" s="19" t="s">
        <v>8298</v>
      </c>
      <c r="S239" s="17">
        <v>41851.541585648149</v>
      </c>
      <c r="T239" s="17">
        <v>41872.686111111107</v>
      </c>
    </row>
    <row r="240" spans="1:20" ht="42" customHeight="1" x14ac:dyDescent="0.25">
      <c r="A240" s="19">
        <v>3437</v>
      </c>
      <c r="B240" s="29" t="s">
        <v>3436</v>
      </c>
      <c r="C240" s="29" t="s">
        <v>7547</v>
      </c>
      <c r="D240" s="25">
        <v>3000</v>
      </c>
      <c r="E240" s="27">
        <v>3030</v>
      </c>
      <c r="F240" s="19" t="s">
        <v>8218</v>
      </c>
      <c r="G240" s="19" t="s">
        <v>8223</v>
      </c>
      <c r="H240" s="19" t="s">
        <v>8245</v>
      </c>
      <c r="I240" s="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8345</v>
      </c>
      <c r="O240" s="11">
        <v>101</v>
      </c>
      <c r="P240" s="25">
        <v>84.17</v>
      </c>
      <c r="Q240" s="13" t="s">
        <v>8297</v>
      </c>
      <c r="R240" s="19" t="s">
        <v>8298</v>
      </c>
      <c r="S240" s="17">
        <v>42205.710879629631</v>
      </c>
      <c r="T240" s="17">
        <v>42235.710879629631</v>
      </c>
    </row>
    <row r="241" spans="1:20" ht="42" customHeight="1" x14ac:dyDescent="0.25">
      <c r="A241" s="19">
        <v>3439</v>
      </c>
      <c r="B241" s="29" t="s">
        <v>3438</v>
      </c>
      <c r="C241" s="29" t="s">
        <v>7549</v>
      </c>
      <c r="D241" s="25">
        <v>1200</v>
      </c>
      <c r="E241" s="27">
        <v>1616.14</v>
      </c>
      <c r="F241" s="19" t="s">
        <v>8218</v>
      </c>
      <c r="G241" s="19" t="s">
        <v>8223</v>
      </c>
      <c r="H241" s="19" t="s">
        <v>8245</v>
      </c>
      <c r="I241" s="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8345</v>
      </c>
      <c r="O241" s="11">
        <v>135</v>
      </c>
      <c r="P241" s="25">
        <v>89.79</v>
      </c>
      <c r="Q241" s="13" t="s">
        <v>8297</v>
      </c>
      <c r="R241" s="19" t="s">
        <v>8298</v>
      </c>
      <c r="S241" s="17">
        <v>42374.911226851851</v>
      </c>
      <c r="T241" s="17">
        <v>42388.207638888889</v>
      </c>
    </row>
    <row r="242" spans="1:20" ht="42" customHeight="1" x14ac:dyDescent="0.25">
      <c r="A242" s="19">
        <v>3440</v>
      </c>
      <c r="B242" s="29" t="s">
        <v>3439</v>
      </c>
      <c r="C242" s="29" t="s">
        <v>7550</v>
      </c>
      <c r="D242" s="25">
        <v>5000</v>
      </c>
      <c r="E242" s="27">
        <v>5260.92</v>
      </c>
      <c r="F242" s="19" t="s">
        <v>8218</v>
      </c>
      <c r="G242" s="19" t="s">
        <v>8223</v>
      </c>
      <c r="H242" s="19" t="s">
        <v>8245</v>
      </c>
      <c r="I242" s="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8345</v>
      </c>
      <c r="O242" s="11">
        <v>105</v>
      </c>
      <c r="P242" s="25">
        <v>64.16</v>
      </c>
      <c r="Q242" s="13" t="s">
        <v>8297</v>
      </c>
      <c r="R242" s="19" t="s">
        <v>8298</v>
      </c>
      <c r="S242" s="17">
        <v>41809.12300925926</v>
      </c>
      <c r="T242" s="17">
        <v>41831.677083333336</v>
      </c>
    </row>
    <row r="243" spans="1:20" ht="42" customHeight="1" x14ac:dyDescent="0.25">
      <c r="A243" s="19">
        <v>3441</v>
      </c>
      <c r="B243" s="29" t="s">
        <v>3440</v>
      </c>
      <c r="C243" s="29" t="s">
        <v>7551</v>
      </c>
      <c r="D243" s="25">
        <v>2500</v>
      </c>
      <c r="E243" s="27">
        <v>2565</v>
      </c>
      <c r="F243" s="19" t="s">
        <v>8218</v>
      </c>
      <c r="G243" s="19" t="s">
        <v>8223</v>
      </c>
      <c r="H243" s="19" t="s">
        <v>8245</v>
      </c>
      <c r="I243" s="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8345</v>
      </c>
      <c r="O243" s="11">
        <v>103</v>
      </c>
      <c r="P243" s="25">
        <v>59.65</v>
      </c>
      <c r="Q243" s="13" t="s">
        <v>8297</v>
      </c>
      <c r="R243" s="19" t="s">
        <v>8298</v>
      </c>
      <c r="S243" s="17">
        <v>42294.429641203707</v>
      </c>
      <c r="T243" s="17">
        <v>42321.845138888893</v>
      </c>
    </row>
    <row r="244" spans="1:20" ht="42" customHeight="1" x14ac:dyDescent="0.25">
      <c r="A244" s="19">
        <v>3442</v>
      </c>
      <c r="B244" s="29" t="s">
        <v>3441</v>
      </c>
      <c r="C244" s="29" t="s">
        <v>7552</v>
      </c>
      <c r="D244" s="25">
        <v>250</v>
      </c>
      <c r="E244" s="27">
        <v>250</v>
      </c>
      <c r="F244" s="19" t="s">
        <v>8218</v>
      </c>
      <c r="G244" s="19" t="s">
        <v>8223</v>
      </c>
      <c r="H244" s="19" t="s">
        <v>8245</v>
      </c>
      <c r="I244" s="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8345</v>
      </c>
      <c r="O244" s="11">
        <v>100</v>
      </c>
      <c r="P244" s="25">
        <v>31.25</v>
      </c>
      <c r="Q244" s="13" t="s">
        <v>8297</v>
      </c>
      <c r="R244" s="19" t="s">
        <v>8298</v>
      </c>
      <c r="S244" s="17">
        <v>42124.841111111113</v>
      </c>
      <c r="T244" s="17">
        <v>42154.841111111113</v>
      </c>
    </row>
    <row r="245" spans="1:20" ht="42" customHeight="1" x14ac:dyDescent="0.25">
      <c r="A245" s="19">
        <v>3443</v>
      </c>
      <c r="B245" s="29" t="s">
        <v>3442</v>
      </c>
      <c r="C245" s="29" t="s">
        <v>7553</v>
      </c>
      <c r="D245" s="25">
        <v>1000</v>
      </c>
      <c r="E245" s="27">
        <v>1855</v>
      </c>
      <c r="F245" s="19" t="s">
        <v>8218</v>
      </c>
      <c r="G245" s="19" t="s">
        <v>8223</v>
      </c>
      <c r="H245" s="19" t="s">
        <v>8245</v>
      </c>
      <c r="I245" s="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8345</v>
      </c>
      <c r="O245" s="11">
        <v>186</v>
      </c>
      <c r="P245" s="25">
        <v>41.22</v>
      </c>
      <c r="Q245" s="13" t="s">
        <v>8297</v>
      </c>
      <c r="R245" s="19" t="s">
        <v>8298</v>
      </c>
      <c r="S245" s="17">
        <v>41861.524837962963</v>
      </c>
      <c r="T245" s="17">
        <v>41891.524837962963</v>
      </c>
    </row>
    <row r="246" spans="1:20" ht="42" customHeight="1" x14ac:dyDescent="0.25">
      <c r="A246" s="19">
        <v>3447</v>
      </c>
      <c r="B246" s="29" t="s">
        <v>3446</v>
      </c>
      <c r="C246" s="29" t="s">
        <v>7557</v>
      </c>
      <c r="D246" s="25">
        <v>1000</v>
      </c>
      <c r="E246" s="27">
        <v>1078</v>
      </c>
      <c r="F246" s="19" t="s">
        <v>8218</v>
      </c>
      <c r="G246" s="19" t="s">
        <v>8223</v>
      </c>
      <c r="H246" s="19" t="s">
        <v>8245</v>
      </c>
      <c r="I246" s="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8345</v>
      </c>
      <c r="O246" s="11">
        <v>108</v>
      </c>
      <c r="P246" s="25">
        <v>77</v>
      </c>
      <c r="Q246" s="13" t="s">
        <v>8297</v>
      </c>
      <c r="R246" s="19" t="s">
        <v>8298</v>
      </c>
      <c r="S246" s="17">
        <v>42402.889027777783</v>
      </c>
      <c r="T246" s="17">
        <v>42447.847361111111</v>
      </c>
    </row>
    <row r="247" spans="1:20" ht="42" customHeight="1" x14ac:dyDescent="0.25">
      <c r="A247" s="19">
        <v>3448</v>
      </c>
      <c r="B247" s="29" t="s">
        <v>3447</v>
      </c>
      <c r="C247" s="29" t="s">
        <v>7558</v>
      </c>
      <c r="D247" s="25">
        <v>2100</v>
      </c>
      <c r="E247" s="27">
        <v>2305</v>
      </c>
      <c r="F247" s="19" t="s">
        <v>8218</v>
      </c>
      <c r="G247" s="19" t="s">
        <v>8223</v>
      </c>
      <c r="H247" s="19" t="s">
        <v>8245</v>
      </c>
      <c r="I247" s="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8345</v>
      </c>
      <c r="O247" s="11">
        <v>110</v>
      </c>
      <c r="P247" s="25">
        <v>51.22</v>
      </c>
      <c r="Q247" s="13" t="s">
        <v>8297</v>
      </c>
      <c r="R247" s="19" t="s">
        <v>8298</v>
      </c>
      <c r="S247" s="17">
        <v>41960.119085648148</v>
      </c>
      <c r="T247" s="17">
        <v>41990.119085648148</v>
      </c>
    </row>
    <row r="248" spans="1:20" ht="42" customHeight="1" x14ac:dyDescent="0.25">
      <c r="A248" s="19">
        <v>3449</v>
      </c>
      <c r="B248" s="29" t="s">
        <v>3448</v>
      </c>
      <c r="C248" s="29" t="s">
        <v>7559</v>
      </c>
      <c r="D248" s="25">
        <v>800</v>
      </c>
      <c r="E248" s="27">
        <v>1365</v>
      </c>
      <c r="F248" s="19" t="s">
        <v>8218</v>
      </c>
      <c r="G248" s="19" t="s">
        <v>8223</v>
      </c>
      <c r="H248" s="19" t="s">
        <v>8245</v>
      </c>
      <c r="I248" s="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8345</v>
      </c>
      <c r="O248" s="11">
        <v>171</v>
      </c>
      <c r="P248" s="25">
        <v>68.25</v>
      </c>
      <c r="Q248" s="13" t="s">
        <v>8297</v>
      </c>
      <c r="R248" s="19" t="s">
        <v>8298</v>
      </c>
      <c r="S248" s="17">
        <v>42532.052523148144</v>
      </c>
      <c r="T248" s="17">
        <v>42560.166666666672</v>
      </c>
    </row>
    <row r="249" spans="1:20" ht="42" customHeight="1" x14ac:dyDescent="0.25">
      <c r="A249" s="19">
        <v>3451</v>
      </c>
      <c r="B249" s="29" t="s">
        <v>3450</v>
      </c>
      <c r="C249" s="29" t="s">
        <v>7561</v>
      </c>
      <c r="D249" s="25">
        <v>650</v>
      </c>
      <c r="E249" s="27">
        <v>658</v>
      </c>
      <c r="F249" s="19" t="s">
        <v>8218</v>
      </c>
      <c r="G249" s="19" t="s">
        <v>8223</v>
      </c>
      <c r="H249" s="19" t="s">
        <v>8245</v>
      </c>
      <c r="I249" s="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8345</v>
      </c>
      <c r="O249" s="11">
        <v>101</v>
      </c>
      <c r="P249" s="25">
        <v>41.13</v>
      </c>
      <c r="Q249" s="13" t="s">
        <v>8297</v>
      </c>
      <c r="R249" s="19" t="s">
        <v>8298</v>
      </c>
      <c r="S249" s="17">
        <v>42088.723692129628</v>
      </c>
      <c r="T249" s="17">
        <v>42115.723692129628</v>
      </c>
    </row>
    <row r="250" spans="1:20" ht="42" customHeight="1" x14ac:dyDescent="0.25">
      <c r="A250" s="19">
        <v>3452</v>
      </c>
      <c r="B250" s="29" t="s">
        <v>3451</v>
      </c>
      <c r="C250" s="29" t="s">
        <v>7562</v>
      </c>
      <c r="D250" s="25">
        <v>1000</v>
      </c>
      <c r="E250" s="27">
        <v>1532</v>
      </c>
      <c r="F250" s="19" t="s">
        <v>8218</v>
      </c>
      <c r="G250" s="19" t="s">
        <v>8223</v>
      </c>
      <c r="H250" s="19" t="s">
        <v>8245</v>
      </c>
      <c r="I250" s="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8345</v>
      </c>
      <c r="O250" s="11">
        <v>153</v>
      </c>
      <c r="P250" s="25">
        <v>41.41</v>
      </c>
      <c r="Q250" s="13" t="s">
        <v>8297</v>
      </c>
      <c r="R250" s="19" t="s">
        <v>8298</v>
      </c>
      <c r="S250" s="17">
        <v>41820.639189814814</v>
      </c>
      <c r="T250" s="17">
        <v>41843.165972222225</v>
      </c>
    </row>
    <row r="251" spans="1:20" ht="42" customHeight="1" x14ac:dyDescent="0.25">
      <c r="A251" s="19">
        <v>3455</v>
      </c>
      <c r="B251" s="29" t="s">
        <v>3454</v>
      </c>
      <c r="C251" s="29" t="s">
        <v>7565</v>
      </c>
      <c r="D251" s="25">
        <v>10000</v>
      </c>
      <c r="E251" s="27">
        <v>10065</v>
      </c>
      <c r="F251" s="19" t="s">
        <v>8218</v>
      </c>
      <c r="G251" s="19" t="s">
        <v>8223</v>
      </c>
      <c r="H251" s="19" t="s">
        <v>8245</v>
      </c>
      <c r="I251" s="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8345</v>
      </c>
      <c r="O251" s="11">
        <v>101</v>
      </c>
      <c r="P251" s="25">
        <v>145.87</v>
      </c>
      <c r="Q251" s="13" t="s">
        <v>8297</v>
      </c>
      <c r="R251" s="19" t="s">
        <v>8298</v>
      </c>
      <c r="S251" s="17">
        <v>42626.7503125</v>
      </c>
      <c r="T251" s="17">
        <v>42656.7503125</v>
      </c>
    </row>
    <row r="252" spans="1:20" ht="42" customHeight="1" x14ac:dyDescent="0.25">
      <c r="A252" s="19">
        <v>3456</v>
      </c>
      <c r="B252" s="29" t="s">
        <v>3455</v>
      </c>
      <c r="C252" s="29" t="s">
        <v>7566</v>
      </c>
      <c r="D252" s="25">
        <v>3000</v>
      </c>
      <c r="E252" s="27">
        <v>5739</v>
      </c>
      <c r="F252" s="19" t="s">
        <v>8218</v>
      </c>
      <c r="G252" s="19" t="s">
        <v>8223</v>
      </c>
      <c r="H252" s="19" t="s">
        <v>8245</v>
      </c>
      <c r="I252" s="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8345</v>
      </c>
      <c r="O252" s="11">
        <v>191</v>
      </c>
      <c r="P252" s="25">
        <v>358.69</v>
      </c>
      <c r="Q252" s="13" t="s">
        <v>8297</v>
      </c>
      <c r="R252" s="19" t="s">
        <v>8298</v>
      </c>
      <c r="S252" s="17">
        <v>41821.205636574072</v>
      </c>
      <c r="T252" s="17">
        <v>41852.290972222225</v>
      </c>
    </row>
    <row r="253" spans="1:20" ht="42" customHeight="1" x14ac:dyDescent="0.25">
      <c r="A253" s="19">
        <v>3457</v>
      </c>
      <c r="B253" s="29" t="s">
        <v>3456</v>
      </c>
      <c r="C253" s="29" t="s">
        <v>7567</v>
      </c>
      <c r="D253" s="25">
        <v>2000</v>
      </c>
      <c r="E253" s="27">
        <v>2804</v>
      </c>
      <c r="F253" s="19" t="s">
        <v>8218</v>
      </c>
      <c r="G253" s="19" t="s">
        <v>8223</v>
      </c>
      <c r="H253" s="19" t="s">
        <v>8245</v>
      </c>
      <c r="I253" s="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8345</v>
      </c>
      <c r="O253" s="11">
        <v>140</v>
      </c>
      <c r="P253" s="25">
        <v>50.98</v>
      </c>
      <c r="Q253" s="13" t="s">
        <v>8297</v>
      </c>
      <c r="R253" s="19" t="s">
        <v>8298</v>
      </c>
      <c r="S253" s="17">
        <v>42016.706678240742</v>
      </c>
      <c r="T253" s="17">
        <v>42047.249305555553</v>
      </c>
    </row>
    <row r="254" spans="1:20" ht="42" customHeight="1" x14ac:dyDescent="0.25">
      <c r="A254" s="19">
        <v>3458</v>
      </c>
      <c r="B254" s="29" t="s">
        <v>3457</v>
      </c>
      <c r="C254" s="29" t="s">
        <v>7568</v>
      </c>
      <c r="D254" s="25">
        <v>978</v>
      </c>
      <c r="E254" s="27">
        <v>1216</v>
      </c>
      <c r="F254" s="19" t="s">
        <v>8218</v>
      </c>
      <c r="G254" s="19" t="s">
        <v>8223</v>
      </c>
      <c r="H254" s="19" t="s">
        <v>8245</v>
      </c>
      <c r="I254" s="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8345</v>
      </c>
      <c r="O254" s="11">
        <v>124</v>
      </c>
      <c r="P254" s="25">
        <v>45.04</v>
      </c>
      <c r="Q254" s="13" t="s">
        <v>8297</v>
      </c>
      <c r="R254" s="19" t="s">
        <v>8298</v>
      </c>
      <c r="S254" s="17">
        <v>42011.202581018515</v>
      </c>
      <c r="T254" s="17">
        <v>42038.185416666667</v>
      </c>
    </row>
    <row r="255" spans="1:20" ht="42" customHeight="1" x14ac:dyDescent="0.25">
      <c r="A255" s="19">
        <v>3461</v>
      </c>
      <c r="B255" s="29" t="s">
        <v>3460</v>
      </c>
      <c r="C255" s="29" t="s">
        <v>7571</v>
      </c>
      <c r="D255" s="25">
        <v>500</v>
      </c>
      <c r="E255" s="27">
        <v>695</v>
      </c>
      <c r="F255" s="19" t="s">
        <v>8218</v>
      </c>
      <c r="G255" s="19" t="s">
        <v>8223</v>
      </c>
      <c r="H255" s="19" t="s">
        <v>8245</v>
      </c>
      <c r="I255" s="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8345</v>
      </c>
      <c r="O255" s="11">
        <v>139</v>
      </c>
      <c r="P255" s="25">
        <v>57.92</v>
      </c>
      <c r="Q255" s="13" t="s">
        <v>8297</v>
      </c>
      <c r="R255" s="19" t="s">
        <v>8298</v>
      </c>
      <c r="S255" s="17">
        <v>42643.632858796293</v>
      </c>
      <c r="T255" s="17">
        <v>42672.125</v>
      </c>
    </row>
    <row r="256" spans="1:20" ht="42" customHeight="1" x14ac:dyDescent="0.25">
      <c r="A256" s="19">
        <v>3462</v>
      </c>
      <c r="B256" s="29" t="s">
        <v>3461</v>
      </c>
      <c r="C256" s="29" t="s">
        <v>7572</v>
      </c>
      <c r="D256" s="25">
        <v>250</v>
      </c>
      <c r="E256" s="27">
        <v>505</v>
      </c>
      <c r="F256" s="19" t="s">
        <v>8218</v>
      </c>
      <c r="G256" s="19" t="s">
        <v>8223</v>
      </c>
      <c r="H256" s="19" t="s">
        <v>8245</v>
      </c>
      <c r="I256" s="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8345</v>
      </c>
      <c r="O256" s="11">
        <v>202</v>
      </c>
      <c r="P256" s="25">
        <v>29.71</v>
      </c>
      <c r="Q256" s="13" t="s">
        <v>8297</v>
      </c>
      <c r="R256" s="19" t="s">
        <v>8298</v>
      </c>
      <c r="S256" s="17">
        <v>42179.898472222223</v>
      </c>
      <c r="T256" s="17">
        <v>42195.75</v>
      </c>
    </row>
    <row r="257" spans="1:20" ht="42" customHeight="1" x14ac:dyDescent="0.25">
      <c r="A257" s="19">
        <v>3464</v>
      </c>
      <c r="B257" s="29" t="s">
        <v>3463</v>
      </c>
      <c r="C257" s="29" t="s">
        <v>7574</v>
      </c>
      <c r="D257" s="25">
        <v>5000</v>
      </c>
      <c r="E257" s="27">
        <v>5116.18</v>
      </c>
      <c r="F257" s="19" t="s">
        <v>8218</v>
      </c>
      <c r="G257" s="19" t="s">
        <v>8223</v>
      </c>
      <c r="H257" s="19" t="s">
        <v>8245</v>
      </c>
      <c r="I257" s="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8345</v>
      </c>
      <c r="O257" s="11">
        <v>102</v>
      </c>
      <c r="P257" s="25">
        <v>55.01</v>
      </c>
      <c r="Q257" s="13" t="s">
        <v>8297</v>
      </c>
      <c r="R257" s="19" t="s">
        <v>8298</v>
      </c>
      <c r="S257" s="17">
        <v>42575.130057870367</v>
      </c>
      <c r="T257" s="17">
        <v>42605.130057870367</v>
      </c>
    </row>
    <row r="258" spans="1:20" ht="42" customHeight="1" x14ac:dyDescent="0.25">
      <c r="A258" s="19">
        <v>3466</v>
      </c>
      <c r="B258" s="29" t="s">
        <v>3465</v>
      </c>
      <c r="C258" s="29" t="s">
        <v>7576</v>
      </c>
      <c r="D258" s="25">
        <v>3500</v>
      </c>
      <c r="E258" s="27">
        <v>4450</v>
      </c>
      <c r="F258" s="19" t="s">
        <v>8218</v>
      </c>
      <c r="G258" s="19" t="s">
        <v>8223</v>
      </c>
      <c r="H258" s="19" t="s">
        <v>8245</v>
      </c>
      <c r="I258" s="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8345</v>
      </c>
      <c r="O258" s="11">
        <v>127</v>
      </c>
      <c r="P258" s="25">
        <v>72.95</v>
      </c>
      <c r="Q258" s="13" t="s">
        <v>8297</v>
      </c>
      <c r="R258" s="19" t="s">
        <v>8298</v>
      </c>
      <c r="S258" s="17">
        <v>42420.019097222219</v>
      </c>
      <c r="T258" s="17">
        <v>42479.977430555555</v>
      </c>
    </row>
    <row r="259" spans="1:20" ht="42" customHeight="1" x14ac:dyDescent="0.25">
      <c r="A259" s="19">
        <v>3467</v>
      </c>
      <c r="B259" s="29" t="s">
        <v>3466</v>
      </c>
      <c r="C259" s="29" t="s">
        <v>7577</v>
      </c>
      <c r="D259" s="25">
        <v>3000</v>
      </c>
      <c r="E259" s="27">
        <v>3030</v>
      </c>
      <c r="F259" s="19" t="s">
        <v>8218</v>
      </c>
      <c r="G259" s="19" t="s">
        <v>8223</v>
      </c>
      <c r="H259" s="19" t="s">
        <v>8245</v>
      </c>
      <c r="I259" s="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8345</v>
      </c>
      <c r="O259" s="11">
        <v>101</v>
      </c>
      <c r="P259" s="25">
        <v>64.47</v>
      </c>
      <c r="Q259" s="13" t="s">
        <v>8297</v>
      </c>
      <c r="R259" s="19" t="s">
        <v>8298</v>
      </c>
      <c r="S259" s="17">
        <v>42053.671666666662</v>
      </c>
      <c r="T259" s="17">
        <v>42083.630000000005</v>
      </c>
    </row>
    <row r="260" spans="1:20" ht="42" customHeight="1" x14ac:dyDescent="0.25">
      <c r="A260" s="19">
        <v>3468</v>
      </c>
      <c r="B260" s="29" t="s">
        <v>3467</v>
      </c>
      <c r="C260" s="29" t="s">
        <v>7578</v>
      </c>
      <c r="D260" s="25">
        <v>10000</v>
      </c>
      <c r="E260" s="27">
        <v>12178</v>
      </c>
      <c r="F260" s="19" t="s">
        <v>8218</v>
      </c>
      <c r="G260" s="19" t="s">
        <v>8223</v>
      </c>
      <c r="H260" s="19" t="s">
        <v>8245</v>
      </c>
      <c r="I260" s="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8345</v>
      </c>
      <c r="O260" s="11">
        <v>122</v>
      </c>
      <c r="P260" s="25">
        <v>716.35</v>
      </c>
      <c r="Q260" s="13" t="s">
        <v>8297</v>
      </c>
      <c r="R260" s="19" t="s">
        <v>8298</v>
      </c>
      <c r="S260" s="17">
        <v>42605.765381944446</v>
      </c>
      <c r="T260" s="17">
        <v>42634.125</v>
      </c>
    </row>
    <row r="261" spans="1:20" ht="42" customHeight="1" x14ac:dyDescent="0.25">
      <c r="A261" s="19">
        <v>3469</v>
      </c>
      <c r="B261" s="29" t="s">
        <v>3468</v>
      </c>
      <c r="C261" s="29" t="s">
        <v>7579</v>
      </c>
      <c r="D261" s="25">
        <v>2800</v>
      </c>
      <c r="E261" s="27">
        <v>3175</v>
      </c>
      <c r="F261" s="19" t="s">
        <v>8218</v>
      </c>
      <c r="G261" s="19" t="s">
        <v>8223</v>
      </c>
      <c r="H261" s="19" t="s">
        <v>8245</v>
      </c>
      <c r="I261" s="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8345</v>
      </c>
      <c r="O261" s="11">
        <v>113</v>
      </c>
      <c r="P261" s="25">
        <v>50.4</v>
      </c>
      <c r="Q261" s="13" t="s">
        <v>8297</v>
      </c>
      <c r="R261" s="19" t="s">
        <v>8298</v>
      </c>
      <c r="S261" s="17">
        <v>42458.641724537039</v>
      </c>
      <c r="T261" s="17">
        <v>42488.641724537039</v>
      </c>
    </row>
    <row r="262" spans="1:20" ht="42" customHeight="1" x14ac:dyDescent="0.25">
      <c r="A262" s="19">
        <v>3470</v>
      </c>
      <c r="B262" s="29" t="s">
        <v>3469</v>
      </c>
      <c r="C262" s="29" t="s">
        <v>7580</v>
      </c>
      <c r="D262" s="25">
        <v>250</v>
      </c>
      <c r="E262" s="27">
        <v>375</v>
      </c>
      <c r="F262" s="19" t="s">
        <v>8218</v>
      </c>
      <c r="G262" s="19" t="s">
        <v>8223</v>
      </c>
      <c r="H262" s="19" t="s">
        <v>8245</v>
      </c>
      <c r="I262" s="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8345</v>
      </c>
      <c r="O262" s="11">
        <v>150</v>
      </c>
      <c r="P262" s="25">
        <v>41.67</v>
      </c>
      <c r="Q262" s="13" t="s">
        <v>8297</v>
      </c>
      <c r="R262" s="19" t="s">
        <v>8298</v>
      </c>
      <c r="S262" s="17">
        <v>42529.022013888884</v>
      </c>
      <c r="T262" s="17">
        <v>42566.901388888888</v>
      </c>
    </row>
    <row r="263" spans="1:20" ht="42" customHeight="1" x14ac:dyDescent="0.25">
      <c r="A263" s="19">
        <v>3472</v>
      </c>
      <c r="B263" s="29" t="s">
        <v>3471</v>
      </c>
      <c r="C263" s="29" t="s">
        <v>7582</v>
      </c>
      <c r="D263" s="25">
        <v>2000</v>
      </c>
      <c r="E263" s="27">
        <v>2041</v>
      </c>
      <c r="F263" s="19" t="s">
        <v>8218</v>
      </c>
      <c r="G263" s="19" t="s">
        <v>8223</v>
      </c>
      <c r="H263" s="19" t="s">
        <v>8245</v>
      </c>
      <c r="I263" s="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8345</v>
      </c>
      <c r="O263" s="11">
        <v>102</v>
      </c>
      <c r="P263" s="25">
        <v>88.74</v>
      </c>
      <c r="Q263" s="13" t="s">
        <v>8297</v>
      </c>
      <c r="R263" s="19" t="s">
        <v>8298</v>
      </c>
      <c r="S263" s="17">
        <v>41928.170497685183</v>
      </c>
      <c r="T263" s="17">
        <v>41949.249305555553</v>
      </c>
    </row>
    <row r="264" spans="1:20" ht="42" customHeight="1" x14ac:dyDescent="0.25">
      <c r="A264" s="19">
        <v>3473</v>
      </c>
      <c r="B264" s="29" t="s">
        <v>3472</v>
      </c>
      <c r="C264" s="29" t="s">
        <v>7583</v>
      </c>
      <c r="D264" s="25">
        <v>4900</v>
      </c>
      <c r="E264" s="27">
        <v>4900</v>
      </c>
      <c r="F264" s="19" t="s">
        <v>8218</v>
      </c>
      <c r="G264" s="19" t="s">
        <v>8223</v>
      </c>
      <c r="H264" s="19" t="s">
        <v>8245</v>
      </c>
      <c r="I264" s="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8345</v>
      </c>
      <c r="O264" s="11">
        <v>100</v>
      </c>
      <c r="P264" s="25">
        <v>148.47999999999999</v>
      </c>
      <c r="Q264" s="13" t="s">
        <v>8297</v>
      </c>
      <c r="R264" s="19" t="s">
        <v>8298</v>
      </c>
      <c r="S264" s="17">
        <v>42062.834444444445</v>
      </c>
      <c r="T264" s="17">
        <v>42083.852083333331</v>
      </c>
    </row>
    <row r="265" spans="1:20" ht="42" customHeight="1" x14ac:dyDescent="0.25">
      <c r="A265" s="19">
        <v>3476</v>
      </c>
      <c r="B265" s="29" t="s">
        <v>3475</v>
      </c>
      <c r="C265" s="29" t="s">
        <v>7586</v>
      </c>
      <c r="D265" s="25">
        <v>300</v>
      </c>
      <c r="E265" s="27">
        <v>312</v>
      </c>
      <c r="F265" s="19" t="s">
        <v>8218</v>
      </c>
      <c r="G265" s="19" t="s">
        <v>8223</v>
      </c>
      <c r="H265" s="19" t="s">
        <v>8245</v>
      </c>
      <c r="I265" s="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8345</v>
      </c>
      <c r="O265" s="11">
        <v>104</v>
      </c>
      <c r="P265" s="25">
        <v>52</v>
      </c>
      <c r="Q265" s="13" t="s">
        <v>8297</v>
      </c>
      <c r="R265" s="19" t="s">
        <v>8298</v>
      </c>
      <c r="S265" s="17">
        <v>41921.279976851853</v>
      </c>
      <c r="T265" s="17">
        <v>41939.125</v>
      </c>
    </row>
    <row r="266" spans="1:20" ht="42" customHeight="1" x14ac:dyDescent="0.25">
      <c r="A266" s="19">
        <v>3477</v>
      </c>
      <c r="B266" s="29" t="s">
        <v>3476</v>
      </c>
      <c r="C266" s="29" t="s">
        <v>7587</v>
      </c>
      <c r="D266" s="25">
        <v>1800</v>
      </c>
      <c r="E266" s="27">
        <v>2076</v>
      </c>
      <c r="F266" s="19" t="s">
        <v>8218</v>
      </c>
      <c r="G266" s="19" t="s">
        <v>8223</v>
      </c>
      <c r="H266" s="19" t="s">
        <v>8245</v>
      </c>
      <c r="I266" s="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8345</v>
      </c>
      <c r="O266" s="11">
        <v>115</v>
      </c>
      <c r="P266" s="25">
        <v>53.23</v>
      </c>
      <c r="Q266" s="13" t="s">
        <v>8297</v>
      </c>
      <c r="R266" s="19" t="s">
        <v>8298</v>
      </c>
      <c r="S266" s="17">
        <v>42128.736608796295</v>
      </c>
      <c r="T266" s="17">
        <v>42141.125</v>
      </c>
    </row>
    <row r="267" spans="1:20" ht="42" customHeight="1" x14ac:dyDescent="0.25">
      <c r="A267" s="19">
        <v>3478</v>
      </c>
      <c r="B267" s="29" t="s">
        <v>3477</v>
      </c>
      <c r="C267" s="29" t="s">
        <v>7588</v>
      </c>
      <c r="D267" s="25">
        <v>2000</v>
      </c>
      <c r="E267" s="27">
        <v>2257</v>
      </c>
      <c r="F267" s="19" t="s">
        <v>8218</v>
      </c>
      <c r="G267" s="19" t="s">
        <v>8223</v>
      </c>
      <c r="H267" s="19" t="s">
        <v>8245</v>
      </c>
      <c r="I267" s="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8345</v>
      </c>
      <c r="O267" s="11">
        <v>113</v>
      </c>
      <c r="P267" s="25">
        <v>39.6</v>
      </c>
      <c r="Q267" s="13" t="s">
        <v>8297</v>
      </c>
      <c r="R267" s="19" t="s">
        <v>8298</v>
      </c>
      <c r="S267" s="17">
        <v>42053.916921296295</v>
      </c>
      <c r="T267" s="17">
        <v>42079.875</v>
      </c>
    </row>
    <row r="268" spans="1:20" ht="42" customHeight="1" x14ac:dyDescent="0.25">
      <c r="A268" s="19">
        <v>3480</v>
      </c>
      <c r="B268" s="29" t="s">
        <v>3479</v>
      </c>
      <c r="C268" s="29" t="s">
        <v>7590</v>
      </c>
      <c r="D268" s="25">
        <v>1500</v>
      </c>
      <c r="E268" s="27">
        <v>2140</v>
      </c>
      <c r="F268" s="19" t="s">
        <v>8218</v>
      </c>
      <c r="G268" s="19" t="s">
        <v>8223</v>
      </c>
      <c r="H268" s="19" t="s">
        <v>8245</v>
      </c>
      <c r="I268" s="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8345</v>
      </c>
      <c r="O268" s="11">
        <v>143</v>
      </c>
      <c r="P268" s="25">
        <v>164.62</v>
      </c>
      <c r="Q268" s="13" t="s">
        <v>8297</v>
      </c>
      <c r="R268" s="19" t="s">
        <v>8298</v>
      </c>
      <c r="S268" s="17">
        <v>42171.317442129628</v>
      </c>
      <c r="T268" s="17">
        <v>42195.875</v>
      </c>
    </row>
    <row r="269" spans="1:20" ht="42" customHeight="1" x14ac:dyDescent="0.25">
      <c r="A269" s="19">
        <v>3483</v>
      </c>
      <c r="B269" s="29" t="s">
        <v>3482</v>
      </c>
      <c r="C269" s="29" t="s">
        <v>7593</v>
      </c>
      <c r="D269" s="25">
        <v>3350</v>
      </c>
      <c r="E269" s="27">
        <v>5358</v>
      </c>
      <c r="F269" s="19" t="s">
        <v>8218</v>
      </c>
      <c r="G269" s="19" t="s">
        <v>8223</v>
      </c>
      <c r="H269" s="19" t="s">
        <v>8245</v>
      </c>
      <c r="I269" s="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8345</v>
      </c>
      <c r="O269" s="11">
        <v>160</v>
      </c>
      <c r="P269" s="25">
        <v>40.29</v>
      </c>
      <c r="Q269" s="13" t="s">
        <v>8297</v>
      </c>
      <c r="R269" s="19" t="s">
        <v>8298</v>
      </c>
      <c r="S269" s="17">
        <v>41793.668761574074</v>
      </c>
      <c r="T269" s="17">
        <v>41823.668761574074</v>
      </c>
    </row>
    <row r="270" spans="1:20" ht="42" customHeight="1" x14ac:dyDescent="0.25">
      <c r="A270" s="19">
        <v>3484</v>
      </c>
      <c r="B270" s="29" t="s">
        <v>3483</v>
      </c>
      <c r="C270" s="29" t="s">
        <v>7594</v>
      </c>
      <c r="D270" s="25">
        <v>2500</v>
      </c>
      <c r="E270" s="27">
        <v>2856</v>
      </c>
      <c r="F270" s="19" t="s">
        <v>8218</v>
      </c>
      <c r="G270" s="19" t="s">
        <v>8223</v>
      </c>
      <c r="H270" s="19" t="s">
        <v>8245</v>
      </c>
      <c r="I270" s="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8345</v>
      </c>
      <c r="O270" s="11">
        <v>114</v>
      </c>
      <c r="P270" s="25">
        <v>64.91</v>
      </c>
      <c r="Q270" s="13" t="s">
        <v>8297</v>
      </c>
      <c r="R270" s="19" t="s">
        <v>8298</v>
      </c>
      <c r="S270" s="17">
        <v>42506.760405092587</v>
      </c>
      <c r="T270" s="17">
        <v>42536.760405092587</v>
      </c>
    </row>
    <row r="271" spans="1:20" ht="42" customHeight="1" x14ac:dyDescent="0.25">
      <c r="A271" s="19">
        <v>3485</v>
      </c>
      <c r="B271" s="29" t="s">
        <v>3484</v>
      </c>
      <c r="C271" s="29" t="s">
        <v>7595</v>
      </c>
      <c r="D271" s="25">
        <v>1650</v>
      </c>
      <c r="E271" s="27">
        <v>1660</v>
      </c>
      <c r="F271" s="19" t="s">
        <v>8218</v>
      </c>
      <c r="G271" s="19" t="s">
        <v>8223</v>
      </c>
      <c r="H271" s="19" t="s">
        <v>8245</v>
      </c>
      <c r="I271" s="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8345</v>
      </c>
      <c r="O271" s="11">
        <v>101</v>
      </c>
      <c r="P271" s="25">
        <v>55.33</v>
      </c>
      <c r="Q271" s="13" t="s">
        <v>8297</v>
      </c>
      <c r="R271" s="19" t="s">
        <v>8298</v>
      </c>
      <c r="S271" s="17">
        <v>42372.693055555559</v>
      </c>
      <c r="T271" s="17">
        <v>42402.693055555559</v>
      </c>
    </row>
    <row r="272" spans="1:20" ht="42" customHeight="1" x14ac:dyDescent="0.25">
      <c r="A272" s="19">
        <v>3486</v>
      </c>
      <c r="B272" s="29" t="s">
        <v>3485</v>
      </c>
      <c r="C272" s="29" t="s">
        <v>7596</v>
      </c>
      <c r="D272" s="25">
        <v>3000</v>
      </c>
      <c r="E272" s="27">
        <v>4656</v>
      </c>
      <c r="F272" s="19" t="s">
        <v>8218</v>
      </c>
      <c r="G272" s="19" t="s">
        <v>8223</v>
      </c>
      <c r="H272" s="19" t="s">
        <v>8245</v>
      </c>
      <c r="I272" s="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8345</v>
      </c>
      <c r="O272" s="11">
        <v>155</v>
      </c>
      <c r="P272" s="25">
        <v>83.14</v>
      </c>
      <c r="Q272" s="13" t="s">
        <v>8297</v>
      </c>
      <c r="R272" s="19" t="s">
        <v>8298</v>
      </c>
      <c r="S272" s="17">
        <v>42126.87501157407</v>
      </c>
      <c r="T272" s="17">
        <v>42158.290972222225</v>
      </c>
    </row>
    <row r="273" spans="1:20" ht="42" customHeight="1" x14ac:dyDescent="0.25">
      <c r="A273" s="19">
        <v>3488</v>
      </c>
      <c r="B273" s="29" t="s">
        <v>3487</v>
      </c>
      <c r="C273" s="29" t="s">
        <v>7598</v>
      </c>
      <c r="D273" s="25">
        <v>3000</v>
      </c>
      <c r="E273" s="27">
        <v>3636</v>
      </c>
      <c r="F273" s="19" t="s">
        <v>8218</v>
      </c>
      <c r="G273" s="19" t="s">
        <v>8223</v>
      </c>
      <c r="H273" s="19" t="s">
        <v>8245</v>
      </c>
      <c r="I273" s="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8345</v>
      </c>
      <c r="O273" s="11">
        <v>121</v>
      </c>
      <c r="P273" s="25">
        <v>125.38</v>
      </c>
      <c r="Q273" s="13" t="s">
        <v>8297</v>
      </c>
      <c r="R273" s="19" t="s">
        <v>8298</v>
      </c>
      <c r="S273" s="17">
        <v>42087.768055555556</v>
      </c>
      <c r="T273" s="17">
        <v>42111.666666666672</v>
      </c>
    </row>
    <row r="274" spans="1:20" ht="42" customHeight="1" x14ac:dyDescent="0.25">
      <c r="A274" s="19">
        <v>3490</v>
      </c>
      <c r="B274" s="29" t="s">
        <v>3489</v>
      </c>
      <c r="C274" s="29" t="s">
        <v>7600</v>
      </c>
      <c r="D274" s="25">
        <v>1000</v>
      </c>
      <c r="E274" s="27">
        <v>1275</v>
      </c>
      <c r="F274" s="19" t="s">
        <v>8218</v>
      </c>
      <c r="G274" s="19" t="s">
        <v>8223</v>
      </c>
      <c r="H274" s="19" t="s">
        <v>8245</v>
      </c>
      <c r="I274" s="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8345</v>
      </c>
      <c r="O274" s="11">
        <v>128</v>
      </c>
      <c r="P274" s="25">
        <v>47.22</v>
      </c>
      <c r="Q274" s="13" t="s">
        <v>8297</v>
      </c>
      <c r="R274" s="19" t="s">
        <v>8298</v>
      </c>
      <c r="S274" s="17">
        <v>42443.802361111113</v>
      </c>
      <c r="T274" s="17">
        <v>42473.802361111113</v>
      </c>
    </row>
    <row r="275" spans="1:20" ht="42" customHeight="1" x14ac:dyDescent="0.25">
      <c r="A275" s="19">
        <v>3491</v>
      </c>
      <c r="B275" s="29" t="s">
        <v>3490</v>
      </c>
      <c r="C275" s="29" t="s">
        <v>7601</v>
      </c>
      <c r="D275" s="25">
        <v>500</v>
      </c>
      <c r="E275" s="27">
        <v>791</v>
      </c>
      <c r="F275" s="19" t="s">
        <v>8218</v>
      </c>
      <c r="G275" s="19" t="s">
        <v>8223</v>
      </c>
      <c r="H275" s="19" t="s">
        <v>8245</v>
      </c>
      <c r="I275" s="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8345</v>
      </c>
      <c r="O275" s="11">
        <v>158</v>
      </c>
      <c r="P275" s="25">
        <v>79.099999999999994</v>
      </c>
      <c r="Q275" s="13" t="s">
        <v>8297</v>
      </c>
      <c r="R275" s="19" t="s">
        <v>8298</v>
      </c>
      <c r="S275" s="17">
        <v>42121.249814814815</v>
      </c>
      <c r="T275" s="17">
        <v>42142.249814814815</v>
      </c>
    </row>
    <row r="276" spans="1:20" ht="42" customHeight="1" x14ac:dyDescent="0.25">
      <c r="A276" s="19">
        <v>3492</v>
      </c>
      <c r="B276" s="29" t="s">
        <v>3491</v>
      </c>
      <c r="C276" s="29" t="s">
        <v>7602</v>
      </c>
      <c r="D276" s="25">
        <v>3800</v>
      </c>
      <c r="E276" s="27">
        <v>4000.22</v>
      </c>
      <c r="F276" s="19" t="s">
        <v>8218</v>
      </c>
      <c r="G276" s="19" t="s">
        <v>8223</v>
      </c>
      <c r="H276" s="19" t="s">
        <v>8245</v>
      </c>
      <c r="I276" s="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8345</v>
      </c>
      <c r="O276" s="11">
        <v>105</v>
      </c>
      <c r="P276" s="25">
        <v>114.29</v>
      </c>
      <c r="Q276" s="13" t="s">
        <v>8297</v>
      </c>
      <c r="R276" s="19" t="s">
        <v>8298</v>
      </c>
      <c r="S276" s="17">
        <v>42268.009224537032</v>
      </c>
      <c r="T276" s="17">
        <v>42303.009224537032</v>
      </c>
    </row>
    <row r="277" spans="1:20" ht="42" customHeight="1" x14ac:dyDescent="0.25">
      <c r="A277" s="19">
        <v>3493</v>
      </c>
      <c r="B277" s="29" t="s">
        <v>3492</v>
      </c>
      <c r="C277" s="29" t="s">
        <v>7603</v>
      </c>
      <c r="D277" s="25">
        <v>1500</v>
      </c>
      <c r="E277" s="27">
        <v>1500</v>
      </c>
      <c r="F277" s="19" t="s">
        <v>8218</v>
      </c>
      <c r="G277" s="19" t="s">
        <v>8223</v>
      </c>
      <c r="H277" s="19" t="s">
        <v>8245</v>
      </c>
      <c r="I277" s="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8345</v>
      </c>
      <c r="O277" s="11">
        <v>100</v>
      </c>
      <c r="P277" s="25">
        <v>51.72</v>
      </c>
      <c r="Q277" s="13" t="s">
        <v>8297</v>
      </c>
      <c r="R277" s="19" t="s">
        <v>8298</v>
      </c>
      <c r="S277" s="17">
        <v>41848.866157407407</v>
      </c>
      <c r="T277" s="17">
        <v>41868.21597222222</v>
      </c>
    </row>
    <row r="278" spans="1:20" ht="42" customHeight="1" x14ac:dyDescent="0.25">
      <c r="A278" s="19">
        <v>3494</v>
      </c>
      <c r="B278" s="29" t="s">
        <v>3493</v>
      </c>
      <c r="C278" s="29" t="s">
        <v>7604</v>
      </c>
      <c r="D278" s="25">
        <v>400</v>
      </c>
      <c r="E278" s="27">
        <v>400</v>
      </c>
      <c r="F278" s="19" t="s">
        <v>8218</v>
      </c>
      <c r="G278" s="19" t="s">
        <v>8223</v>
      </c>
      <c r="H278" s="19" t="s">
        <v>8245</v>
      </c>
      <c r="I278" s="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8345</v>
      </c>
      <c r="O278" s="11">
        <v>100</v>
      </c>
      <c r="P278" s="25">
        <v>30.77</v>
      </c>
      <c r="Q278" s="13" t="s">
        <v>8297</v>
      </c>
      <c r="R278" s="19" t="s">
        <v>8298</v>
      </c>
      <c r="S278" s="17">
        <v>42689.214988425927</v>
      </c>
      <c r="T278" s="17">
        <v>42700.25</v>
      </c>
    </row>
    <row r="279" spans="1:20" ht="42" customHeight="1" x14ac:dyDescent="0.25">
      <c r="A279" s="19">
        <v>3496</v>
      </c>
      <c r="B279" s="29" t="s">
        <v>3495</v>
      </c>
      <c r="C279" s="29" t="s">
        <v>7606</v>
      </c>
      <c r="D279" s="25">
        <v>3000</v>
      </c>
      <c r="E279" s="27">
        <v>3732</v>
      </c>
      <c r="F279" s="19" t="s">
        <v>8218</v>
      </c>
      <c r="G279" s="19" t="s">
        <v>8223</v>
      </c>
      <c r="H279" s="19" t="s">
        <v>8245</v>
      </c>
      <c r="I279" s="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8345</v>
      </c>
      <c r="O279" s="11">
        <v>124</v>
      </c>
      <c r="P279" s="25">
        <v>47.85</v>
      </c>
      <c r="Q279" s="13" t="s">
        <v>8297</v>
      </c>
      <c r="R279" s="19" t="s">
        <v>8298</v>
      </c>
      <c r="S279" s="17">
        <v>42584.846828703703</v>
      </c>
      <c r="T279" s="17">
        <v>42624.846828703703</v>
      </c>
    </row>
    <row r="280" spans="1:20" ht="42" customHeight="1" x14ac:dyDescent="0.25">
      <c r="A280" s="19">
        <v>3497</v>
      </c>
      <c r="B280" s="29" t="s">
        <v>3496</v>
      </c>
      <c r="C280" s="29" t="s">
        <v>7607</v>
      </c>
      <c r="D280" s="25">
        <v>1551</v>
      </c>
      <c r="E280" s="27">
        <v>1686</v>
      </c>
      <c r="F280" s="19" t="s">
        <v>8218</v>
      </c>
      <c r="G280" s="19" t="s">
        <v>8223</v>
      </c>
      <c r="H280" s="19" t="s">
        <v>8245</v>
      </c>
      <c r="I280" s="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8345</v>
      </c>
      <c r="O280" s="11">
        <v>109</v>
      </c>
      <c r="P280" s="25">
        <v>34.409999999999997</v>
      </c>
      <c r="Q280" s="13" t="s">
        <v>8297</v>
      </c>
      <c r="R280" s="19" t="s">
        <v>8298</v>
      </c>
      <c r="S280" s="17">
        <v>42511.741944444446</v>
      </c>
      <c r="T280" s="17">
        <v>42523.916666666672</v>
      </c>
    </row>
    <row r="281" spans="1:20" ht="42" customHeight="1" x14ac:dyDescent="0.25">
      <c r="A281" s="19">
        <v>3499</v>
      </c>
      <c r="B281" s="29" t="s">
        <v>3498</v>
      </c>
      <c r="C281" s="29" t="s">
        <v>7609</v>
      </c>
      <c r="D281" s="25">
        <v>2000</v>
      </c>
      <c r="E281" s="27">
        <v>2110</v>
      </c>
      <c r="F281" s="19" t="s">
        <v>8218</v>
      </c>
      <c r="G281" s="19" t="s">
        <v>8223</v>
      </c>
      <c r="H281" s="19" t="s">
        <v>8245</v>
      </c>
      <c r="I281" s="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8345</v>
      </c>
      <c r="O281" s="11">
        <v>106</v>
      </c>
      <c r="P281" s="25">
        <v>60.29</v>
      </c>
      <c r="Q281" s="13" t="s">
        <v>8297</v>
      </c>
      <c r="R281" s="19" t="s">
        <v>8298</v>
      </c>
      <c r="S281" s="17">
        <v>42132.036168981482</v>
      </c>
      <c r="T281" s="17">
        <v>42186.290972222225</v>
      </c>
    </row>
    <row r="282" spans="1:20" ht="42" customHeight="1" x14ac:dyDescent="0.25">
      <c r="A282" s="19">
        <v>3500</v>
      </c>
      <c r="B282" s="29" t="s">
        <v>3499</v>
      </c>
      <c r="C282" s="29" t="s">
        <v>7610</v>
      </c>
      <c r="D282" s="25">
        <v>1000</v>
      </c>
      <c r="E282" s="27">
        <v>1063</v>
      </c>
      <c r="F282" s="19" t="s">
        <v>8218</v>
      </c>
      <c r="G282" s="19" t="s">
        <v>8223</v>
      </c>
      <c r="H282" s="19" t="s">
        <v>8245</v>
      </c>
      <c r="I282" s="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8345</v>
      </c>
      <c r="O282" s="11">
        <v>106</v>
      </c>
      <c r="P282" s="25">
        <v>25.31</v>
      </c>
      <c r="Q282" s="13" t="s">
        <v>8297</v>
      </c>
      <c r="R282" s="19" t="s">
        <v>8298</v>
      </c>
      <c r="S282" s="17">
        <v>42419.919421296298</v>
      </c>
      <c r="T282" s="17">
        <v>42436.207638888889</v>
      </c>
    </row>
    <row r="283" spans="1:20" ht="42" customHeight="1" x14ac:dyDescent="0.25">
      <c r="A283" s="19">
        <v>3502</v>
      </c>
      <c r="B283" s="29" t="s">
        <v>3501</v>
      </c>
      <c r="C283" s="29" t="s">
        <v>7612</v>
      </c>
      <c r="D283" s="25">
        <v>4000</v>
      </c>
      <c r="E283" s="27">
        <v>4216</v>
      </c>
      <c r="F283" s="19" t="s">
        <v>8218</v>
      </c>
      <c r="G283" s="19" t="s">
        <v>8223</v>
      </c>
      <c r="H283" s="19" t="s">
        <v>8245</v>
      </c>
      <c r="I283" s="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8345</v>
      </c>
      <c r="O283" s="11">
        <v>105</v>
      </c>
      <c r="P283" s="25">
        <v>136</v>
      </c>
      <c r="Q283" s="13" t="s">
        <v>8297</v>
      </c>
      <c r="R283" s="19" t="s">
        <v>8298</v>
      </c>
      <c r="S283" s="17">
        <v>42430.839398148149</v>
      </c>
      <c r="T283" s="17">
        <v>42445.165972222225</v>
      </c>
    </row>
    <row r="284" spans="1:20" ht="42" customHeight="1" x14ac:dyDescent="0.25">
      <c r="A284" s="19">
        <v>3504</v>
      </c>
      <c r="B284" s="29" t="s">
        <v>3503</v>
      </c>
      <c r="C284" s="29" t="s">
        <v>7614</v>
      </c>
      <c r="D284" s="25">
        <v>1000</v>
      </c>
      <c r="E284" s="27">
        <v>1000</v>
      </c>
      <c r="F284" s="19" t="s">
        <v>8218</v>
      </c>
      <c r="G284" s="19" t="s">
        <v>8223</v>
      </c>
      <c r="H284" s="19" t="s">
        <v>8245</v>
      </c>
      <c r="I284" s="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8345</v>
      </c>
      <c r="O284" s="11">
        <v>100</v>
      </c>
      <c r="P284" s="25">
        <v>125</v>
      </c>
      <c r="Q284" s="13" t="s">
        <v>8297</v>
      </c>
      <c r="R284" s="19" t="s">
        <v>8298</v>
      </c>
      <c r="S284" s="17">
        <v>42297.748738425929</v>
      </c>
      <c r="T284" s="17">
        <v>42327.790405092594</v>
      </c>
    </row>
    <row r="285" spans="1:20" ht="42" customHeight="1" x14ac:dyDescent="0.25">
      <c r="A285" s="19">
        <v>3505</v>
      </c>
      <c r="B285" s="29" t="s">
        <v>3504</v>
      </c>
      <c r="C285" s="29" t="s">
        <v>7615</v>
      </c>
      <c r="D285" s="25">
        <v>2500</v>
      </c>
      <c r="E285" s="27">
        <v>2594</v>
      </c>
      <c r="F285" s="19" t="s">
        <v>8218</v>
      </c>
      <c r="G285" s="19" t="s">
        <v>8223</v>
      </c>
      <c r="H285" s="19" t="s">
        <v>8245</v>
      </c>
      <c r="I285" s="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8345</v>
      </c>
      <c r="O285" s="11">
        <v>104</v>
      </c>
      <c r="P285" s="25">
        <v>66.510000000000005</v>
      </c>
      <c r="Q285" s="13" t="s">
        <v>8297</v>
      </c>
      <c r="R285" s="19" t="s">
        <v>8298</v>
      </c>
      <c r="S285" s="17">
        <v>41760.935706018521</v>
      </c>
      <c r="T285" s="17">
        <v>41772.166666666664</v>
      </c>
    </row>
    <row r="286" spans="1:20" ht="42" customHeight="1" x14ac:dyDescent="0.25">
      <c r="A286" s="19">
        <v>3506</v>
      </c>
      <c r="B286" s="29" t="s">
        <v>3505</v>
      </c>
      <c r="C286" s="29" t="s">
        <v>7616</v>
      </c>
      <c r="D286" s="25">
        <v>3000</v>
      </c>
      <c r="E286" s="27">
        <v>3045</v>
      </c>
      <c r="F286" s="19" t="s">
        <v>8218</v>
      </c>
      <c r="G286" s="19" t="s">
        <v>8223</v>
      </c>
      <c r="H286" s="19" t="s">
        <v>8245</v>
      </c>
      <c r="I286" s="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8345</v>
      </c>
      <c r="O286" s="11">
        <v>102</v>
      </c>
      <c r="P286" s="25">
        <v>105</v>
      </c>
      <c r="Q286" s="13" t="s">
        <v>8297</v>
      </c>
      <c r="R286" s="19" t="s">
        <v>8298</v>
      </c>
      <c r="S286" s="17">
        <v>41829.734259259261</v>
      </c>
      <c r="T286" s="17">
        <v>41874.734259259261</v>
      </c>
    </row>
    <row r="287" spans="1:20" ht="42" customHeight="1" x14ac:dyDescent="0.25">
      <c r="A287" s="19">
        <v>3507</v>
      </c>
      <c r="B287" s="29" t="s">
        <v>3506</v>
      </c>
      <c r="C287" s="29" t="s">
        <v>7617</v>
      </c>
      <c r="D287" s="25">
        <v>10000</v>
      </c>
      <c r="E287" s="27">
        <v>10440</v>
      </c>
      <c r="F287" s="19" t="s">
        <v>8218</v>
      </c>
      <c r="G287" s="19" t="s">
        <v>8223</v>
      </c>
      <c r="H287" s="19" t="s">
        <v>8245</v>
      </c>
      <c r="I287" s="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8345</v>
      </c>
      <c r="O287" s="11">
        <v>104</v>
      </c>
      <c r="P287" s="25">
        <v>145</v>
      </c>
      <c r="Q287" s="13" t="s">
        <v>8297</v>
      </c>
      <c r="R287" s="19" t="s">
        <v>8298</v>
      </c>
      <c r="S287" s="17">
        <v>42491.92288194444</v>
      </c>
      <c r="T287" s="17">
        <v>42521.92288194444</v>
      </c>
    </row>
    <row r="288" spans="1:20" ht="42" customHeight="1" x14ac:dyDescent="0.25">
      <c r="A288" s="19">
        <v>3509</v>
      </c>
      <c r="B288" s="29" t="s">
        <v>3508</v>
      </c>
      <c r="C288" s="29" t="s">
        <v>7619</v>
      </c>
      <c r="D288" s="25">
        <v>3000</v>
      </c>
      <c r="E288" s="27">
        <v>3190</v>
      </c>
      <c r="F288" s="19" t="s">
        <v>8218</v>
      </c>
      <c r="G288" s="19" t="s">
        <v>8223</v>
      </c>
      <c r="H288" s="19" t="s">
        <v>8245</v>
      </c>
      <c r="I288" s="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8345</v>
      </c>
      <c r="O288" s="11">
        <v>106</v>
      </c>
      <c r="P288" s="25">
        <v>96.67</v>
      </c>
      <c r="Q288" s="13" t="s">
        <v>8297</v>
      </c>
      <c r="R288" s="19" t="s">
        <v>8298</v>
      </c>
      <c r="S288" s="17">
        <v>41950.859560185185</v>
      </c>
      <c r="T288" s="17">
        <v>41964.204861111109</v>
      </c>
    </row>
    <row r="289" spans="1:20" ht="42" customHeight="1" x14ac:dyDescent="0.25">
      <c r="A289" s="19">
        <v>3510</v>
      </c>
      <c r="B289" s="29" t="s">
        <v>3509</v>
      </c>
      <c r="C289" s="29" t="s">
        <v>7620</v>
      </c>
      <c r="D289" s="25">
        <v>900</v>
      </c>
      <c r="E289" s="27">
        <v>905</v>
      </c>
      <c r="F289" s="19" t="s">
        <v>8218</v>
      </c>
      <c r="G289" s="19" t="s">
        <v>8223</v>
      </c>
      <c r="H289" s="19" t="s">
        <v>8245</v>
      </c>
      <c r="I289" s="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8345</v>
      </c>
      <c r="O289" s="11">
        <v>101</v>
      </c>
      <c r="P289" s="25">
        <v>60.33</v>
      </c>
      <c r="Q289" s="13" t="s">
        <v>8297</v>
      </c>
      <c r="R289" s="19" t="s">
        <v>8298</v>
      </c>
      <c r="S289" s="17">
        <v>41802.62090277778</v>
      </c>
      <c r="T289" s="17">
        <v>41822.62090277778</v>
      </c>
    </row>
    <row r="290" spans="1:20" ht="42" customHeight="1" x14ac:dyDescent="0.25">
      <c r="A290" s="19">
        <v>3513</v>
      </c>
      <c r="B290" s="29" t="s">
        <v>3512</v>
      </c>
      <c r="C290" s="29" t="s">
        <v>7623</v>
      </c>
      <c r="D290" s="25">
        <v>2800</v>
      </c>
      <c r="E290" s="27">
        <v>3315</v>
      </c>
      <c r="F290" s="19" t="s">
        <v>8218</v>
      </c>
      <c r="G290" s="19" t="s">
        <v>8223</v>
      </c>
      <c r="H290" s="19" t="s">
        <v>8245</v>
      </c>
      <c r="I290" s="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8345</v>
      </c>
      <c r="O290" s="11">
        <v>118</v>
      </c>
      <c r="P290" s="25">
        <v>75.34</v>
      </c>
      <c r="Q290" s="13" t="s">
        <v>8297</v>
      </c>
      <c r="R290" s="19" t="s">
        <v>8298</v>
      </c>
      <c r="S290" s="17">
        <v>41781.096203703702</v>
      </c>
      <c r="T290" s="17">
        <v>41794.207638888889</v>
      </c>
    </row>
    <row r="291" spans="1:20" ht="42" customHeight="1" x14ac:dyDescent="0.25">
      <c r="A291" s="19">
        <v>3514</v>
      </c>
      <c r="B291" s="29" t="s">
        <v>3513</v>
      </c>
      <c r="C291" s="29" t="s">
        <v>7624</v>
      </c>
      <c r="D291" s="25">
        <v>500</v>
      </c>
      <c r="E291" s="27">
        <v>550</v>
      </c>
      <c r="F291" s="19" t="s">
        <v>8218</v>
      </c>
      <c r="G291" s="19" t="s">
        <v>8223</v>
      </c>
      <c r="H291" s="19" t="s">
        <v>8245</v>
      </c>
      <c r="I291" s="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8345</v>
      </c>
      <c r="O291" s="11">
        <v>110</v>
      </c>
      <c r="P291" s="25">
        <v>55</v>
      </c>
      <c r="Q291" s="13" t="s">
        <v>8297</v>
      </c>
      <c r="R291" s="19" t="s">
        <v>8298</v>
      </c>
      <c r="S291" s="17">
        <v>42020.846666666665</v>
      </c>
      <c r="T291" s="17">
        <v>42037.207638888889</v>
      </c>
    </row>
    <row r="292" spans="1:20" ht="42" customHeight="1" x14ac:dyDescent="0.25">
      <c r="A292" s="19">
        <v>3515</v>
      </c>
      <c r="B292" s="29" t="s">
        <v>3514</v>
      </c>
      <c r="C292" s="29" t="s">
        <v>7625</v>
      </c>
      <c r="D292" s="25">
        <v>3000</v>
      </c>
      <c r="E292" s="27">
        <v>3080</v>
      </c>
      <c r="F292" s="19" t="s">
        <v>8218</v>
      </c>
      <c r="G292" s="19" t="s">
        <v>8223</v>
      </c>
      <c r="H292" s="19" t="s">
        <v>8245</v>
      </c>
      <c r="I292" s="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8345</v>
      </c>
      <c r="O292" s="11">
        <v>103</v>
      </c>
      <c r="P292" s="25">
        <v>66.959999999999994</v>
      </c>
      <c r="Q292" s="13" t="s">
        <v>8297</v>
      </c>
      <c r="R292" s="19" t="s">
        <v>8298</v>
      </c>
      <c r="S292" s="17">
        <v>42125.772812499999</v>
      </c>
      <c r="T292" s="17">
        <v>42155.772812499999</v>
      </c>
    </row>
    <row r="293" spans="1:20" ht="42" customHeight="1" x14ac:dyDescent="0.25">
      <c r="A293" s="19">
        <v>3516</v>
      </c>
      <c r="B293" s="29" t="s">
        <v>3515</v>
      </c>
      <c r="C293" s="29" t="s">
        <v>7626</v>
      </c>
      <c r="D293" s="25">
        <v>2500</v>
      </c>
      <c r="E293" s="27">
        <v>2500</v>
      </c>
      <c r="F293" s="19" t="s">
        <v>8218</v>
      </c>
      <c r="G293" s="19" t="s">
        <v>8223</v>
      </c>
      <c r="H293" s="19" t="s">
        <v>8245</v>
      </c>
      <c r="I293" s="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8345</v>
      </c>
      <c r="O293" s="11">
        <v>100</v>
      </c>
      <c r="P293" s="25">
        <v>227.27</v>
      </c>
      <c r="Q293" s="13" t="s">
        <v>8297</v>
      </c>
      <c r="R293" s="19" t="s">
        <v>8298</v>
      </c>
      <c r="S293" s="17">
        <v>41856.010069444441</v>
      </c>
      <c r="T293" s="17">
        <v>41890.125</v>
      </c>
    </row>
    <row r="294" spans="1:20" ht="42" customHeight="1" x14ac:dyDescent="0.25">
      <c r="A294" s="19">
        <v>3518</v>
      </c>
      <c r="B294" s="29" t="s">
        <v>3517</v>
      </c>
      <c r="C294" s="29" t="s">
        <v>7628</v>
      </c>
      <c r="D294" s="25">
        <v>1500</v>
      </c>
      <c r="E294" s="27">
        <v>1650.69</v>
      </c>
      <c r="F294" s="19" t="s">
        <v>8218</v>
      </c>
      <c r="G294" s="19" t="s">
        <v>8223</v>
      </c>
      <c r="H294" s="19" t="s">
        <v>8245</v>
      </c>
      <c r="I294" s="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8345</v>
      </c>
      <c r="O294" s="11">
        <v>110</v>
      </c>
      <c r="P294" s="25">
        <v>50.02</v>
      </c>
      <c r="Q294" s="13" t="s">
        <v>8297</v>
      </c>
      <c r="R294" s="19" t="s">
        <v>8298</v>
      </c>
      <c r="S294" s="17">
        <v>41893.783553240741</v>
      </c>
      <c r="T294" s="17">
        <v>41914.597916666666</v>
      </c>
    </row>
    <row r="295" spans="1:20" ht="42" customHeight="1" x14ac:dyDescent="0.25">
      <c r="A295" s="19">
        <v>3521</v>
      </c>
      <c r="B295" s="29" t="s">
        <v>3520</v>
      </c>
      <c r="C295" s="29" t="s">
        <v>7631</v>
      </c>
      <c r="D295" s="25">
        <v>350</v>
      </c>
      <c r="E295" s="27">
        <v>593</v>
      </c>
      <c r="F295" s="19" t="s">
        <v>8218</v>
      </c>
      <c r="G295" s="19" t="s">
        <v>8223</v>
      </c>
      <c r="H295" s="19" t="s">
        <v>8245</v>
      </c>
      <c r="I295" s="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8345</v>
      </c>
      <c r="O295" s="11">
        <v>169</v>
      </c>
      <c r="P295" s="25">
        <v>45.62</v>
      </c>
      <c r="Q295" s="13" t="s">
        <v>8297</v>
      </c>
      <c r="R295" s="19" t="s">
        <v>8298</v>
      </c>
      <c r="S295" s="17">
        <v>41881.361342592594</v>
      </c>
      <c r="T295" s="17">
        <v>41911.361342592594</v>
      </c>
    </row>
    <row r="296" spans="1:20" ht="42" customHeight="1" x14ac:dyDescent="0.25">
      <c r="A296" s="19">
        <v>3524</v>
      </c>
      <c r="B296" s="29" t="s">
        <v>3523</v>
      </c>
      <c r="C296" s="29" t="s">
        <v>7634</v>
      </c>
      <c r="D296" s="25">
        <v>10000</v>
      </c>
      <c r="E296" s="27">
        <v>10156</v>
      </c>
      <c r="F296" s="19" t="s">
        <v>8218</v>
      </c>
      <c r="G296" s="19" t="s">
        <v>8223</v>
      </c>
      <c r="H296" s="19" t="s">
        <v>8245</v>
      </c>
      <c r="I296" s="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8345</v>
      </c>
      <c r="O296" s="11">
        <v>102</v>
      </c>
      <c r="P296" s="25">
        <v>137.24</v>
      </c>
      <c r="Q296" s="13" t="s">
        <v>8297</v>
      </c>
      <c r="R296" s="19" t="s">
        <v>8298</v>
      </c>
      <c r="S296" s="17">
        <v>41880.76357638889</v>
      </c>
      <c r="T296" s="17">
        <v>41895.166666666664</v>
      </c>
    </row>
    <row r="297" spans="1:20" ht="42" customHeight="1" x14ac:dyDescent="0.25">
      <c r="A297" s="19">
        <v>3525</v>
      </c>
      <c r="B297" s="29" t="s">
        <v>3524</v>
      </c>
      <c r="C297" s="29" t="s">
        <v>7635</v>
      </c>
      <c r="D297" s="25">
        <v>500</v>
      </c>
      <c r="E297" s="27">
        <v>530</v>
      </c>
      <c r="F297" s="19" t="s">
        <v>8218</v>
      </c>
      <c r="G297" s="19" t="s">
        <v>8223</v>
      </c>
      <c r="H297" s="19" t="s">
        <v>8245</v>
      </c>
      <c r="I297" s="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8345</v>
      </c>
      <c r="O297" s="11">
        <v>106</v>
      </c>
      <c r="P297" s="25">
        <v>75.709999999999994</v>
      </c>
      <c r="Q297" s="13" t="s">
        <v>8297</v>
      </c>
      <c r="R297" s="19" t="s">
        <v>8298</v>
      </c>
      <c r="S297" s="17">
        <v>42214.6956712963</v>
      </c>
      <c r="T297" s="17">
        <v>42225.666666666672</v>
      </c>
    </row>
    <row r="298" spans="1:20" ht="42" customHeight="1" x14ac:dyDescent="0.25">
      <c r="A298" s="19">
        <v>3526</v>
      </c>
      <c r="B298" s="29" t="s">
        <v>3525</v>
      </c>
      <c r="C298" s="29" t="s">
        <v>7636</v>
      </c>
      <c r="D298" s="25">
        <v>3300</v>
      </c>
      <c r="E298" s="27">
        <v>3366</v>
      </c>
      <c r="F298" s="19" t="s">
        <v>8218</v>
      </c>
      <c r="G298" s="19" t="s">
        <v>8223</v>
      </c>
      <c r="H298" s="19" t="s">
        <v>8245</v>
      </c>
      <c r="I298" s="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8345</v>
      </c>
      <c r="O298" s="11">
        <v>102</v>
      </c>
      <c r="P298" s="25">
        <v>99</v>
      </c>
      <c r="Q298" s="13" t="s">
        <v>8297</v>
      </c>
      <c r="R298" s="19" t="s">
        <v>8298</v>
      </c>
      <c r="S298" s="17">
        <v>42460.335312499999</v>
      </c>
      <c r="T298" s="17">
        <v>42488.249305555553</v>
      </c>
    </row>
    <row r="299" spans="1:20" ht="42" customHeight="1" x14ac:dyDescent="0.25">
      <c r="A299" s="19">
        <v>3527</v>
      </c>
      <c r="B299" s="29" t="s">
        <v>3526</v>
      </c>
      <c r="C299" s="29" t="s">
        <v>7637</v>
      </c>
      <c r="D299" s="25">
        <v>6000</v>
      </c>
      <c r="E299" s="27">
        <v>7015</v>
      </c>
      <c r="F299" s="19" t="s">
        <v>8218</v>
      </c>
      <c r="G299" s="19" t="s">
        <v>8223</v>
      </c>
      <c r="H299" s="19" t="s">
        <v>8245</v>
      </c>
      <c r="I299" s="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8345</v>
      </c>
      <c r="O299" s="11">
        <v>117</v>
      </c>
      <c r="P299" s="25">
        <v>81.569999999999993</v>
      </c>
      <c r="Q299" s="13" t="s">
        <v>8297</v>
      </c>
      <c r="R299" s="19" t="s">
        <v>8298</v>
      </c>
      <c r="S299" s="17">
        <v>42167.023206018523</v>
      </c>
      <c r="T299" s="17">
        <v>42196.165972222225</v>
      </c>
    </row>
    <row r="300" spans="1:20" ht="42" customHeight="1" x14ac:dyDescent="0.25">
      <c r="A300" s="19">
        <v>3529</v>
      </c>
      <c r="B300" s="29" t="s">
        <v>3528</v>
      </c>
      <c r="C300" s="29" t="s">
        <v>7639</v>
      </c>
      <c r="D300" s="25">
        <v>500</v>
      </c>
      <c r="E300" s="27">
        <v>660</v>
      </c>
      <c r="F300" s="19" t="s">
        <v>8218</v>
      </c>
      <c r="G300" s="19" t="s">
        <v>8223</v>
      </c>
      <c r="H300" s="19" t="s">
        <v>8245</v>
      </c>
      <c r="I300" s="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8345</v>
      </c>
      <c r="O300" s="11">
        <v>132</v>
      </c>
      <c r="P300" s="25">
        <v>36.67</v>
      </c>
      <c r="Q300" s="13" t="s">
        <v>8297</v>
      </c>
      <c r="R300" s="19" t="s">
        <v>8298</v>
      </c>
      <c r="S300" s="17">
        <v>42177.761782407411</v>
      </c>
      <c r="T300" s="17">
        <v>42198.041666666672</v>
      </c>
    </row>
    <row r="301" spans="1:20" ht="42" customHeight="1" x14ac:dyDescent="0.25">
      <c r="A301" s="19">
        <v>3531</v>
      </c>
      <c r="B301" s="29" t="s">
        <v>3530</v>
      </c>
      <c r="C301" s="29" t="s">
        <v>7641</v>
      </c>
      <c r="D301" s="25">
        <v>1000</v>
      </c>
      <c r="E301" s="27">
        <v>1280</v>
      </c>
      <c r="F301" s="19" t="s">
        <v>8218</v>
      </c>
      <c r="G301" s="19" t="s">
        <v>8223</v>
      </c>
      <c r="H301" s="19" t="s">
        <v>8245</v>
      </c>
      <c r="I301" s="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8345</v>
      </c>
      <c r="O301" s="11">
        <v>128</v>
      </c>
      <c r="P301" s="25">
        <v>49.23</v>
      </c>
      <c r="Q301" s="13" t="s">
        <v>8297</v>
      </c>
      <c r="R301" s="19" t="s">
        <v>8298</v>
      </c>
      <c r="S301" s="17">
        <v>42521.654328703706</v>
      </c>
      <c r="T301" s="17">
        <v>42551.654328703706</v>
      </c>
    </row>
    <row r="302" spans="1:20" ht="42" customHeight="1" x14ac:dyDescent="0.25">
      <c r="A302" s="19">
        <v>3532</v>
      </c>
      <c r="B302" s="29" t="s">
        <v>3531</v>
      </c>
      <c r="C302" s="29" t="s">
        <v>7642</v>
      </c>
      <c r="D302" s="25">
        <v>960</v>
      </c>
      <c r="E302" s="27">
        <v>1142</v>
      </c>
      <c r="F302" s="19" t="s">
        <v>8218</v>
      </c>
      <c r="G302" s="19" t="s">
        <v>8223</v>
      </c>
      <c r="H302" s="19" t="s">
        <v>8245</v>
      </c>
      <c r="I302" s="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8345</v>
      </c>
      <c r="O302" s="11">
        <v>119</v>
      </c>
      <c r="P302" s="25">
        <v>42.3</v>
      </c>
      <c r="Q302" s="13" t="s">
        <v>8297</v>
      </c>
      <c r="R302" s="19" t="s">
        <v>8298</v>
      </c>
      <c r="S302" s="17">
        <v>41884.599849537037</v>
      </c>
      <c r="T302" s="17">
        <v>41900.165972222225</v>
      </c>
    </row>
    <row r="303" spans="1:20" ht="42" customHeight="1" x14ac:dyDescent="0.25">
      <c r="A303" s="19">
        <v>3533</v>
      </c>
      <c r="B303" s="29" t="s">
        <v>3532</v>
      </c>
      <c r="C303" s="29" t="s">
        <v>7643</v>
      </c>
      <c r="D303" s="25">
        <v>500</v>
      </c>
      <c r="E303" s="27">
        <v>631</v>
      </c>
      <c r="F303" s="19" t="s">
        <v>8218</v>
      </c>
      <c r="G303" s="19" t="s">
        <v>8223</v>
      </c>
      <c r="H303" s="19" t="s">
        <v>8245</v>
      </c>
      <c r="I303" s="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8345</v>
      </c>
      <c r="O303" s="11">
        <v>126</v>
      </c>
      <c r="P303" s="25">
        <v>78.88</v>
      </c>
      <c r="Q303" s="13" t="s">
        <v>8297</v>
      </c>
      <c r="R303" s="19" t="s">
        <v>8298</v>
      </c>
      <c r="S303" s="17">
        <v>42289.761192129634</v>
      </c>
      <c r="T303" s="17">
        <v>42319.802858796298</v>
      </c>
    </row>
    <row r="304" spans="1:20" ht="42" customHeight="1" x14ac:dyDescent="0.25">
      <c r="A304" s="19">
        <v>3534</v>
      </c>
      <c r="B304" s="29" t="s">
        <v>3533</v>
      </c>
      <c r="C304" s="29" t="s">
        <v>7644</v>
      </c>
      <c r="D304" s="25">
        <v>5000</v>
      </c>
      <c r="E304" s="27">
        <v>7810</v>
      </c>
      <c r="F304" s="19" t="s">
        <v>8218</v>
      </c>
      <c r="G304" s="19" t="s">
        <v>8223</v>
      </c>
      <c r="H304" s="19" t="s">
        <v>8245</v>
      </c>
      <c r="I304" s="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8345</v>
      </c>
      <c r="O304" s="11">
        <v>156</v>
      </c>
      <c r="P304" s="25">
        <v>38.28</v>
      </c>
      <c r="Q304" s="13" t="s">
        <v>8297</v>
      </c>
      <c r="R304" s="19" t="s">
        <v>8298</v>
      </c>
      <c r="S304" s="17">
        <v>42243.6252662037</v>
      </c>
      <c r="T304" s="17">
        <v>42278.6252662037</v>
      </c>
    </row>
    <row r="305" spans="1:20" ht="42" customHeight="1" x14ac:dyDescent="0.25">
      <c r="A305" s="19">
        <v>3539</v>
      </c>
      <c r="B305" s="29" t="s">
        <v>3538</v>
      </c>
      <c r="C305" s="29" t="s">
        <v>7649</v>
      </c>
      <c r="D305" s="25">
        <v>600</v>
      </c>
      <c r="E305" s="27">
        <v>718</v>
      </c>
      <c r="F305" s="19" t="s">
        <v>8218</v>
      </c>
      <c r="G305" s="19" t="s">
        <v>8223</v>
      </c>
      <c r="H305" s="19" t="s">
        <v>8245</v>
      </c>
      <c r="I305" s="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8345</v>
      </c>
      <c r="O305" s="11">
        <v>120</v>
      </c>
      <c r="P305" s="25">
        <v>55.23</v>
      </c>
      <c r="Q305" s="13" t="s">
        <v>8297</v>
      </c>
      <c r="R305" s="19" t="s">
        <v>8298</v>
      </c>
      <c r="S305" s="17">
        <v>42600.756041666667</v>
      </c>
      <c r="T305" s="17">
        <v>42621.756041666667</v>
      </c>
    </row>
    <row r="306" spans="1:20" ht="42" customHeight="1" x14ac:dyDescent="0.25">
      <c r="A306" s="19">
        <v>3542</v>
      </c>
      <c r="B306" s="29" t="s">
        <v>3541</v>
      </c>
      <c r="C306" s="29" t="s">
        <v>7652</v>
      </c>
      <c r="D306" s="25">
        <v>5500</v>
      </c>
      <c r="E306" s="27">
        <v>5623</v>
      </c>
      <c r="F306" s="19" t="s">
        <v>8218</v>
      </c>
      <c r="G306" s="19" t="s">
        <v>8223</v>
      </c>
      <c r="H306" s="19" t="s">
        <v>8245</v>
      </c>
      <c r="I306" s="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8345</v>
      </c>
      <c r="O306" s="11">
        <v>102</v>
      </c>
      <c r="P306" s="25">
        <v>66.150000000000006</v>
      </c>
      <c r="Q306" s="13" t="s">
        <v>8297</v>
      </c>
      <c r="R306" s="19" t="s">
        <v>8298</v>
      </c>
      <c r="S306" s="17">
        <v>41829.599791666667</v>
      </c>
      <c r="T306" s="17">
        <v>41889.599791666667</v>
      </c>
    </row>
    <row r="307" spans="1:20" ht="42" customHeight="1" x14ac:dyDescent="0.25">
      <c r="A307" s="19">
        <v>3544</v>
      </c>
      <c r="B307" s="29" t="s">
        <v>3543</v>
      </c>
      <c r="C307" s="29" t="s">
        <v>7654</v>
      </c>
      <c r="D307" s="25">
        <v>2500</v>
      </c>
      <c r="E307" s="27">
        <v>2500</v>
      </c>
      <c r="F307" s="19" t="s">
        <v>8218</v>
      </c>
      <c r="G307" s="19" t="s">
        <v>8223</v>
      </c>
      <c r="H307" s="19" t="s">
        <v>8245</v>
      </c>
      <c r="I307" s="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8345</v>
      </c>
      <c r="O307" s="11">
        <v>100</v>
      </c>
      <c r="P307" s="25">
        <v>104.17</v>
      </c>
      <c r="Q307" s="13" t="s">
        <v>8297</v>
      </c>
      <c r="R307" s="19" t="s">
        <v>8298</v>
      </c>
      <c r="S307" s="17">
        <v>42040.831678240742</v>
      </c>
      <c r="T307" s="17">
        <v>42070.831678240742</v>
      </c>
    </row>
    <row r="308" spans="1:20" ht="42" customHeight="1" x14ac:dyDescent="0.25">
      <c r="A308" s="19">
        <v>3545</v>
      </c>
      <c r="B308" s="29" t="s">
        <v>3544</v>
      </c>
      <c r="C308" s="29" t="s">
        <v>7655</v>
      </c>
      <c r="D308" s="25">
        <v>250</v>
      </c>
      <c r="E308" s="27">
        <v>251</v>
      </c>
      <c r="F308" s="19" t="s">
        <v>8218</v>
      </c>
      <c r="G308" s="19" t="s">
        <v>8223</v>
      </c>
      <c r="H308" s="19" t="s">
        <v>8245</v>
      </c>
      <c r="I308" s="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8345</v>
      </c>
      <c r="O308" s="11">
        <v>100</v>
      </c>
      <c r="P308" s="25">
        <v>31.38</v>
      </c>
      <c r="Q308" s="13" t="s">
        <v>8297</v>
      </c>
      <c r="R308" s="19" t="s">
        <v>8298</v>
      </c>
      <c r="S308" s="17">
        <v>42075.807395833333</v>
      </c>
      <c r="T308" s="17">
        <v>42105.807395833333</v>
      </c>
    </row>
    <row r="309" spans="1:20" ht="42" customHeight="1" x14ac:dyDescent="0.25">
      <c r="A309" s="19">
        <v>3546</v>
      </c>
      <c r="B309" s="29" t="s">
        <v>3545</v>
      </c>
      <c r="C309" s="29" t="s">
        <v>7656</v>
      </c>
      <c r="D309" s="25">
        <v>1100</v>
      </c>
      <c r="E309" s="27">
        <v>1125</v>
      </c>
      <c r="F309" s="19" t="s">
        <v>8218</v>
      </c>
      <c r="G309" s="19" t="s">
        <v>8223</v>
      </c>
      <c r="H309" s="19" t="s">
        <v>8245</v>
      </c>
      <c r="I309" s="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8345</v>
      </c>
      <c r="O309" s="11">
        <v>102</v>
      </c>
      <c r="P309" s="25">
        <v>59.21</v>
      </c>
      <c r="Q309" s="13" t="s">
        <v>8297</v>
      </c>
      <c r="R309" s="19" t="s">
        <v>8298</v>
      </c>
      <c r="S309" s="17">
        <v>42073.660694444443</v>
      </c>
      <c r="T309" s="17">
        <v>42095.165972222225</v>
      </c>
    </row>
    <row r="310" spans="1:20" ht="42" customHeight="1" x14ac:dyDescent="0.25">
      <c r="A310" s="19">
        <v>3547</v>
      </c>
      <c r="B310" s="29" t="s">
        <v>3546</v>
      </c>
      <c r="C310" s="29" t="s">
        <v>7657</v>
      </c>
      <c r="D310" s="25">
        <v>35000</v>
      </c>
      <c r="E310" s="27">
        <v>40043.25</v>
      </c>
      <c r="F310" s="19" t="s">
        <v>8218</v>
      </c>
      <c r="G310" s="19" t="s">
        <v>8223</v>
      </c>
      <c r="H310" s="19" t="s">
        <v>8245</v>
      </c>
      <c r="I310" s="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8345</v>
      </c>
      <c r="O310" s="11">
        <v>114</v>
      </c>
      <c r="P310" s="25">
        <v>119.18</v>
      </c>
      <c r="Q310" s="13" t="s">
        <v>8297</v>
      </c>
      <c r="R310" s="19" t="s">
        <v>8298</v>
      </c>
      <c r="S310" s="17">
        <v>42480.078715277778</v>
      </c>
      <c r="T310" s="17">
        <v>42504.165972222225</v>
      </c>
    </row>
    <row r="311" spans="1:20" ht="42" customHeight="1" x14ac:dyDescent="0.25">
      <c r="A311" s="19">
        <v>3548</v>
      </c>
      <c r="B311" s="29" t="s">
        <v>3547</v>
      </c>
      <c r="C311" s="29" t="s">
        <v>7658</v>
      </c>
      <c r="D311" s="25">
        <v>2100</v>
      </c>
      <c r="E311" s="27">
        <v>2140</v>
      </c>
      <c r="F311" s="19" t="s">
        <v>8218</v>
      </c>
      <c r="G311" s="19" t="s">
        <v>8223</v>
      </c>
      <c r="H311" s="19" t="s">
        <v>8245</v>
      </c>
      <c r="I311" s="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8345</v>
      </c>
      <c r="O311" s="11">
        <v>102</v>
      </c>
      <c r="P311" s="25">
        <v>164.62</v>
      </c>
      <c r="Q311" s="13" t="s">
        <v>8297</v>
      </c>
      <c r="R311" s="19" t="s">
        <v>8298</v>
      </c>
      <c r="S311" s="17">
        <v>42411.942291666666</v>
      </c>
      <c r="T311" s="17">
        <v>42434.041666666672</v>
      </c>
    </row>
    <row r="312" spans="1:20" ht="42" customHeight="1" x14ac:dyDescent="0.25">
      <c r="A312" s="19">
        <v>3551</v>
      </c>
      <c r="B312" s="29" t="s">
        <v>3550</v>
      </c>
      <c r="C312" s="29" t="s">
        <v>7661</v>
      </c>
      <c r="D312" s="25">
        <v>1500</v>
      </c>
      <c r="E312" s="27">
        <v>1527.5</v>
      </c>
      <c r="F312" s="19" t="s">
        <v>8218</v>
      </c>
      <c r="G312" s="19" t="s">
        <v>8223</v>
      </c>
      <c r="H312" s="19" t="s">
        <v>8245</v>
      </c>
      <c r="I312" s="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8345</v>
      </c>
      <c r="O312" s="11">
        <v>102</v>
      </c>
      <c r="P312" s="25">
        <v>61.1</v>
      </c>
      <c r="Q312" s="13" t="s">
        <v>8297</v>
      </c>
      <c r="R312" s="19" t="s">
        <v>8298</v>
      </c>
      <c r="S312" s="17">
        <v>41753.515856481477</v>
      </c>
      <c r="T312" s="17">
        <v>41781.921527777777</v>
      </c>
    </row>
    <row r="313" spans="1:20" ht="42" customHeight="1" x14ac:dyDescent="0.25">
      <c r="A313" s="19">
        <v>3553</v>
      </c>
      <c r="B313" s="29" t="s">
        <v>3552</v>
      </c>
      <c r="C313" s="29" t="s">
        <v>7663</v>
      </c>
      <c r="D313" s="25">
        <v>5500</v>
      </c>
      <c r="E313" s="27">
        <v>5845</v>
      </c>
      <c r="F313" s="19" t="s">
        <v>8218</v>
      </c>
      <c r="G313" s="19" t="s">
        <v>8223</v>
      </c>
      <c r="H313" s="19" t="s">
        <v>8245</v>
      </c>
      <c r="I313" s="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8345</v>
      </c>
      <c r="O313" s="11">
        <v>106</v>
      </c>
      <c r="P313" s="25">
        <v>56.2</v>
      </c>
      <c r="Q313" s="13" t="s">
        <v>8297</v>
      </c>
      <c r="R313" s="19" t="s">
        <v>8298</v>
      </c>
      <c r="S313" s="17">
        <v>42196.028703703705</v>
      </c>
      <c r="T313" s="17">
        <v>42228</v>
      </c>
    </row>
    <row r="314" spans="1:20" ht="42" customHeight="1" x14ac:dyDescent="0.25">
      <c r="A314" s="19">
        <v>3554</v>
      </c>
      <c r="B314" s="29" t="s">
        <v>3553</v>
      </c>
      <c r="C314" s="29" t="s">
        <v>7664</v>
      </c>
      <c r="D314" s="25">
        <v>5000</v>
      </c>
      <c r="E314" s="27">
        <v>5671.11</v>
      </c>
      <c r="F314" s="19" t="s">
        <v>8218</v>
      </c>
      <c r="G314" s="19" t="s">
        <v>8223</v>
      </c>
      <c r="H314" s="19" t="s">
        <v>8245</v>
      </c>
      <c r="I314" s="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8345</v>
      </c>
      <c r="O314" s="11">
        <v>113</v>
      </c>
      <c r="P314" s="25">
        <v>107</v>
      </c>
      <c r="Q314" s="13" t="s">
        <v>8297</v>
      </c>
      <c r="R314" s="19" t="s">
        <v>8298</v>
      </c>
      <c r="S314" s="17">
        <v>42016.050451388888</v>
      </c>
      <c r="T314" s="17">
        <v>42046.708333333328</v>
      </c>
    </row>
    <row r="315" spans="1:20" ht="42" customHeight="1" x14ac:dyDescent="0.25">
      <c r="A315" s="19">
        <v>3557</v>
      </c>
      <c r="B315" s="29" t="s">
        <v>3556</v>
      </c>
      <c r="C315" s="29" t="s">
        <v>7667</v>
      </c>
      <c r="D315" s="25">
        <v>100000</v>
      </c>
      <c r="E315" s="27">
        <v>100036</v>
      </c>
      <c r="F315" s="19" t="s">
        <v>8218</v>
      </c>
      <c r="G315" s="19" t="s">
        <v>8223</v>
      </c>
      <c r="H315" s="19" t="s">
        <v>8245</v>
      </c>
      <c r="I315" s="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8345</v>
      </c>
      <c r="O315" s="11">
        <v>100</v>
      </c>
      <c r="P315" s="25">
        <v>179.28</v>
      </c>
      <c r="Q315" s="13" t="s">
        <v>8297</v>
      </c>
      <c r="R315" s="19" t="s">
        <v>8298</v>
      </c>
      <c r="S315" s="17">
        <v>41730.276747685188</v>
      </c>
      <c r="T315" s="17">
        <v>41764.276747685188</v>
      </c>
    </row>
    <row r="316" spans="1:20" ht="42" customHeight="1" x14ac:dyDescent="0.25">
      <c r="A316" s="19">
        <v>3561</v>
      </c>
      <c r="B316" s="29" t="s">
        <v>3560</v>
      </c>
      <c r="C316" s="29" t="s">
        <v>7671</v>
      </c>
      <c r="D316" s="25">
        <v>2500</v>
      </c>
      <c r="E316" s="27">
        <v>2560</v>
      </c>
      <c r="F316" s="19" t="s">
        <v>8218</v>
      </c>
      <c r="G316" s="19" t="s">
        <v>8223</v>
      </c>
      <c r="H316" s="19" t="s">
        <v>8245</v>
      </c>
      <c r="I316" s="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8345</v>
      </c>
      <c r="O316" s="11">
        <v>102</v>
      </c>
      <c r="P316" s="25">
        <v>47.41</v>
      </c>
      <c r="Q316" s="13" t="s">
        <v>8297</v>
      </c>
      <c r="R316" s="19" t="s">
        <v>8298</v>
      </c>
      <c r="S316" s="17">
        <v>42203.680300925931</v>
      </c>
      <c r="T316" s="17">
        <v>42221.775000000001</v>
      </c>
    </row>
    <row r="317" spans="1:20" ht="42" customHeight="1" x14ac:dyDescent="0.25">
      <c r="A317" s="19">
        <v>3565</v>
      </c>
      <c r="B317" s="29" t="s">
        <v>3564</v>
      </c>
      <c r="C317" s="29" t="s">
        <v>7675</v>
      </c>
      <c r="D317" s="25">
        <v>900</v>
      </c>
      <c r="E317" s="27">
        <v>1175</v>
      </c>
      <c r="F317" s="19" t="s">
        <v>8218</v>
      </c>
      <c r="G317" s="19" t="s">
        <v>8223</v>
      </c>
      <c r="H317" s="19" t="s">
        <v>8245</v>
      </c>
      <c r="I317" s="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8345</v>
      </c>
      <c r="O317" s="11">
        <v>131</v>
      </c>
      <c r="P317" s="25">
        <v>97.92</v>
      </c>
      <c r="Q317" s="13" t="s">
        <v>8297</v>
      </c>
      <c r="R317" s="19" t="s">
        <v>8298</v>
      </c>
      <c r="S317" s="17">
        <v>41974.743148148147</v>
      </c>
      <c r="T317" s="17">
        <v>42004.743148148147</v>
      </c>
    </row>
    <row r="318" spans="1:20" ht="42" customHeight="1" x14ac:dyDescent="0.25">
      <c r="A318" s="19">
        <v>3568</v>
      </c>
      <c r="B318" s="29" t="s">
        <v>3567</v>
      </c>
      <c r="C318" s="29" t="s">
        <v>7678</v>
      </c>
      <c r="D318" s="25">
        <v>1000</v>
      </c>
      <c r="E318" s="27">
        <v>1110</v>
      </c>
      <c r="F318" s="19" t="s">
        <v>8218</v>
      </c>
      <c r="G318" s="19" t="s">
        <v>8223</v>
      </c>
      <c r="H318" s="19" t="s">
        <v>8245</v>
      </c>
      <c r="I318" s="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8345</v>
      </c>
      <c r="O318" s="11">
        <v>111</v>
      </c>
      <c r="P318" s="25">
        <v>58.42</v>
      </c>
      <c r="Q318" s="13" t="s">
        <v>8297</v>
      </c>
      <c r="R318" s="19" t="s">
        <v>8298</v>
      </c>
      <c r="S318" s="17">
        <v>41869.740671296298</v>
      </c>
      <c r="T318" s="17">
        <v>41899.740671296298</v>
      </c>
    </row>
    <row r="319" spans="1:20" ht="42" customHeight="1" x14ac:dyDescent="0.25">
      <c r="A319" s="19">
        <v>3569</v>
      </c>
      <c r="B319" s="29" t="s">
        <v>3568</v>
      </c>
      <c r="C319" s="29" t="s">
        <v>7679</v>
      </c>
      <c r="D319" s="25">
        <v>5000</v>
      </c>
      <c r="E319" s="27">
        <v>5024</v>
      </c>
      <c r="F319" s="19" t="s">
        <v>8218</v>
      </c>
      <c r="G319" s="19" t="s">
        <v>8223</v>
      </c>
      <c r="H319" s="19" t="s">
        <v>8245</v>
      </c>
      <c r="I319" s="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8345</v>
      </c>
      <c r="O319" s="11">
        <v>100</v>
      </c>
      <c r="P319" s="25">
        <v>122.54</v>
      </c>
      <c r="Q319" s="13" t="s">
        <v>8297</v>
      </c>
      <c r="R319" s="19" t="s">
        <v>8298</v>
      </c>
      <c r="S319" s="17">
        <v>41982.688611111109</v>
      </c>
      <c r="T319" s="17">
        <v>42012.688611111109</v>
      </c>
    </row>
    <row r="320" spans="1:20" ht="42" customHeight="1" x14ac:dyDescent="0.25">
      <c r="A320" s="19">
        <v>3570</v>
      </c>
      <c r="B320" s="29" t="s">
        <v>3569</v>
      </c>
      <c r="C320" s="29" t="s">
        <v>7680</v>
      </c>
      <c r="D320" s="25">
        <v>2000</v>
      </c>
      <c r="E320" s="27">
        <v>2287</v>
      </c>
      <c r="F320" s="19" t="s">
        <v>8218</v>
      </c>
      <c r="G320" s="19" t="s">
        <v>8223</v>
      </c>
      <c r="H320" s="19" t="s">
        <v>8245</v>
      </c>
      <c r="I320" s="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8345</v>
      </c>
      <c r="O320" s="11">
        <v>114</v>
      </c>
      <c r="P320" s="25">
        <v>87.96</v>
      </c>
      <c r="Q320" s="13" t="s">
        <v>8297</v>
      </c>
      <c r="R320" s="19" t="s">
        <v>8298</v>
      </c>
      <c r="S320" s="17">
        <v>41976.331979166665</v>
      </c>
      <c r="T320" s="17">
        <v>42004.291666666672</v>
      </c>
    </row>
    <row r="321" spans="1:20" ht="42" customHeight="1" x14ac:dyDescent="0.25">
      <c r="A321" s="19">
        <v>3574</v>
      </c>
      <c r="B321" s="29" t="s">
        <v>3573</v>
      </c>
      <c r="C321" s="29" t="s">
        <v>7684</v>
      </c>
      <c r="D321" s="25">
        <v>5800</v>
      </c>
      <c r="E321" s="27">
        <v>6155</v>
      </c>
      <c r="F321" s="19" t="s">
        <v>8218</v>
      </c>
      <c r="G321" s="19" t="s">
        <v>8223</v>
      </c>
      <c r="H321" s="19" t="s">
        <v>8245</v>
      </c>
      <c r="I321" s="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8345</v>
      </c>
      <c r="O321" s="11">
        <v>106</v>
      </c>
      <c r="P321" s="25">
        <v>136.78</v>
      </c>
      <c r="Q321" s="13" t="s">
        <v>8297</v>
      </c>
      <c r="R321" s="19" t="s">
        <v>8298</v>
      </c>
      <c r="S321" s="17">
        <v>41926.942685185189</v>
      </c>
      <c r="T321" s="17">
        <v>41956.984351851846</v>
      </c>
    </row>
    <row r="322" spans="1:20" ht="42" customHeight="1" x14ac:dyDescent="0.25">
      <c r="A322" s="19">
        <v>3575</v>
      </c>
      <c r="B322" s="29" t="s">
        <v>3574</v>
      </c>
      <c r="C322" s="29" t="s">
        <v>7685</v>
      </c>
      <c r="D322" s="25">
        <v>10000</v>
      </c>
      <c r="E322" s="27">
        <v>10133</v>
      </c>
      <c r="F322" s="19" t="s">
        <v>8218</v>
      </c>
      <c r="G322" s="19" t="s">
        <v>8223</v>
      </c>
      <c r="H322" s="19" t="s">
        <v>8245</v>
      </c>
      <c r="I322" s="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8345</v>
      </c>
      <c r="O322" s="11">
        <v>101</v>
      </c>
      <c r="P322" s="25">
        <v>99.34</v>
      </c>
      <c r="Q322" s="13" t="s">
        <v>8297</v>
      </c>
      <c r="R322" s="19" t="s">
        <v>8298</v>
      </c>
      <c r="S322" s="17">
        <v>42561.783877314811</v>
      </c>
      <c r="T322" s="17">
        <v>42593.165972222225</v>
      </c>
    </row>
    <row r="323" spans="1:20" ht="42" customHeight="1" x14ac:dyDescent="0.25">
      <c r="A323" s="19">
        <v>3576</v>
      </c>
      <c r="B323" s="29" t="s">
        <v>3575</v>
      </c>
      <c r="C323" s="29" t="s">
        <v>7686</v>
      </c>
      <c r="D323" s="25">
        <v>100</v>
      </c>
      <c r="E323" s="27">
        <v>100</v>
      </c>
      <c r="F323" s="19" t="s">
        <v>8218</v>
      </c>
      <c r="G323" s="19" t="s">
        <v>8223</v>
      </c>
      <c r="H323" s="19" t="s">
        <v>8245</v>
      </c>
      <c r="I323" s="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8345</v>
      </c>
      <c r="O323" s="11">
        <v>100</v>
      </c>
      <c r="P323" s="25">
        <v>20</v>
      </c>
      <c r="Q323" s="13" t="s">
        <v>8297</v>
      </c>
      <c r="R323" s="19" t="s">
        <v>8298</v>
      </c>
      <c r="S323" s="17">
        <v>42649.54923611111</v>
      </c>
      <c r="T323" s="17">
        <v>42709.590902777782</v>
      </c>
    </row>
    <row r="324" spans="1:20" ht="42" customHeight="1" x14ac:dyDescent="0.25">
      <c r="A324" s="19">
        <v>3577</v>
      </c>
      <c r="B324" s="29" t="s">
        <v>3576</v>
      </c>
      <c r="C324" s="29" t="s">
        <v>7687</v>
      </c>
      <c r="D324" s="25">
        <v>600</v>
      </c>
      <c r="E324" s="27">
        <v>780</v>
      </c>
      <c r="F324" s="19" t="s">
        <v>8218</v>
      </c>
      <c r="G324" s="19" t="s">
        <v>8223</v>
      </c>
      <c r="H324" s="19" t="s">
        <v>8245</v>
      </c>
      <c r="I324" s="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8345</v>
      </c>
      <c r="O324" s="11">
        <v>130</v>
      </c>
      <c r="P324" s="25">
        <v>28.89</v>
      </c>
      <c r="Q324" s="13" t="s">
        <v>8297</v>
      </c>
      <c r="R324" s="19" t="s">
        <v>8298</v>
      </c>
      <c r="S324" s="17">
        <v>42093.786840277782</v>
      </c>
      <c r="T324" s="17">
        <v>42120.26944444445</v>
      </c>
    </row>
    <row r="325" spans="1:20" ht="42" customHeight="1" x14ac:dyDescent="0.25">
      <c r="A325" s="19">
        <v>3580</v>
      </c>
      <c r="B325" s="29" t="s">
        <v>3579</v>
      </c>
      <c r="C325" s="29" t="s">
        <v>7690</v>
      </c>
      <c r="D325" s="25">
        <v>900</v>
      </c>
      <c r="E325" s="27">
        <v>1025</v>
      </c>
      <c r="F325" s="19" t="s">
        <v>8218</v>
      </c>
      <c r="G325" s="19" t="s">
        <v>8223</v>
      </c>
      <c r="H325" s="19" t="s">
        <v>8245</v>
      </c>
      <c r="I325" s="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8345</v>
      </c>
      <c r="O325" s="11">
        <v>114</v>
      </c>
      <c r="P325" s="25">
        <v>37.96</v>
      </c>
      <c r="Q325" s="13" t="s">
        <v>8297</v>
      </c>
      <c r="R325" s="19" t="s">
        <v>8298</v>
      </c>
      <c r="S325" s="17">
        <v>42026.176180555558</v>
      </c>
      <c r="T325" s="17">
        <v>42064.207638888889</v>
      </c>
    </row>
    <row r="326" spans="1:20" ht="42" customHeight="1" x14ac:dyDescent="0.25">
      <c r="A326" s="19">
        <v>3582</v>
      </c>
      <c r="B326" s="29" t="s">
        <v>3581</v>
      </c>
      <c r="C326" s="29" t="s">
        <v>7692</v>
      </c>
      <c r="D326" s="25">
        <v>1000</v>
      </c>
      <c r="E326" s="27">
        <v>2870</v>
      </c>
      <c r="F326" s="19" t="s">
        <v>8218</v>
      </c>
      <c r="G326" s="19" t="s">
        <v>8223</v>
      </c>
      <c r="H326" s="19" t="s">
        <v>8245</v>
      </c>
      <c r="I326" s="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8345</v>
      </c>
      <c r="O326" s="11">
        <v>287</v>
      </c>
      <c r="P326" s="25">
        <v>58.57</v>
      </c>
      <c r="Q326" s="13" t="s">
        <v>8297</v>
      </c>
      <c r="R326" s="19" t="s">
        <v>8298</v>
      </c>
      <c r="S326" s="17">
        <v>42451.095856481479</v>
      </c>
      <c r="T326" s="17">
        <v>42465.095856481479</v>
      </c>
    </row>
    <row r="327" spans="1:20" ht="42" customHeight="1" x14ac:dyDescent="0.25">
      <c r="A327" s="19">
        <v>3583</v>
      </c>
      <c r="B327" s="29" t="s">
        <v>3582</v>
      </c>
      <c r="C327" s="29" t="s">
        <v>7693</v>
      </c>
      <c r="D327" s="25">
        <v>3000</v>
      </c>
      <c r="E327" s="27">
        <v>3255</v>
      </c>
      <c r="F327" s="19" t="s">
        <v>8218</v>
      </c>
      <c r="G327" s="19" t="s">
        <v>8223</v>
      </c>
      <c r="H327" s="19" t="s">
        <v>8245</v>
      </c>
      <c r="I327" s="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8345</v>
      </c>
      <c r="O327" s="11">
        <v>109</v>
      </c>
      <c r="P327" s="25">
        <v>135.63</v>
      </c>
      <c r="Q327" s="13" t="s">
        <v>8297</v>
      </c>
      <c r="R327" s="19" t="s">
        <v>8298</v>
      </c>
      <c r="S327" s="17">
        <v>42418.425983796296</v>
      </c>
      <c r="T327" s="17">
        <v>42478.384317129632</v>
      </c>
    </row>
    <row r="328" spans="1:20" ht="42" customHeight="1" x14ac:dyDescent="0.25">
      <c r="A328" s="19">
        <v>3585</v>
      </c>
      <c r="B328" s="29" t="s">
        <v>3584</v>
      </c>
      <c r="C328" s="29" t="s">
        <v>7695</v>
      </c>
      <c r="D328" s="25">
        <v>3400</v>
      </c>
      <c r="E328" s="27">
        <v>4050</v>
      </c>
      <c r="F328" s="19" t="s">
        <v>8218</v>
      </c>
      <c r="G328" s="19" t="s">
        <v>8223</v>
      </c>
      <c r="H328" s="19" t="s">
        <v>8245</v>
      </c>
      <c r="I328" s="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8345</v>
      </c>
      <c r="O328" s="11">
        <v>119</v>
      </c>
      <c r="P328" s="25">
        <v>176.09</v>
      </c>
      <c r="Q328" s="13" t="s">
        <v>8297</v>
      </c>
      <c r="R328" s="19" t="s">
        <v>8298</v>
      </c>
      <c r="S328" s="17">
        <v>41964.716319444444</v>
      </c>
      <c r="T328" s="17">
        <v>41994.716319444444</v>
      </c>
    </row>
    <row r="329" spans="1:20" ht="42" customHeight="1" x14ac:dyDescent="0.25">
      <c r="A329" s="19">
        <v>3586</v>
      </c>
      <c r="B329" s="29" t="s">
        <v>3585</v>
      </c>
      <c r="C329" s="29" t="s">
        <v>7696</v>
      </c>
      <c r="D329" s="25">
        <v>7500</v>
      </c>
      <c r="E329" s="27">
        <v>8207</v>
      </c>
      <c r="F329" s="19" t="s">
        <v>8218</v>
      </c>
      <c r="G329" s="19" t="s">
        <v>8223</v>
      </c>
      <c r="H329" s="19" t="s">
        <v>8245</v>
      </c>
      <c r="I329" s="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8345</v>
      </c>
      <c r="O329" s="11">
        <v>109</v>
      </c>
      <c r="P329" s="25">
        <v>151.97999999999999</v>
      </c>
      <c r="Q329" s="13" t="s">
        <v>8297</v>
      </c>
      <c r="R329" s="19" t="s">
        <v>8298</v>
      </c>
      <c r="S329" s="17">
        <v>42576.697569444441</v>
      </c>
      <c r="T329" s="17">
        <v>42636.697569444441</v>
      </c>
    </row>
    <row r="330" spans="1:20" ht="42" customHeight="1" x14ac:dyDescent="0.25">
      <c r="A330" s="19">
        <v>3589</v>
      </c>
      <c r="B330" s="29" t="s">
        <v>3588</v>
      </c>
      <c r="C330" s="29" t="s">
        <v>7699</v>
      </c>
      <c r="D330" s="25">
        <v>4000</v>
      </c>
      <c r="E330" s="27">
        <v>5100</v>
      </c>
      <c r="F330" s="19" t="s">
        <v>8218</v>
      </c>
      <c r="G330" s="19" t="s">
        <v>8223</v>
      </c>
      <c r="H330" s="19" t="s">
        <v>8245</v>
      </c>
      <c r="I330" s="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8345</v>
      </c>
      <c r="O330" s="11">
        <v>128</v>
      </c>
      <c r="P330" s="25">
        <v>82.26</v>
      </c>
      <c r="Q330" s="13" t="s">
        <v>8297</v>
      </c>
      <c r="R330" s="19" t="s">
        <v>8298</v>
      </c>
      <c r="S330" s="17">
        <v>42125.647534722222</v>
      </c>
      <c r="T330" s="17">
        <v>42150.647534722222</v>
      </c>
    </row>
    <row r="331" spans="1:20" ht="42" customHeight="1" x14ac:dyDescent="0.25">
      <c r="A331" s="19">
        <v>3591</v>
      </c>
      <c r="B331" s="29" t="s">
        <v>3590</v>
      </c>
      <c r="C331" s="29" t="s">
        <v>7701</v>
      </c>
      <c r="D331" s="25">
        <v>700</v>
      </c>
      <c r="E331" s="27">
        <v>1225</v>
      </c>
      <c r="F331" s="19" t="s">
        <v>8218</v>
      </c>
      <c r="G331" s="19" t="s">
        <v>8223</v>
      </c>
      <c r="H331" s="19" t="s">
        <v>8245</v>
      </c>
      <c r="I331" s="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8345</v>
      </c>
      <c r="O331" s="11">
        <v>175</v>
      </c>
      <c r="P331" s="25">
        <v>68.06</v>
      </c>
      <c r="Q331" s="13" t="s">
        <v>8297</v>
      </c>
      <c r="R331" s="19" t="s">
        <v>8298</v>
      </c>
      <c r="S331" s="17">
        <v>42003.948425925926</v>
      </c>
      <c r="T331" s="17">
        <v>42028.207638888889</v>
      </c>
    </row>
    <row r="332" spans="1:20" ht="42" customHeight="1" x14ac:dyDescent="0.25">
      <c r="A332" s="19">
        <v>3592</v>
      </c>
      <c r="B332" s="29" t="s">
        <v>3591</v>
      </c>
      <c r="C332" s="29" t="s">
        <v>7702</v>
      </c>
      <c r="D332" s="25">
        <v>2000</v>
      </c>
      <c r="E332" s="27">
        <v>2545</v>
      </c>
      <c r="F332" s="19" t="s">
        <v>8218</v>
      </c>
      <c r="G332" s="19" t="s">
        <v>8223</v>
      </c>
      <c r="H332" s="19" t="s">
        <v>8245</v>
      </c>
      <c r="I332" s="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8345</v>
      </c>
      <c r="O332" s="11">
        <v>127</v>
      </c>
      <c r="P332" s="25">
        <v>72.709999999999994</v>
      </c>
      <c r="Q332" s="13" t="s">
        <v>8297</v>
      </c>
      <c r="R332" s="19" t="s">
        <v>8298</v>
      </c>
      <c r="S332" s="17">
        <v>41988.829942129625</v>
      </c>
      <c r="T332" s="17">
        <v>42046.207638888889</v>
      </c>
    </row>
    <row r="333" spans="1:20" ht="42" customHeight="1" x14ac:dyDescent="0.25">
      <c r="A333" s="19">
        <v>3593</v>
      </c>
      <c r="B333" s="29" t="s">
        <v>3592</v>
      </c>
      <c r="C333" s="29" t="s">
        <v>7703</v>
      </c>
      <c r="D333" s="25">
        <v>3000</v>
      </c>
      <c r="E333" s="27">
        <v>3319</v>
      </c>
      <c r="F333" s="19" t="s">
        <v>8218</v>
      </c>
      <c r="G333" s="19" t="s">
        <v>8223</v>
      </c>
      <c r="H333" s="19" t="s">
        <v>8245</v>
      </c>
      <c r="I333" s="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8345</v>
      </c>
      <c r="O333" s="11">
        <v>111</v>
      </c>
      <c r="P333" s="25">
        <v>77.19</v>
      </c>
      <c r="Q333" s="13" t="s">
        <v>8297</v>
      </c>
      <c r="R333" s="19" t="s">
        <v>8298</v>
      </c>
      <c r="S333" s="17">
        <v>41974.898599537039</v>
      </c>
      <c r="T333" s="17">
        <v>42009.851388888885</v>
      </c>
    </row>
    <row r="334" spans="1:20" ht="42" customHeight="1" x14ac:dyDescent="0.25">
      <c r="A334" s="19">
        <v>3594</v>
      </c>
      <c r="B334" s="29" t="s">
        <v>3593</v>
      </c>
      <c r="C334" s="29" t="s">
        <v>7704</v>
      </c>
      <c r="D334" s="25">
        <v>1600</v>
      </c>
      <c r="E334" s="27">
        <v>2015</v>
      </c>
      <c r="F334" s="19" t="s">
        <v>8218</v>
      </c>
      <c r="G334" s="19" t="s">
        <v>8223</v>
      </c>
      <c r="H334" s="19" t="s">
        <v>8245</v>
      </c>
      <c r="I334" s="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8345</v>
      </c>
      <c r="O334" s="11">
        <v>126</v>
      </c>
      <c r="P334" s="25">
        <v>55.97</v>
      </c>
      <c r="Q334" s="13" t="s">
        <v>8297</v>
      </c>
      <c r="R334" s="19" t="s">
        <v>8298</v>
      </c>
      <c r="S334" s="17">
        <v>42592.066921296297</v>
      </c>
      <c r="T334" s="17">
        <v>42617.066921296297</v>
      </c>
    </row>
    <row r="335" spans="1:20" ht="42" customHeight="1" x14ac:dyDescent="0.25">
      <c r="A335" s="19">
        <v>3595</v>
      </c>
      <c r="B335" s="29" t="s">
        <v>3594</v>
      </c>
      <c r="C335" s="29" t="s">
        <v>7705</v>
      </c>
      <c r="D335" s="25">
        <v>2600</v>
      </c>
      <c r="E335" s="27">
        <v>3081</v>
      </c>
      <c r="F335" s="19" t="s">
        <v>8218</v>
      </c>
      <c r="G335" s="19" t="s">
        <v>8223</v>
      </c>
      <c r="H335" s="19" t="s">
        <v>8245</v>
      </c>
      <c r="I335" s="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8345</v>
      </c>
      <c r="O335" s="11">
        <v>119</v>
      </c>
      <c r="P335" s="25">
        <v>49.69</v>
      </c>
      <c r="Q335" s="13" t="s">
        <v>8297</v>
      </c>
      <c r="R335" s="19" t="s">
        <v>8298</v>
      </c>
      <c r="S335" s="17">
        <v>42050.008368055554</v>
      </c>
      <c r="T335" s="17">
        <v>42076.290972222225</v>
      </c>
    </row>
    <row r="336" spans="1:20" ht="42" customHeight="1" x14ac:dyDescent="0.25">
      <c r="A336" s="19">
        <v>3597</v>
      </c>
      <c r="B336" s="29" t="s">
        <v>3596</v>
      </c>
      <c r="C336" s="29" t="s">
        <v>7707</v>
      </c>
      <c r="D336" s="25">
        <v>2500</v>
      </c>
      <c r="E336" s="27">
        <v>2565</v>
      </c>
      <c r="F336" s="19" t="s">
        <v>8218</v>
      </c>
      <c r="G336" s="19" t="s">
        <v>8223</v>
      </c>
      <c r="H336" s="19" t="s">
        <v>8245</v>
      </c>
      <c r="I336" s="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8345</v>
      </c>
      <c r="O336" s="11">
        <v>103</v>
      </c>
      <c r="P336" s="25">
        <v>77.73</v>
      </c>
      <c r="Q336" s="13" t="s">
        <v>8297</v>
      </c>
      <c r="R336" s="19" t="s">
        <v>8298</v>
      </c>
      <c r="S336" s="17">
        <v>42417.585532407407</v>
      </c>
      <c r="T336" s="17">
        <v>42432.249305555553</v>
      </c>
    </row>
    <row r="337" spans="1:20" ht="42" customHeight="1" x14ac:dyDescent="0.25">
      <c r="A337" s="19">
        <v>3598</v>
      </c>
      <c r="B337" s="29" t="s">
        <v>3597</v>
      </c>
      <c r="C337" s="29" t="s">
        <v>7708</v>
      </c>
      <c r="D337" s="25">
        <v>1000</v>
      </c>
      <c r="E337" s="27">
        <v>1101</v>
      </c>
      <c r="F337" s="19" t="s">
        <v>8218</v>
      </c>
      <c r="G337" s="19" t="s">
        <v>8223</v>
      </c>
      <c r="H337" s="19" t="s">
        <v>8245</v>
      </c>
      <c r="I337" s="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8345</v>
      </c>
      <c r="O337" s="11">
        <v>110</v>
      </c>
      <c r="P337" s="25">
        <v>40.78</v>
      </c>
      <c r="Q337" s="13" t="s">
        <v>8297</v>
      </c>
      <c r="R337" s="19" t="s">
        <v>8298</v>
      </c>
      <c r="S337" s="17">
        <v>41866.79886574074</v>
      </c>
      <c r="T337" s="17">
        <v>41885.207638888889</v>
      </c>
    </row>
    <row r="338" spans="1:20" ht="42" customHeight="1" x14ac:dyDescent="0.25">
      <c r="A338" s="19">
        <v>3599</v>
      </c>
      <c r="B338" s="29" t="s">
        <v>3598</v>
      </c>
      <c r="C338" s="29" t="s">
        <v>7709</v>
      </c>
      <c r="D338" s="25">
        <v>500</v>
      </c>
      <c r="E338" s="27">
        <v>1010</v>
      </c>
      <c r="F338" s="19" t="s">
        <v>8218</v>
      </c>
      <c r="G338" s="19" t="s">
        <v>8223</v>
      </c>
      <c r="H338" s="19" t="s">
        <v>8245</v>
      </c>
      <c r="I338" s="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8345</v>
      </c>
      <c r="O338" s="11">
        <v>202</v>
      </c>
      <c r="P338" s="25">
        <v>59.41</v>
      </c>
      <c r="Q338" s="13" t="s">
        <v>8297</v>
      </c>
      <c r="R338" s="19" t="s">
        <v>8298</v>
      </c>
      <c r="S338" s="17">
        <v>42220.79487268519</v>
      </c>
      <c r="T338" s="17">
        <v>42246</v>
      </c>
    </row>
    <row r="339" spans="1:20" ht="42" customHeight="1" x14ac:dyDescent="0.25">
      <c r="A339" s="19">
        <v>3600</v>
      </c>
      <c r="B339" s="29" t="s">
        <v>3599</v>
      </c>
      <c r="C339" s="29" t="s">
        <v>7710</v>
      </c>
      <c r="D339" s="25">
        <v>10</v>
      </c>
      <c r="E339" s="27">
        <v>13</v>
      </c>
      <c r="F339" s="19" t="s">
        <v>8218</v>
      </c>
      <c r="G339" s="19" t="s">
        <v>8223</v>
      </c>
      <c r="H339" s="19" t="s">
        <v>8245</v>
      </c>
      <c r="I339" s="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8345</v>
      </c>
      <c r="O339" s="11">
        <v>130</v>
      </c>
      <c r="P339" s="25">
        <v>3.25</v>
      </c>
      <c r="Q339" s="13" t="s">
        <v>8297</v>
      </c>
      <c r="R339" s="19" t="s">
        <v>8298</v>
      </c>
      <c r="S339" s="17">
        <v>42628.849120370374</v>
      </c>
      <c r="T339" s="17">
        <v>42656.849120370374</v>
      </c>
    </row>
    <row r="340" spans="1:20" ht="42" customHeight="1" x14ac:dyDescent="0.25">
      <c r="A340" s="19">
        <v>3602</v>
      </c>
      <c r="B340" s="29" t="s">
        <v>3601</v>
      </c>
      <c r="C340" s="29" t="s">
        <v>7712</v>
      </c>
      <c r="D340" s="25">
        <v>4000</v>
      </c>
      <c r="E340" s="27">
        <v>4002</v>
      </c>
      <c r="F340" s="19" t="s">
        <v>8218</v>
      </c>
      <c r="G340" s="19" t="s">
        <v>8223</v>
      </c>
      <c r="H340" s="19" t="s">
        <v>8245</v>
      </c>
      <c r="I340" s="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8345</v>
      </c>
      <c r="O340" s="11">
        <v>100</v>
      </c>
      <c r="P340" s="25">
        <v>81.67</v>
      </c>
      <c r="Q340" s="13" t="s">
        <v>8297</v>
      </c>
      <c r="R340" s="19" t="s">
        <v>8298</v>
      </c>
      <c r="S340" s="17">
        <v>42447.894432870366</v>
      </c>
      <c r="T340" s="17">
        <v>42507.894432870366</v>
      </c>
    </row>
    <row r="341" spans="1:20" ht="42" customHeight="1" x14ac:dyDescent="0.25">
      <c r="A341" s="19">
        <v>3603</v>
      </c>
      <c r="B341" s="29" t="s">
        <v>3602</v>
      </c>
      <c r="C341" s="29" t="s">
        <v>7713</v>
      </c>
      <c r="D341" s="25">
        <v>1500</v>
      </c>
      <c r="E341" s="27">
        <v>2560</v>
      </c>
      <c r="F341" s="19" t="s">
        <v>8218</v>
      </c>
      <c r="G341" s="19" t="s">
        <v>8223</v>
      </c>
      <c r="H341" s="19" t="s">
        <v>8245</v>
      </c>
      <c r="I341" s="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8345</v>
      </c>
      <c r="O341" s="11">
        <v>171</v>
      </c>
      <c r="P341" s="25">
        <v>44.91</v>
      </c>
      <c r="Q341" s="13" t="s">
        <v>8297</v>
      </c>
      <c r="R341" s="19" t="s">
        <v>8298</v>
      </c>
      <c r="S341" s="17">
        <v>42283.864351851851</v>
      </c>
      <c r="T341" s="17">
        <v>42313.906018518523</v>
      </c>
    </row>
    <row r="342" spans="1:20" ht="42" customHeight="1" x14ac:dyDescent="0.25">
      <c r="A342" s="19">
        <v>3604</v>
      </c>
      <c r="B342" s="29" t="s">
        <v>3603</v>
      </c>
      <c r="C342" s="29" t="s">
        <v>7714</v>
      </c>
      <c r="D342" s="25">
        <v>3000</v>
      </c>
      <c r="E342" s="27">
        <v>3385</v>
      </c>
      <c r="F342" s="19" t="s">
        <v>8218</v>
      </c>
      <c r="G342" s="19" t="s">
        <v>8223</v>
      </c>
      <c r="H342" s="19" t="s">
        <v>8245</v>
      </c>
      <c r="I342" s="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8345</v>
      </c>
      <c r="O342" s="11">
        <v>113</v>
      </c>
      <c r="P342" s="25">
        <v>49.06</v>
      </c>
      <c r="Q342" s="13" t="s">
        <v>8297</v>
      </c>
      <c r="R342" s="19" t="s">
        <v>8298</v>
      </c>
      <c r="S342" s="17">
        <v>42483.015694444446</v>
      </c>
      <c r="T342" s="17">
        <v>42489.290972222225</v>
      </c>
    </row>
    <row r="343" spans="1:20" ht="42" customHeight="1" x14ac:dyDescent="0.25">
      <c r="A343" s="19">
        <v>3613</v>
      </c>
      <c r="B343" s="29" t="s">
        <v>3612</v>
      </c>
      <c r="C343" s="29" t="s">
        <v>7723</v>
      </c>
      <c r="D343" s="25">
        <v>1250</v>
      </c>
      <c r="E343" s="27">
        <v>1250</v>
      </c>
      <c r="F343" s="19" t="s">
        <v>8218</v>
      </c>
      <c r="G343" s="19" t="s">
        <v>8223</v>
      </c>
      <c r="H343" s="19" t="s">
        <v>8245</v>
      </c>
      <c r="I343" s="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8345</v>
      </c>
      <c r="O343" s="11">
        <v>100</v>
      </c>
      <c r="P343" s="25">
        <v>62.5</v>
      </c>
      <c r="Q343" s="13" t="s">
        <v>8297</v>
      </c>
      <c r="R343" s="19" t="s">
        <v>8298</v>
      </c>
      <c r="S343" s="17">
        <v>41788.58997685185</v>
      </c>
      <c r="T343" s="17">
        <v>41818.58997685185</v>
      </c>
    </row>
    <row r="344" spans="1:20" ht="42" customHeight="1" x14ac:dyDescent="0.25">
      <c r="A344" s="19">
        <v>3614</v>
      </c>
      <c r="B344" s="29" t="s">
        <v>3439</v>
      </c>
      <c r="C344" s="29" t="s">
        <v>7724</v>
      </c>
      <c r="D344" s="25">
        <v>2500</v>
      </c>
      <c r="E344" s="27">
        <v>2520</v>
      </c>
      <c r="F344" s="19" t="s">
        <v>8218</v>
      </c>
      <c r="G344" s="19" t="s">
        <v>8223</v>
      </c>
      <c r="H344" s="19" t="s">
        <v>8245</v>
      </c>
      <c r="I344" s="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8345</v>
      </c>
      <c r="O344" s="11">
        <v>101</v>
      </c>
      <c r="P344" s="25">
        <v>35.49</v>
      </c>
      <c r="Q344" s="13" t="s">
        <v>8297</v>
      </c>
      <c r="R344" s="19" t="s">
        <v>8298</v>
      </c>
      <c r="S344" s="17">
        <v>42144.041851851856</v>
      </c>
      <c r="T344" s="17">
        <v>42174.041851851856</v>
      </c>
    </row>
    <row r="345" spans="1:20" ht="42" customHeight="1" x14ac:dyDescent="0.25">
      <c r="A345" s="19">
        <v>3619</v>
      </c>
      <c r="B345" s="29" t="s">
        <v>3617</v>
      </c>
      <c r="C345" s="29" t="s">
        <v>7729</v>
      </c>
      <c r="D345" s="25">
        <v>1000</v>
      </c>
      <c r="E345" s="27">
        <v>1130</v>
      </c>
      <c r="F345" s="19" t="s">
        <v>8218</v>
      </c>
      <c r="G345" s="19" t="s">
        <v>8223</v>
      </c>
      <c r="H345" s="19" t="s">
        <v>8245</v>
      </c>
      <c r="I345" s="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8345</v>
      </c>
      <c r="O345" s="11">
        <v>113</v>
      </c>
      <c r="P345" s="25">
        <v>66.47</v>
      </c>
      <c r="Q345" s="13" t="s">
        <v>8297</v>
      </c>
      <c r="R345" s="19" t="s">
        <v>8298</v>
      </c>
      <c r="S345" s="17">
        <v>42661.132245370369</v>
      </c>
      <c r="T345" s="17">
        <v>42693.916666666672</v>
      </c>
    </row>
    <row r="346" spans="1:20" ht="42" customHeight="1" x14ac:dyDescent="0.25">
      <c r="A346" s="19">
        <v>3620</v>
      </c>
      <c r="B346" s="29" t="s">
        <v>3618</v>
      </c>
      <c r="C346" s="29" t="s">
        <v>7730</v>
      </c>
      <c r="D346" s="25">
        <v>10500</v>
      </c>
      <c r="E346" s="27">
        <v>11045</v>
      </c>
      <c r="F346" s="19" t="s">
        <v>8218</v>
      </c>
      <c r="G346" s="19" t="s">
        <v>8223</v>
      </c>
      <c r="H346" s="19" t="s">
        <v>8245</v>
      </c>
      <c r="I346" s="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8345</v>
      </c>
      <c r="O346" s="11">
        <v>105</v>
      </c>
      <c r="P346" s="25">
        <v>56.07</v>
      </c>
      <c r="Q346" s="13" t="s">
        <v>8297</v>
      </c>
      <c r="R346" s="19" t="s">
        <v>8298</v>
      </c>
      <c r="S346" s="17">
        <v>42037.938206018516</v>
      </c>
      <c r="T346" s="17">
        <v>42068.166666666672</v>
      </c>
    </row>
    <row r="347" spans="1:20" ht="42" customHeight="1" x14ac:dyDescent="0.25">
      <c r="A347" s="19">
        <v>3621</v>
      </c>
      <c r="B347" s="29" t="s">
        <v>3619</v>
      </c>
      <c r="C347" s="29" t="s">
        <v>7731</v>
      </c>
      <c r="D347" s="25">
        <v>3000</v>
      </c>
      <c r="E347" s="27">
        <v>3292</v>
      </c>
      <c r="F347" s="19" t="s">
        <v>8218</v>
      </c>
      <c r="G347" s="19" t="s">
        <v>8223</v>
      </c>
      <c r="H347" s="19" t="s">
        <v>8245</v>
      </c>
      <c r="I347" s="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8345</v>
      </c>
      <c r="O347" s="11">
        <v>110</v>
      </c>
      <c r="P347" s="25">
        <v>47.03</v>
      </c>
      <c r="Q347" s="13" t="s">
        <v>8297</v>
      </c>
      <c r="R347" s="19" t="s">
        <v>8298</v>
      </c>
      <c r="S347" s="17">
        <v>42619.935694444444</v>
      </c>
      <c r="T347" s="17">
        <v>42643.875</v>
      </c>
    </row>
    <row r="348" spans="1:20" ht="42" customHeight="1" x14ac:dyDescent="0.25">
      <c r="A348" s="19">
        <v>3622</v>
      </c>
      <c r="B348" s="29" t="s">
        <v>3620</v>
      </c>
      <c r="C348" s="29" t="s">
        <v>7732</v>
      </c>
      <c r="D348" s="25">
        <v>1000</v>
      </c>
      <c r="E348" s="27">
        <v>1000.99</v>
      </c>
      <c r="F348" s="19" t="s">
        <v>8218</v>
      </c>
      <c r="G348" s="19" t="s">
        <v>8223</v>
      </c>
      <c r="H348" s="19" t="s">
        <v>8245</v>
      </c>
      <c r="I348" s="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8345</v>
      </c>
      <c r="O348" s="11">
        <v>100</v>
      </c>
      <c r="P348" s="25">
        <v>47.67</v>
      </c>
      <c r="Q348" s="13" t="s">
        <v>8297</v>
      </c>
      <c r="R348" s="19" t="s">
        <v>8298</v>
      </c>
      <c r="S348" s="17">
        <v>41877.221886574072</v>
      </c>
      <c r="T348" s="17">
        <v>41910.140972222223</v>
      </c>
    </row>
    <row r="349" spans="1:20" ht="42" customHeight="1" x14ac:dyDescent="0.25">
      <c r="A349" s="19">
        <v>3623</v>
      </c>
      <c r="B349" s="29" t="s">
        <v>3621</v>
      </c>
      <c r="C349" s="29" t="s">
        <v>7733</v>
      </c>
      <c r="D349" s="25">
        <v>2500</v>
      </c>
      <c r="E349" s="27">
        <v>3000</v>
      </c>
      <c r="F349" s="19" t="s">
        <v>8218</v>
      </c>
      <c r="G349" s="19" t="s">
        <v>8223</v>
      </c>
      <c r="H349" s="19" t="s">
        <v>8245</v>
      </c>
      <c r="I349" s="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8345</v>
      </c>
      <c r="O349" s="11">
        <v>120</v>
      </c>
      <c r="P349" s="25">
        <v>88.24</v>
      </c>
      <c r="Q349" s="13" t="s">
        <v>8297</v>
      </c>
      <c r="R349" s="19" t="s">
        <v>8298</v>
      </c>
      <c r="S349" s="17">
        <v>41828.736921296295</v>
      </c>
      <c r="T349" s="17">
        <v>41846.291666666664</v>
      </c>
    </row>
    <row r="350" spans="1:20" ht="42" customHeight="1" x14ac:dyDescent="0.25">
      <c r="A350" s="19">
        <v>3624</v>
      </c>
      <c r="B350" s="29" t="s">
        <v>3622</v>
      </c>
      <c r="C350" s="29" t="s">
        <v>7734</v>
      </c>
      <c r="D350" s="25">
        <v>3000</v>
      </c>
      <c r="E350" s="27">
        <v>3148</v>
      </c>
      <c r="F350" s="19" t="s">
        <v>8218</v>
      </c>
      <c r="G350" s="19" t="s">
        <v>8223</v>
      </c>
      <c r="H350" s="19" t="s">
        <v>8245</v>
      </c>
      <c r="I350" s="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8345</v>
      </c>
      <c r="O350" s="11">
        <v>105</v>
      </c>
      <c r="P350" s="25">
        <v>80.72</v>
      </c>
      <c r="Q350" s="13" t="s">
        <v>8297</v>
      </c>
      <c r="R350" s="19" t="s">
        <v>8298</v>
      </c>
      <c r="S350" s="17">
        <v>42545.774189814816</v>
      </c>
      <c r="T350" s="17">
        <v>42605.774189814816</v>
      </c>
    </row>
    <row r="351" spans="1:20" ht="42" customHeight="1" x14ac:dyDescent="0.25">
      <c r="A351" s="19">
        <v>3627</v>
      </c>
      <c r="B351" s="29" t="s">
        <v>3625</v>
      </c>
      <c r="C351" s="29" t="s">
        <v>7737</v>
      </c>
      <c r="D351" s="25">
        <v>2000</v>
      </c>
      <c r="E351" s="27">
        <v>2000</v>
      </c>
      <c r="F351" s="19" t="s">
        <v>8218</v>
      </c>
      <c r="G351" s="19" t="s">
        <v>8223</v>
      </c>
      <c r="H351" s="19" t="s">
        <v>8245</v>
      </c>
      <c r="I351" s="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8345</v>
      </c>
      <c r="O351" s="11">
        <v>100</v>
      </c>
      <c r="P351" s="25">
        <v>68.97</v>
      </c>
      <c r="Q351" s="13" t="s">
        <v>8297</v>
      </c>
      <c r="R351" s="19" t="s">
        <v>8298</v>
      </c>
      <c r="S351" s="17">
        <v>42460.741747685184</v>
      </c>
      <c r="T351" s="17">
        <v>42511.165972222225</v>
      </c>
    </row>
    <row r="352" spans="1:20" ht="42" customHeight="1" x14ac:dyDescent="0.25">
      <c r="A352" s="19">
        <v>3648</v>
      </c>
      <c r="B352" s="29" t="s">
        <v>3646</v>
      </c>
      <c r="C352" s="29" t="s">
        <v>7758</v>
      </c>
      <c r="D352" s="25">
        <v>40000</v>
      </c>
      <c r="E352" s="27">
        <v>40153</v>
      </c>
      <c r="F352" s="19" t="s">
        <v>8218</v>
      </c>
      <c r="G352" s="19" t="s">
        <v>8223</v>
      </c>
      <c r="H352" s="19" t="s">
        <v>8245</v>
      </c>
      <c r="I352" s="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8345</v>
      </c>
      <c r="O352" s="11">
        <v>100</v>
      </c>
      <c r="P352" s="25">
        <v>550.04</v>
      </c>
      <c r="Q352" s="13" t="s">
        <v>8297</v>
      </c>
      <c r="R352" s="19" t="s">
        <v>8298</v>
      </c>
      <c r="S352" s="17">
        <v>41887.292187500003</v>
      </c>
      <c r="T352" s="17">
        <v>41917.292187500003</v>
      </c>
    </row>
    <row r="353" spans="1:20" ht="42" customHeight="1" x14ac:dyDescent="0.25">
      <c r="A353" s="19">
        <v>3651</v>
      </c>
      <c r="B353" s="29" t="s">
        <v>3649</v>
      </c>
      <c r="C353" s="29" t="s">
        <v>7761</v>
      </c>
      <c r="D353" s="25">
        <v>500</v>
      </c>
      <c r="E353" s="27">
        <v>520</v>
      </c>
      <c r="F353" s="19" t="s">
        <v>8218</v>
      </c>
      <c r="G353" s="19" t="s">
        <v>8223</v>
      </c>
      <c r="H353" s="19" t="s">
        <v>8245</v>
      </c>
      <c r="I353" s="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8345</v>
      </c>
      <c r="O353" s="11">
        <v>104</v>
      </c>
      <c r="P353" s="25">
        <v>57.78</v>
      </c>
      <c r="Q353" s="13" t="s">
        <v>8297</v>
      </c>
      <c r="R353" s="19" t="s">
        <v>8298</v>
      </c>
      <c r="S353" s="17">
        <v>41828.646319444444</v>
      </c>
      <c r="T353" s="17">
        <v>41861.665972222225</v>
      </c>
    </row>
    <row r="354" spans="1:20" ht="42" customHeight="1" x14ac:dyDescent="0.25">
      <c r="A354" s="19">
        <v>3655</v>
      </c>
      <c r="B354" s="29" t="s">
        <v>3652</v>
      </c>
      <c r="C354" s="29" t="s">
        <v>7765</v>
      </c>
      <c r="D354" s="25">
        <v>5000</v>
      </c>
      <c r="E354" s="27">
        <v>5813</v>
      </c>
      <c r="F354" s="19" t="s">
        <v>8218</v>
      </c>
      <c r="G354" s="19" t="s">
        <v>8223</v>
      </c>
      <c r="H354" s="19" t="s">
        <v>8245</v>
      </c>
      <c r="I354" s="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8345</v>
      </c>
      <c r="O354" s="11">
        <v>116</v>
      </c>
      <c r="P354" s="25">
        <v>73.58</v>
      </c>
      <c r="Q354" s="13" t="s">
        <v>8297</v>
      </c>
      <c r="R354" s="19" t="s">
        <v>8298</v>
      </c>
      <c r="S354" s="17">
        <v>42173.803217592591</v>
      </c>
      <c r="T354" s="17">
        <v>42203.290972222225</v>
      </c>
    </row>
    <row r="355" spans="1:20" ht="42" customHeight="1" x14ac:dyDescent="0.25">
      <c r="A355" s="19">
        <v>3658</v>
      </c>
      <c r="B355" s="29" t="s">
        <v>3655</v>
      </c>
      <c r="C355" s="29" t="s">
        <v>7768</v>
      </c>
      <c r="D355" s="25">
        <v>1500</v>
      </c>
      <c r="E355" s="27">
        <v>1510</v>
      </c>
      <c r="F355" s="19" t="s">
        <v>8218</v>
      </c>
      <c r="G355" s="19" t="s">
        <v>8223</v>
      </c>
      <c r="H355" s="19" t="s">
        <v>8245</v>
      </c>
      <c r="I355" s="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8345</v>
      </c>
      <c r="O355" s="11">
        <v>101</v>
      </c>
      <c r="P355" s="25">
        <v>75.5</v>
      </c>
      <c r="Q355" s="13" t="s">
        <v>8297</v>
      </c>
      <c r="R355" s="19" t="s">
        <v>8298</v>
      </c>
      <c r="S355" s="17">
        <v>41775.858564814815</v>
      </c>
      <c r="T355" s="17">
        <v>41822.165972222225</v>
      </c>
    </row>
    <row r="356" spans="1:20" ht="42" customHeight="1" x14ac:dyDescent="0.25">
      <c r="A356" s="19">
        <v>3659</v>
      </c>
      <c r="B356" s="29" t="s">
        <v>3656</v>
      </c>
      <c r="C356" s="29" t="s">
        <v>7769</v>
      </c>
      <c r="D356" s="25">
        <v>3000</v>
      </c>
      <c r="E356" s="27">
        <v>3061</v>
      </c>
      <c r="F356" s="19" t="s">
        <v>8218</v>
      </c>
      <c r="G356" s="19" t="s">
        <v>8223</v>
      </c>
      <c r="H356" s="19" t="s">
        <v>8245</v>
      </c>
      <c r="I356" s="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8345</v>
      </c>
      <c r="O356" s="11">
        <v>102</v>
      </c>
      <c r="P356" s="25">
        <v>235.46</v>
      </c>
      <c r="Q356" s="13" t="s">
        <v>8297</v>
      </c>
      <c r="R356" s="19" t="s">
        <v>8298</v>
      </c>
      <c r="S356" s="17">
        <v>42055.277199074073</v>
      </c>
      <c r="T356" s="17">
        <v>42082.610416666663</v>
      </c>
    </row>
    <row r="357" spans="1:20" ht="42" customHeight="1" x14ac:dyDescent="0.25">
      <c r="A357" s="19">
        <v>3661</v>
      </c>
      <c r="B357" s="29" t="s">
        <v>3658</v>
      </c>
      <c r="C357" s="29" t="s">
        <v>7771</v>
      </c>
      <c r="D357" s="25">
        <v>3000</v>
      </c>
      <c r="E357" s="27">
        <v>3330</v>
      </c>
      <c r="F357" s="19" t="s">
        <v>8218</v>
      </c>
      <c r="G357" s="19" t="s">
        <v>8223</v>
      </c>
      <c r="H357" s="19" t="s">
        <v>8245</v>
      </c>
      <c r="I357" s="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8345</v>
      </c>
      <c r="O357" s="11">
        <v>111</v>
      </c>
      <c r="P357" s="25">
        <v>92.5</v>
      </c>
      <c r="Q357" s="13" t="s">
        <v>8297</v>
      </c>
      <c r="R357" s="19" t="s">
        <v>8298</v>
      </c>
      <c r="S357" s="17">
        <v>42447.896666666667</v>
      </c>
      <c r="T357" s="17">
        <v>42470.166666666672</v>
      </c>
    </row>
    <row r="358" spans="1:20" ht="42" customHeight="1" x14ac:dyDescent="0.25">
      <c r="A358" s="19">
        <v>3664</v>
      </c>
      <c r="B358" s="29" t="s">
        <v>3661</v>
      </c>
      <c r="C358" s="29" t="s">
        <v>7774</v>
      </c>
      <c r="D358" s="25">
        <v>800</v>
      </c>
      <c r="E358" s="27">
        <v>875</v>
      </c>
      <c r="F358" s="19" t="s">
        <v>8218</v>
      </c>
      <c r="G358" s="19" t="s">
        <v>8223</v>
      </c>
      <c r="H358" s="19" t="s">
        <v>8245</v>
      </c>
      <c r="I358" s="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8345</v>
      </c>
      <c r="O358" s="11">
        <v>109</v>
      </c>
      <c r="P358" s="25">
        <v>46.05</v>
      </c>
      <c r="Q358" s="13" t="s">
        <v>8297</v>
      </c>
      <c r="R358" s="19" t="s">
        <v>8298</v>
      </c>
      <c r="S358" s="17">
        <v>42523.248715277776</v>
      </c>
      <c r="T358" s="17">
        <v>42537.248715277776</v>
      </c>
    </row>
    <row r="359" spans="1:20" ht="42" customHeight="1" x14ac:dyDescent="0.25">
      <c r="A359" s="19">
        <v>3666</v>
      </c>
      <c r="B359" s="29" t="s">
        <v>3663</v>
      </c>
      <c r="C359" s="29" t="s">
        <v>7776</v>
      </c>
      <c r="D359" s="25">
        <v>1200</v>
      </c>
      <c r="E359" s="27">
        <v>1200</v>
      </c>
      <c r="F359" s="19" t="s">
        <v>8218</v>
      </c>
      <c r="G359" s="19" t="s">
        <v>8223</v>
      </c>
      <c r="H359" s="19" t="s">
        <v>8245</v>
      </c>
      <c r="I359" s="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8345</v>
      </c>
      <c r="O359" s="11">
        <v>100</v>
      </c>
      <c r="P359" s="25">
        <v>31.58</v>
      </c>
      <c r="Q359" s="13" t="s">
        <v>8297</v>
      </c>
      <c r="R359" s="19" t="s">
        <v>8298</v>
      </c>
      <c r="S359" s="17">
        <v>41822.90488425926</v>
      </c>
      <c r="T359" s="17">
        <v>41844.291666666664</v>
      </c>
    </row>
    <row r="360" spans="1:20" ht="42" customHeight="1" x14ac:dyDescent="0.25">
      <c r="A360" s="19">
        <v>3668</v>
      </c>
      <c r="B360" s="29" t="s">
        <v>3665</v>
      </c>
      <c r="C360" s="29" t="s">
        <v>7778</v>
      </c>
      <c r="D360" s="25">
        <v>1000</v>
      </c>
      <c r="E360" s="27">
        <v>1035</v>
      </c>
      <c r="F360" s="19" t="s">
        <v>8218</v>
      </c>
      <c r="G360" s="19" t="s">
        <v>8223</v>
      </c>
      <c r="H360" s="19" t="s">
        <v>8245</v>
      </c>
      <c r="I360" s="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8345</v>
      </c>
      <c r="O360" s="11">
        <v>104</v>
      </c>
      <c r="P360" s="25">
        <v>36.96</v>
      </c>
      <c r="Q360" s="13" t="s">
        <v>8297</v>
      </c>
      <c r="R360" s="19" t="s">
        <v>8298</v>
      </c>
      <c r="S360" s="17">
        <v>42185.556157407409</v>
      </c>
      <c r="T360" s="17">
        <v>42208.772916666669</v>
      </c>
    </row>
    <row r="361" spans="1:20" ht="42" customHeight="1" x14ac:dyDescent="0.25">
      <c r="A361" s="19">
        <v>3671</v>
      </c>
      <c r="B361" s="29" t="s">
        <v>3668</v>
      </c>
      <c r="C361" s="29" t="s">
        <v>7781</v>
      </c>
      <c r="D361" s="25">
        <v>3500</v>
      </c>
      <c r="E361" s="27">
        <v>3530</v>
      </c>
      <c r="F361" s="19" t="s">
        <v>8218</v>
      </c>
      <c r="G361" s="19" t="s">
        <v>8223</v>
      </c>
      <c r="H361" s="19" t="s">
        <v>8245</v>
      </c>
      <c r="I361" s="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8345</v>
      </c>
      <c r="O361" s="11">
        <v>101</v>
      </c>
      <c r="P361" s="25">
        <v>88.25</v>
      </c>
      <c r="Q361" s="13" t="s">
        <v>8297</v>
      </c>
      <c r="R361" s="19" t="s">
        <v>8298</v>
      </c>
      <c r="S361" s="17">
        <v>41820.62809027778</v>
      </c>
      <c r="T361" s="17">
        <v>41841.165972222225</v>
      </c>
    </row>
    <row r="362" spans="1:20" ht="42" customHeight="1" x14ac:dyDescent="0.25">
      <c r="A362" s="19">
        <v>3676</v>
      </c>
      <c r="B362" s="29" t="s">
        <v>3673</v>
      </c>
      <c r="C362" s="29" t="s">
        <v>7786</v>
      </c>
      <c r="D362" s="25">
        <v>800</v>
      </c>
      <c r="E362" s="27">
        <v>1030</v>
      </c>
      <c r="F362" s="19" t="s">
        <v>8218</v>
      </c>
      <c r="G362" s="19" t="s">
        <v>8223</v>
      </c>
      <c r="H362" s="19" t="s">
        <v>8245</v>
      </c>
      <c r="I362" s="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8345</v>
      </c>
      <c r="O362" s="11">
        <v>129</v>
      </c>
      <c r="P362" s="25">
        <v>64.38</v>
      </c>
      <c r="Q362" s="13" t="s">
        <v>8297</v>
      </c>
      <c r="R362" s="19" t="s">
        <v>8298</v>
      </c>
      <c r="S362" s="17">
        <v>41876.815787037034</v>
      </c>
      <c r="T362" s="17">
        <v>41894.815787037034</v>
      </c>
    </row>
    <row r="363" spans="1:20" ht="42" customHeight="1" x14ac:dyDescent="0.25">
      <c r="A363" s="19">
        <v>3677</v>
      </c>
      <c r="B363" s="29" t="s">
        <v>3674</v>
      </c>
      <c r="C363" s="29" t="s">
        <v>7787</v>
      </c>
      <c r="D363" s="25">
        <v>12000</v>
      </c>
      <c r="E363" s="27">
        <v>12348.5</v>
      </c>
      <c r="F363" s="19" t="s">
        <v>8218</v>
      </c>
      <c r="G363" s="19" t="s">
        <v>8223</v>
      </c>
      <c r="H363" s="19" t="s">
        <v>8245</v>
      </c>
      <c r="I363" s="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8345</v>
      </c>
      <c r="O363" s="11">
        <v>103</v>
      </c>
      <c r="P363" s="25">
        <v>62.05</v>
      </c>
      <c r="Q363" s="13" t="s">
        <v>8297</v>
      </c>
      <c r="R363" s="19" t="s">
        <v>8298</v>
      </c>
      <c r="S363" s="17">
        <v>41802.574282407411</v>
      </c>
      <c r="T363" s="17">
        <v>41823.165972222225</v>
      </c>
    </row>
    <row r="364" spans="1:20" ht="42" customHeight="1" x14ac:dyDescent="0.25">
      <c r="A364" s="19">
        <v>3679</v>
      </c>
      <c r="B364" s="29" t="s">
        <v>3676</v>
      </c>
      <c r="C364" s="29" t="s">
        <v>7789</v>
      </c>
      <c r="D364" s="25">
        <v>2000</v>
      </c>
      <c r="E364" s="27">
        <v>2202</v>
      </c>
      <c r="F364" s="19" t="s">
        <v>8218</v>
      </c>
      <c r="G364" s="19" t="s">
        <v>8223</v>
      </c>
      <c r="H364" s="19" t="s">
        <v>8245</v>
      </c>
      <c r="I364" s="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8345</v>
      </c>
      <c r="O364" s="11">
        <v>110</v>
      </c>
      <c r="P364" s="25">
        <v>73.400000000000006</v>
      </c>
      <c r="Q364" s="13" t="s">
        <v>8297</v>
      </c>
      <c r="R364" s="19" t="s">
        <v>8298</v>
      </c>
      <c r="S364" s="17">
        <v>41786.761354166665</v>
      </c>
      <c r="T364" s="17">
        <v>41821.207638888889</v>
      </c>
    </row>
    <row r="365" spans="1:20" ht="42" customHeight="1" x14ac:dyDescent="0.25">
      <c r="A365" s="19">
        <v>3680</v>
      </c>
      <c r="B365" s="29" t="s">
        <v>3677</v>
      </c>
      <c r="C365" s="29" t="s">
        <v>7790</v>
      </c>
      <c r="D365" s="25">
        <v>3000</v>
      </c>
      <c r="E365" s="27">
        <v>3383</v>
      </c>
      <c r="F365" s="19" t="s">
        <v>8218</v>
      </c>
      <c r="G365" s="19" t="s">
        <v>8223</v>
      </c>
      <c r="H365" s="19" t="s">
        <v>8245</v>
      </c>
      <c r="I365" s="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8345</v>
      </c>
      <c r="O365" s="11">
        <v>113</v>
      </c>
      <c r="P365" s="25">
        <v>99.5</v>
      </c>
      <c r="Q365" s="13" t="s">
        <v>8297</v>
      </c>
      <c r="R365" s="19" t="s">
        <v>8298</v>
      </c>
      <c r="S365" s="17">
        <v>42627.454097222224</v>
      </c>
      <c r="T365" s="17">
        <v>42648.454097222224</v>
      </c>
    </row>
    <row r="366" spans="1:20" ht="42" customHeight="1" x14ac:dyDescent="0.25">
      <c r="A366" s="19">
        <v>3681</v>
      </c>
      <c r="B366" s="29" t="s">
        <v>3678</v>
      </c>
      <c r="C366" s="29" t="s">
        <v>7791</v>
      </c>
      <c r="D366" s="25">
        <v>1000</v>
      </c>
      <c r="E366" s="27">
        <v>1119</v>
      </c>
      <c r="F366" s="19" t="s">
        <v>8218</v>
      </c>
      <c r="G366" s="19" t="s">
        <v>8223</v>
      </c>
      <c r="H366" s="19" t="s">
        <v>8245</v>
      </c>
      <c r="I366" s="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8345</v>
      </c>
      <c r="O366" s="11">
        <v>112</v>
      </c>
      <c r="P366" s="25">
        <v>62.17</v>
      </c>
      <c r="Q366" s="13" t="s">
        <v>8297</v>
      </c>
      <c r="R366" s="19" t="s">
        <v>8298</v>
      </c>
      <c r="S366" s="17">
        <v>42374.651504629626</v>
      </c>
      <c r="T366" s="17">
        <v>42384.651504629626</v>
      </c>
    </row>
    <row r="367" spans="1:20" ht="42" customHeight="1" x14ac:dyDescent="0.25">
      <c r="A367" s="19">
        <v>3682</v>
      </c>
      <c r="B367" s="29" t="s">
        <v>3679</v>
      </c>
      <c r="C367" s="29" t="s">
        <v>7792</v>
      </c>
      <c r="D367" s="25">
        <v>3000</v>
      </c>
      <c r="E367" s="27">
        <v>4176</v>
      </c>
      <c r="F367" s="19" t="s">
        <v>8218</v>
      </c>
      <c r="G367" s="19" t="s">
        <v>8223</v>
      </c>
      <c r="H367" s="19" t="s">
        <v>8245</v>
      </c>
      <c r="I367" s="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8345</v>
      </c>
      <c r="O367" s="11">
        <v>139</v>
      </c>
      <c r="P367" s="25">
        <v>62.33</v>
      </c>
      <c r="Q367" s="13" t="s">
        <v>8297</v>
      </c>
      <c r="R367" s="19" t="s">
        <v>8298</v>
      </c>
      <c r="S367" s="17">
        <v>41772.685393518521</v>
      </c>
      <c r="T367" s="17">
        <v>41806.290972222225</v>
      </c>
    </row>
    <row r="368" spans="1:20" ht="42" customHeight="1" x14ac:dyDescent="0.25">
      <c r="A368" s="19">
        <v>3683</v>
      </c>
      <c r="B368" s="29" t="s">
        <v>3680</v>
      </c>
      <c r="C368" s="29" t="s">
        <v>7793</v>
      </c>
      <c r="D368" s="25">
        <v>3500</v>
      </c>
      <c r="E368" s="27">
        <v>3880</v>
      </c>
      <c r="F368" s="19" t="s">
        <v>8218</v>
      </c>
      <c r="G368" s="19" t="s">
        <v>8223</v>
      </c>
      <c r="H368" s="19" t="s">
        <v>8245</v>
      </c>
      <c r="I368" s="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8345</v>
      </c>
      <c r="O368" s="11">
        <v>111</v>
      </c>
      <c r="P368" s="25">
        <v>58.79</v>
      </c>
      <c r="Q368" s="13" t="s">
        <v>8297</v>
      </c>
      <c r="R368" s="19" t="s">
        <v>8298</v>
      </c>
      <c r="S368" s="17">
        <v>42633.116851851853</v>
      </c>
      <c r="T368" s="17">
        <v>42663.116851851853</v>
      </c>
    </row>
    <row r="369" spans="1:20" ht="42" customHeight="1" x14ac:dyDescent="0.25">
      <c r="A369" s="19">
        <v>3684</v>
      </c>
      <c r="B369" s="29" t="s">
        <v>3681</v>
      </c>
      <c r="C369" s="29" t="s">
        <v>7794</v>
      </c>
      <c r="D369" s="25">
        <v>750</v>
      </c>
      <c r="E369" s="27">
        <v>1043</v>
      </c>
      <c r="F369" s="19" t="s">
        <v>8218</v>
      </c>
      <c r="G369" s="19" t="s">
        <v>8223</v>
      </c>
      <c r="H369" s="19" t="s">
        <v>8245</v>
      </c>
      <c r="I369" s="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8345</v>
      </c>
      <c r="O369" s="11">
        <v>139</v>
      </c>
      <c r="P369" s="25">
        <v>45.35</v>
      </c>
      <c r="Q369" s="13" t="s">
        <v>8297</v>
      </c>
      <c r="R369" s="19" t="s">
        <v>8298</v>
      </c>
      <c r="S369" s="17">
        <v>42219.180393518516</v>
      </c>
      <c r="T369" s="17">
        <v>42249.180393518516</v>
      </c>
    </row>
    <row r="370" spans="1:20" ht="42" customHeight="1" x14ac:dyDescent="0.25">
      <c r="A370" s="19">
        <v>3685</v>
      </c>
      <c r="B370" s="29" t="s">
        <v>3682</v>
      </c>
      <c r="C370" s="29" t="s">
        <v>7795</v>
      </c>
      <c r="D370" s="25">
        <v>5000</v>
      </c>
      <c r="E370" s="27">
        <v>5285</v>
      </c>
      <c r="F370" s="19" t="s">
        <v>8218</v>
      </c>
      <c r="G370" s="19" t="s">
        <v>8223</v>
      </c>
      <c r="H370" s="19" t="s">
        <v>8245</v>
      </c>
      <c r="I370" s="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8345</v>
      </c>
      <c r="O370" s="11">
        <v>106</v>
      </c>
      <c r="P370" s="25">
        <v>41.94</v>
      </c>
      <c r="Q370" s="13" t="s">
        <v>8297</v>
      </c>
      <c r="R370" s="19" t="s">
        <v>8298</v>
      </c>
      <c r="S370" s="17">
        <v>41753.593275462961</v>
      </c>
      <c r="T370" s="17">
        <v>41778.875</v>
      </c>
    </row>
    <row r="371" spans="1:20" ht="42" customHeight="1" x14ac:dyDescent="0.25">
      <c r="A371" s="19">
        <v>3686</v>
      </c>
      <c r="B371" s="29" t="s">
        <v>3683</v>
      </c>
      <c r="C371" s="29" t="s">
        <v>7796</v>
      </c>
      <c r="D371" s="25">
        <v>350</v>
      </c>
      <c r="E371" s="27">
        <v>355</v>
      </c>
      <c r="F371" s="19" t="s">
        <v>8218</v>
      </c>
      <c r="G371" s="19" t="s">
        <v>8223</v>
      </c>
      <c r="H371" s="19" t="s">
        <v>8245</v>
      </c>
      <c r="I371" s="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8345</v>
      </c>
      <c r="O371" s="11">
        <v>101</v>
      </c>
      <c r="P371" s="25">
        <v>59.17</v>
      </c>
      <c r="Q371" s="13" t="s">
        <v>8297</v>
      </c>
      <c r="R371" s="19" t="s">
        <v>8298</v>
      </c>
      <c r="S371" s="17">
        <v>42230.662731481483</v>
      </c>
      <c r="T371" s="17">
        <v>42245.165972222225</v>
      </c>
    </row>
    <row r="372" spans="1:20" ht="42" customHeight="1" x14ac:dyDescent="0.25">
      <c r="A372" s="19">
        <v>3687</v>
      </c>
      <c r="B372" s="29" t="s">
        <v>3684</v>
      </c>
      <c r="C372" s="29" t="s">
        <v>7797</v>
      </c>
      <c r="D372" s="25">
        <v>5000</v>
      </c>
      <c r="E372" s="27">
        <v>5012.25</v>
      </c>
      <c r="F372" s="19" t="s">
        <v>8218</v>
      </c>
      <c r="G372" s="19" t="s">
        <v>8223</v>
      </c>
      <c r="H372" s="19" t="s">
        <v>8245</v>
      </c>
      <c r="I372" s="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8345</v>
      </c>
      <c r="O372" s="11">
        <v>100</v>
      </c>
      <c r="P372" s="25">
        <v>200.49</v>
      </c>
      <c r="Q372" s="13" t="s">
        <v>8297</v>
      </c>
      <c r="R372" s="19" t="s">
        <v>8298</v>
      </c>
      <c r="S372" s="17">
        <v>41787.218229166669</v>
      </c>
      <c r="T372" s="17">
        <v>41817.218229166669</v>
      </c>
    </row>
    <row r="373" spans="1:20" ht="42" customHeight="1" x14ac:dyDescent="0.25">
      <c r="A373" s="19">
        <v>3689</v>
      </c>
      <c r="B373" s="29" t="s">
        <v>3686</v>
      </c>
      <c r="C373" s="29" t="s">
        <v>7799</v>
      </c>
      <c r="D373" s="25">
        <v>3000</v>
      </c>
      <c r="E373" s="27">
        <v>3550</v>
      </c>
      <c r="F373" s="19" t="s">
        <v>8218</v>
      </c>
      <c r="G373" s="19" t="s">
        <v>8223</v>
      </c>
      <c r="H373" s="19" t="s">
        <v>8245</v>
      </c>
      <c r="I373" s="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8345</v>
      </c>
      <c r="O373" s="11">
        <v>118</v>
      </c>
      <c r="P373" s="25">
        <v>57.26</v>
      </c>
      <c r="Q373" s="13" t="s">
        <v>8297</v>
      </c>
      <c r="R373" s="19" t="s">
        <v>8298</v>
      </c>
      <c r="S373" s="17">
        <v>42147.826840277776</v>
      </c>
      <c r="T373" s="17">
        <v>42176.934027777781</v>
      </c>
    </row>
    <row r="374" spans="1:20" ht="42" customHeight="1" x14ac:dyDescent="0.25">
      <c r="A374" s="19">
        <v>3690</v>
      </c>
      <c r="B374" s="29" t="s">
        <v>3687</v>
      </c>
      <c r="C374" s="29" t="s">
        <v>7800</v>
      </c>
      <c r="D374" s="25">
        <v>1500</v>
      </c>
      <c r="E374" s="27">
        <v>1800</v>
      </c>
      <c r="F374" s="19" t="s">
        <v>8218</v>
      </c>
      <c r="G374" s="19" t="s">
        <v>8223</v>
      </c>
      <c r="H374" s="19" t="s">
        <v>8245</v>
      </c>
      <c r="I374" s="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8345</v>
      </c>
      <c r="O374" s="11">
        <v>120</v>
      </c>
      <c r="P374" s="25">
        <v>58.06</v>
      </c>
      <c r="Q374" s="13" t="s">
        <v>8297</v>
      </c>
      <c r="R374" s="19" t="s">
        <v>8298</v>
      </c>
      <c r="S374" s="17">
        <v>41940.598182870366</v>
      </c>
      <c r="T374" s="17">
        <v>41970.639849537038</v>
      </c>
    </row>
    <row r="375" spans="1:20" ht="42" customHeight="1" x14ac:dyDescent="0.25">
      <c r="A375" s="19">
        <v>3691</v>
      </c>
      <c r="B375" s="29" t="s">
        <v>3688</v>
      </c>
      <c r="C375" s="29" t="s">
        <v>7801</v>
      </c>
      <c r="D375" s="25">
        <v>40000</v>
      </c>
      <c r="E375" s="27">
        <v>51184</v>
      </c>
      <c r="F375" s="19" t="s">
        <v>8218</v>
      </c>
      <c r="G375" s="19" t="s">
        <v>8223</v>
      </c>
      <c r="H375" s="19" t="s">
        <v>8245</v>
      </c>
      <c r="I375" s="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8345</v>
      </c>
      <c r="O375" s="11">
        <v>128</v>
      </c>
      <c r="P375" s="25">
        <v>186.8</v>
      </c>
      <c r="Q375" s="13" t="s">
        <v>8297</v>
      </c>
      <c r="R375" s="19" t="s">
        <v>8298</v>
      </c>
      <c r="S375" s="17">
        <v>42020.700567129628</v>
      </c>
      <c r="T375" s="17">
        <v>42065.207638888889</v>
      </c>
    </row>
    <row r="376" spans="1:20" ht="42" customHeight="1" x14ac:dyDescent="0.25">
      <c r="A376" s="19">
        <v>3692</v>
      </c>
      <c r="B376" s="29" t="s">
        <v>3689</v>
      </c>
      <c r="C376" s="29" t="s">
        <v>7802</v>
      </c>
      <c r="D376" s="25">
        <v>1000</v>
      </c>
      <c r="E376" s="27">
        <v>1260</v>
      </c>
      <c r="F376" s="19" t="s">
        <v>8218</v>
      </c>
      <c r="G376" s="19" t="s">
        <v>8223</v>
      </c>
      <c r="H376" s="19" t="s">
        <v>8245</v>
      </c>
      <c r="I376" s="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8345</v>
      </c>
      <c r="O376" s="11">
        <v>126</v>
      </c>
      <c r="P376" s="25">
        <v>74.12</v>
      </c>
      <c r="Q376" s="13" t="s">
        <v>8297</v>
      </c>
      <c r="R376" s="19" t="s">
        <v>8298</v>
      </c>
      <c r="S376" s="17">
        <v>41891.96503472222</v>
      </c>
      <c r="T376" s="17">
        <v>41901</v>
      </c>
    </row>
    <row r="377" spans="1:20" ht="42" customHeight="1" x14ac:dyDescent="0.25">
      <c r="A377" s="19">
        <v>3694</v>
      </c>
      <c r="B377" s="29" t="s">
        <v>3691</v>
      </c>
      <c r="C377" s="29" t="s">
        <v>7804</v>
      </c>
      <c r="D377" s="25">
        <v>3500</v>
      </c>
      <c r="E377" s="27">
        <v>3760</v>
      </c>
      <c r="F377" s="19" t="s">
        <v>8218</v>
      </c>
      <c r="G377" s="19" t="s">
        <v>8223</v>
      </c>
      <c r="H377" s="19" t="s">
        <v>8245</v>
      </c>
      <c r="I377" s="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8345</v>
      </c>
      <c r="O377" s="11">
        <v>107</v>
      </c>
      <c r="P377" s="25">
        <v>62.67</v>
      </c>
      <c r="Q377" s="13" t="s">
        <v>8297</v>
      </c>
      <c r="R377" s="19" t="s">
        <v>8298</v>
      </c>
      <c r="S377" s="17">
        <v>42490.133877314816</v>
      </c>
      <c r="T377" s="17">
        <v>42527.083333333328</v>
      </c>
    </row>
    <row r="378" spans="1:20" ht="42" customHeight="1" x14ac:dyDescent="0.25">
      <c r="A378" s="19">
        <v>3695</v>
      </c>
      <c r="B378" s="29" t="s">
        <v>3692</v>
      </c>
      <c r="C378" s="29" t="s">
        <v>7805</v>
      </c>
      <c r="D378" s="25">
        <v>4000</v>
      </c>
      <c r="E378" s="27">
        <v>4005</v>
      </c>
      <c r="F378" s="19" t="s">
        <v>8218</v>
      </c>
      <c r="G378" s="19" t="s">
        <v>8223</v>
      </c>
      <c r="H378" s="19" t="s">
        <v>8245</v>
      </c>
      <c r="I378" s="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8345</v>
      </c>
      <c r="O378" s="11">
        <v>100</v>
      </c>
      <c r="P378" s="25">
        <v>121.36</v>
      </c>
      <c r="Q378" s="13" t="s">
        <v>8297</v>
      </c>
      <c r="R378" s="19" t="s">
        <v>8298</v>
      </c>
      <c r="S378" s="17">
        <v>41995.870486111111</v>
      </c>
      <c r="T378" s="17">
        <v>42015.870486111111</v>
      </c>
    </row>
    <row r="379" spans="1:20" ht="42" customHeight="1" x14ac:dyDescent="0.25">
      <c r="A379" s="19">
        <v>3698</v>
      </c>
      <c r="B379" s="29" t="s">
        <v>3695</v>
      </c>
      <c r="C379" s="29" t="s">
        <v>7808</v>
      </c>
      <c r="D379" s="25">
        <v>5000</v>
      </c>
      <c r="E379" s="27">
        <v>5526</v>
      </c>
      <c r="F379" s="19" t="s">
        <v>8218</v>
      </c>
      <c r="G379" s="19" t="s">
        <v>8223</v>
      </c>
      <c r="H379" s="19" t="s">
        <v>8245</v>
      </c>
      <c r="I379" s="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8345</v>
      </c>
      <c r="O379" s="11">
        <v>111</v>
      </c>
      <c r="P379" s="25">
        <v>40.630000000000003</v>
      </c>
      <c r="Q379" s="13" t="s">
        <v>8297</v>
      </c>
      <c r="R379" s="19" t="s">
        <v>8298</v>
      </c>
      <c r="S379" s="17">
        <v>42401.806562500002</v>
      </c>
      <c r="T379" s="17">
        <v>42431.806562500002</v>
      </c>
    </row>
    <row r="380" spans="1:20" ht="42" customHeight="1" x14ac:dyDescent="0.25">
      <c r="A380" s="19">
        <v>3699</v>
      </c>
      <c r="B380" s="29" t="s">
        <v>3696</v>
      </c>
      <c r="C380" s="29" t="s">
        <v>7809</v>
      </c>
      <c r="D380" s="25">
        <v>2500</v>
      </c>
      <c r="E380" s="27">
        <v>2520</v>
      </c>
      <c r="F380" s="19" t="s">
        <v>8218</v>
      </c>
      <c r="G380" s="19" t="s">
        <v>8223</v>
      </c>
      <c r="H380" s="19" t="s">
        <v>8245</v>
      </c>
      <c r="I380" s="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8345</v>
      </c>
      <c r="O380" s="11">
        <v>101</v>
      </c>
      <c r="P380" s="25">
        <v>63</v>
      </c>
      <c r="Q380" s="13" t="s">
        <v>8297</v>
      </c>
      <c r="R380" s="19" t="s">
        <v>8298</v>
      </c>
      <c r="S380" s="17">
        <v>41897.602037037039</v>
      </c>
      <c r="T380" s="17">
        <v>41927.602037037039</v>
      </c>
    </row>
    <row r="381" spans="1:20" ht="42" customHeight="1" x14ac:dyDescent="0.25">
      <c r="A381" s="19">
        <v>3700</v>
      </c>
      <c r="B381" s="29" t="s">
        <v>3697</v>
      </c>
      <c r="C381" s="29" t="s">
        <v>7810</v>
      </c>
      <c r="D381" s="25">
        <v>500</v>
      </c>
      <c r="E381" s="27">
        <v>606</v>
      </c>
      <c r="F381" s="19" t="s">
        <v>8218</v>
      </c>
      <c r="G381" s="19" t="s">
        <v>8223</v>
      </c>
      <c r="H381" s="19" t="s">
        <v>8245</v>
      </c>
      <c r="I381" s="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8345</v>
      </c>
      <c r="O381" s="11">
        <v>121</v>
      </c>
      <c r="P381" s="25">
        <v>33.67</v>
      </c>
      <c r="Q381" s="13" t="s">
        <v>8297</v>
      </c>
      <c r="R381" s="19" t="s">
        <v>8298</v>
      </c>
      <c r="S381" s="17">
        <v>41882.585648148146</v>
      </c>
      <c r="T381" s="17">
        <v>41912.666666666664</v>
      </c>
    </row>
    <row r="382" spans="1:20" ht="42" customHeight="1" x14ac:dyDescent="0.25">
      <c r="A382" s="19">
        <v>3703</v>
      </c>
      <c r="B382" s="29" t="s">
        <v>3700</v>
      </c>
      <c r="C382" s="29" t="s">
        <v>7813</v>
      </c>
      <c r="D382" s="25">
        <v>1050</v>
      </c>
      <c r="E382" s="27">
        <v>1296</v>
      </c>
      <c r="F382" s="19" t="s">
        <v>8218</v>
      </c>
      <c r="G382" s="19" t="s">
        <v>8223</v>
      </c>
      <c r="H382" s="19" t="s">
        <v>8245</v>
      </c>
      <c r="I382" s="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8345</v>
      </c>
      <c r="O382" s="11">
        <v>123</v>
      </c>
      <c r="P382" s="25">
        <v>43.2</v>
      </c>
      <c r="Q382" s="13" t="s">
        <v>8297</v>
      </c>
      <c r="R382" s="19" t="s">
        <v>8298</v>
      </c>
      <c r="S382" s="17">
        <v>42556.504490740743</v>
      </c>
      <c r="T382" s="17">
        <v>42595.290972222225</v>
      </c>
    </row>
    <row r="383" spans="1:20" ht="42" customHeight="1" x14ac:dyDescent="0.25">
      <c r="A383" s="19">
        <v>3705</v>
      </c>
      <c r="B383" s="29" t="s">
        <v>3702</v>
      </c>
      <c r="C383" s="29" t="s">
        <v>7815</v>
      </c>
      <c r="D383" s="25">
        <v>2827</v>
      </c>
      <c r="E383" s="27">
        <v>2925</v>
      </c>
      <c r="F383" s="19" t="s">
        <v>8218</v>
      </c>
      <c r="G383" s="19" t="s">
        <v>8223</v>
      </c>
      <c r="H383" s="19" t="s">
        <v>8245</v>
      </c>
      <c r="I383" s="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8345</v>
      </c>
      <c r="O383" s="11">
        <v>103</v>
      </c>
      <c r="P383" s="25">
        <v>83.57</v>
      </c>
      <c r="Q383" s="13" t="s">
        <v>8297</v>
      </c>
      <c r="R383" s="19" t="s">
        <v>8298</v>
      </c>
      <c r="S383" s="17">
        <v>41792.542986111112</v>
      </c>
      <c r="T383" s="17">
        <v>41813.75</v>
      </c>
    </row>
    <row r="384" spans="1:20" ht="42" customHeight="1" x14ac:dyDescent="0.25">
      <c r="A384" s="19">
        <v>3706</v>
      </c>
      <c r="B384" s="29" t="s">
        <v>3703</v>
      </c>
      <c r="C384" s="29" t="s">
        <v>7816</v>
      </c>
      <c r="D384" s="25">
        <v>1500</v>
      </c>
      <c r="E384" s="27">
        <v>1820</v>
      </c>
      <c r="F384" s="19" t="s">
        <v>8218</v>
      </c>
      <c r="G384" s="19" t="s">
        <v>8223</v>
      </c>
      <c r="H384" s="19" t="s">
        <v>8245</v>
      </c>
      <c r="I384" s="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8345</v>
      </c>
      <c r="O384" s="11">
        <v>121</v>
      </c>
      <c r="P384" s="25">
        <v>140</v>
      </c>
      <c r="Q384" s="13" t="s">
        <v>8297</v>
      </c>
      <c r="R384" s="19" t="s">
        <v>8298</v>
      </c>
      <c r="S384" s="17">
        <v>41879.913761574076</v>
      </c>
      <c r="T384" s="17">
        <v>41894.913761574076</v>
      </c>
    </row>
    <row r="385" spans="1:20" ht="42" customHeight="1" x14ac:dyDescent="0.25">
      <c r="A385" s="19">
        <v>3707</v>
      </c>
      <c r="B385" s="29" t="s">
        <v>3704</v>
      </c>
      <c r="C385" s="29" t="s">
        <v>7817</v>
      </c>
      <c r="D385" s="25">
        <v>1000</v>
      </c>
      <c r="E385" s="27">
        <v>1860</v>
      </c>
      <c r="F385" s="19" t="s">
        <v>8218</v>
      </c>
      <c r="G385" s="19" t="s">
        <v>8223</v>
      </c>
      <c r="H385" s="19" t="s">
        <v>8245</v>
      </c>
      <c r="I385" s="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8345</v>
      </c>
      <c r="O385" s="11">
        <v>186</v>
      </c>
      <c r="P385" s="25">
        <v>80.87</v>
      </c>
      <c r="Q385" s="13" t="s">
        <v>8297</v>
      </c>
      <c r="R385" s="19" t="s">
        <v>8298</v>
      </c>
      <c r="S385" s="17">
        <v>42552.048356481479</v>
      </c>
      <c r="T385" s="17">
        <v>42573.226388888885</v>
      </c>
    </row>
    <row r="386" spans="1:20" ht="42" customHeight="1" x14ac:dyDescent="0.25">
      <c r="A386" s="19">
        <v>3708</v>
      </c>
      <c r="B386" s="29" t="s">
        <v>3705</v>
      </c>
      <c r="C386" s="29" t="s">
        <v>7818</v>
      </c>
      <c r="D386" s="25">
        <v>700</v>
      </c>
      <c r="E386" s="27">
        <v>2100</v>
      </c>
      <c r="F386" s="19" t="s">
        <v>8218</v>
      </c>
      <c r="G386" s="19" t="s">
        <v>8223</v>
      </c>
      <c r="H386" s="19" t="s">
        <v>8245</v>
      </c>
      <c r="I386" s="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8345</v>
      </c>
      <c r="O386" s="11">
        <v>300</v>
      </c>
      <c r="P386" s="25">
        <v>53.85</v>
      </c>
      <c r="Q386" s="13" t="s">
        <v>8297</v>
      </c>
      <c r="R386" s="19" t="s">
        <v>8298</v>
      </c>
      <c r="S386" s="17">
        <v>41810.142199074078</v>
      </c>
      <c r="T386" s="17">
        <v>41824.142199074078</v>
      </c>
    </row>
    <row r="387" spans="1:20" ht="42" customHeight="1" x14ac:dyDescent="0.25">
      <c r="A387" s="19">
        <v>3710</v>
      </c>
      <c r="B387" s="29" t="s">
        <v>3707</v>
      </c>
      <c r="C387" s="29" t="s">
        <v>7820</v>
      </c>
      <c r="D387" s="25">
        <v>1300</v>
      </c>
      <c r="E387" s="27">
        <v>1835</v>
      </c>
      <c r="F387" s="19" t="s">
        <v>8218</v>
      </c>
      <c r="G387" s="19" t="s">
        <v>8223</v>
      </c>
      <c r="H387" s="19" t="s">
        <v>8245</v>
      </c>
      <c r="I387" s="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8345</v>
      </c>
      <c r="O387" s="11">
        <v>141</v>
      </c>
      <c r="P387" s="25">
        <v>67.959999999999994</v>
      </c>
      <c r="Q387" s="13" t="s">
        <v>8297</v>
      </c>
      <c r="R387" s="19" t="s">
        <v>8298</v>
      </c>
      <c r="S387" s="17">
        <v>42072.576249999998</v>
      </c>
      <c r="T387" s="17">
        <v>42097.576249999998</v>
      </c>
    </row>
    <row r="388" spans="1:20" ht="42" customHeight="1" x14ac:dyDescent="0.25">
      <c r="A388" s="19">
        <v>3711</v>
      </c>
      <c r="B388" s="29" t="s">
        <v>3708</v>
      </c>
      <c r="C388" s="29" t="s">
        <v>7821</v>
      </c>
      <c r="D388" s="25">
        <v>500</v>
      </c>
      <c r="E388" s="27">
        <v>570</v>
      </c>
      <c r="F388" s="19" t="s">
        <v>8218</v>
      </c>
      <c r="G388" s="19" t="s">
        <v>8223</v>
      </c>
      <c r="H388" s="19" t="s">
        <v>8245</v>
      </c>
      <c r="I388" s="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8345</v>
      </c>
      <c r="O388" s="11">
        <v>114</v>
      </c>
      <c r="P388" s="25">
        <v>27.14</v>
      </c>
      <c r="Q388" s="13" t="s">
        <v>8297</v>
      </c>
      <c r="R388" s="19" t="s">
        <v>8298</v>
      </c>
      <c r="S388" s="17">
        <v>41779.724224537036</v>
      </c>
      <c r="T388" s="17">
        <v>41805.666666666664</v>
      </c>
    </row>
    <row r="389" spans="1:20" ht="42" customHeight="1" x14ac:dyDescent="0.25">
      <c r="A389" s="19">
        <v>3712</v>
      </c>
      <c r="B389" s="29" t="s">
        <v>3709</v>
      </c>
      <c r="C389" s="29" t="s">
        <v>7822</v>
      </c>
      <c r="D389" s="25">
        <v>7500</v>
      </c>
      <c r="E389" s="27">
        <v>11530</v>
      </c>
      <c r="F389" s="19" t="s">
        <v>8218</v>
      </c>
      <c r="G389" s="19" t="s">
        <v>8223</v>
      </c>
      <c r="H389" s="19" t="s">
        <v>8245</v>
      </c>
      <c r="I389" s="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8345</v>
      </c>
      <c r="O389" s="11">
        <v>154</v>
      </c>
      <c r="P389" s="25">
        <v>110.87</v>
      </c>
      <c r="Q389" s="13" t="s">
        <v>8297</v>
      </c>
      <c r="R389" s="19" t="s">
        <v>8298</v>
      </c>
      <c r="S389" s="17">
        <v>42134.172071759254</v>
      </c>
      <c r="T389" s="17">
        <v>42155.290972222225</v>
      </c>
    </row>
    <row r="390" spans="1:20" ht="42" customHeight="1" x14ac:dyDescent="0.25">
      <c r="A390" s="19">
        <v>3713</v>
      </c>
      <c r="B390" s="29" t="s">
        <v>3710</v>
      </c>
      <c r="C390" s="29" t="s">
        <v>7823</v>
      </c>
      <c r="D390" s="25">
        <v>2000</v>
      </c>
      <c r="E390" s="27">
        <v>2030</v>
      </c>
      <c r="F390" s="19" t="s">
        <v>8218</v>
      </c>
      <c r="G390" s="19" t="s">
        <v>8223</v>
      </c>
      <c r="H390" s="19" t="s">
        <v>8245</v>
      </c>
      <c r="I390" s="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8345</v>
      </c>
      <c r="O390" s="11">
        <v>102</v>
      </c>
      <c r="P390" s="25">
        <v>106.84</v>
      </c>
      <c r="Q390" s="13" t="s">
        <v>8297</v>
      </c>
      <c r="R390" s="19" t="s">
        <v>8298</v>
      </c>
      <c r="S390" s="17">
        <v>42505.738032407404</v>
      </c>
      <c r="T390" s="17">
        <v>42525.738032407404</v>
      </c>
    </row>
    <row r="391" spans="1:20" ht="42" customHeight="1" x14ac:dyDescent="0.25">
      <c r="A391" s="19">
        <v>3714</v>
      </c>
      <c r="B391" s="29" t="s">
        <v>3711</v>
      </c>
      <c r="C391" s="29" t="s">
        <v>7824</v>
      </c>
      <c r="D391" s="25">
        <v>10000</v>
      </c>
      <c r="E391" s="27">
        <v>10235</v>
      </c>
      <c r="F391" s="19" t="s">
        <v>8218</v>
      </c>
      <c r="G391" s="19" t="s">
        <v>8223</v>
      </c>
      <c r="H391" s="19" t="s">
        <v>8245</v>
      </c>
      <c r="I391" s="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8345</v>
      </c>
      <c r="O391" s="11">
        <v>102</v>
      </c>
      <c r="P391" s="25">
        <v>105.52</v>
      </c>
      <c r="Q391" s="13" t="s">
        <v>8297</v>
      </c>
      <c r="R391" s="19" t="s">
        <v>8298</v>
      </c>
      <c r="S391" s="17">
        <v>42118.556331018517</v>
      </c>
      <c r="T391" s="17">
        <v>42150.165972222225</v>
      </c>
    </row>
    <row r="392" spans="1:20" ht="42" customHeight="1" x14ac:dyDescent="0.25">
      <c r="A392" s="19">
        <v>3716</v>
      </c>
      <c r="B392" s="29" t="s">
        <v>3713</v>
      </c>
      <c r="C392" s="29" t="s">
        <v>7826</v>
      </c>
      <c r="D392" s="25">
        <v>800</v>
      </c>
      <c r="E392" s="27">
        <v>1246</v>
      </c>
      <c r="F392" s="19" t="s">
        <v>8218</v>
      </c>
      <c r="G392" s="19" t="s">
        <v>8223</v>
      </c>
      <c r="H392" s="19" t="s">
        <v>8245</v>
      </c>
      <c r="I392" s="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8345</v>
      </c>
      <c r="O392" s="11">
        <v>156</v>
      </c>
      <c r="P392" s="25">
        <v>51.92</v>
      </c>
      <c r="Q392" s="13" t="s">
        <v>8297</v>
      </c>
      <c r="R392" s="19" t="s">
        <v>8298</v>
      </c>
      <c r="S392" s="17">
        <v>42360.887835648144</v>
      </c>
      <c r="T392" s="17">
        <v>42390.887835648144</v>
      </c>
    </row>
    <row r="393" spans="1:20" ht="42" customHeight="1" x14ac:dyDescent="0.25">
      <c r="A393" s="19">
        <v>3720</v>
      </c>
      <c r="B393" s="29" t="s">
        <v>3717</v>
      </c>
      <c r="C393" s="29" t="s">
        <v>7830</v>
      </c>
      <c r="D393" s="25">
        <v>3300</v>
      </c>
      <c r="E393" s="27">
        <v>3449</v>
      </c>
      <c r="F393" s="19" t="s">
        <v>8218</v>
      </c>
      <c r="G393" s="19" t="s">
        <v>8223</v>
      </c>
      <c r="H393" s="19" t="s">
        <v>8245</v>
      </c>
      <c r="I393" s="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8345</v>
      </c>
      <c r="O393" s="11">
        <v>105</v>
      </c>
      <c r="P393" s="25">
        <v>86.23</v>
      </c>
      <c r="Q393" s="13" t="s">
        <v>8297</v>
      </c>
      <c r="R393" s="19" t="s">
        <v>8298</v>
      </c>
      <c r="S393" s="17">
        <v>42165.993125000001</v>
      </c>
      <c r="T393" s="17">
        <v>42187.993125000001</v>
      </c>
    </row>
    <row r="394" spans="1:20" ht="42" customHeight="1" x14ac:dyDescent="0.25">
      <c r="A394" s="19">
        <v>3721</v>
      </c>
      <c r="B394" s="29" t="s">
        <v>3718</v>
      </c>
      <c r="C394" s="29" t="s">
        <v>7831</v>
      </c>
      <c r="D394" s="25">
        <v>5000</v>
      </c>
      <c r="E394" s="27">
        <v>5040</v>
      </c>
      <c r="F394" s="19" t="s">
        <v>8218</v>
      </c>
      <c r="G394" s="19" t="s">
        <v>8223</v>
      </c>
      <c r="H394" s="19" t="s">
        <v>8245</v>
      </c>
      <c r="I394" s="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8345</v>
      </c>
      <c r="O394" s="11">
        <v>101</v>
      </c>
      <c r="P394" s="25">
        <v>114.55</v>
      </c>
      <c r="Q394" s="13" t="s">
        <v>8297</v>
      </c>
      <c r="R394" s="19" t="s">
        <v>8298</v>
      </c>
      <c r="S394" s="17">
        <v>41927.936157407406</v>
      </c>
      <c r="T394" s="17">
        <v>41948.977824074071</v>
      </c>
    </row>
    <row r="395" spans="1:20" ht="42" customHeight="1" x14ac:dyDescent="0.25">
      <c r="A395" s="19">
        <v>3726</v>
      </c>
      <c r="B395" s="29" t="s">
        <v>3723</v>
      </c>
      <c r="C395" s="29" t="s">
        <v>7836</v>
      </c>
      <c r="D395" s="25">
        <v>850</v>
      </c>
      <c r="E395" s="27">
        <v>2879</v>
      </c>
      <c r="F395" s="19" t="s">
        <v>8218</v>
      </c>
      <c r="G395" s="19" t="s">
        <v>8223</v>
      </c>
      <c r="H395" s="19" t="s">
        <v>8245</v>
      </c>
      <c r="I395" s="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8345</v>
      </c>
      <c r="O395" s="11">
        <v>339</v>
      </c>
      <c r="P395" s="25">
        <v>62.59</v>
      </c>
      <c r="Q395" s="13" t="s">
        <v>8297</v>
      </c>
      <c r="R395" s="19" t="s">
        <v>8298</v>
      </c>
      <c r="S395" s="17">
        <v>42462.140868055554</v>
      </c>
      <c r="T395" s="17">
        <v>42489.875</v>
      </c>
    </row>
    <row r="396" spans="1:20" ht="42" customHeight="1" x14ac:dyDescent="0.25">
      <c r="A396" s="19">
        <v>3727</v>
      </c>
      <c r="B396" s="29" t="s">
        <v>3724</v>
      </c>
      <c r="C396" s="29" t="s">
        <v>7837</v>
      </c>
      <c r="D396" s="25">
        <v>2000</v>
      </c>
      <c r="E396" s="27">
        <v>2015</v>
      </c>
      <c r="F396" s="19" t="s">
        <v>8218</v>
      </c>
      <c r="G396" s="19" t="s">
        <v>8223</v>
      </c>
      <c r="H396" s="19" t="s">
        <v>8245</v>
      </c>
      <c r="I396" s="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8345</v>
      </c>
      <c r="O396" s="11">
        <v>101</v>
      </c>
      <c r="P396" s="25">
        <v>61.06</v>
      </c>
      <c r="Q396" s="13" t="s">
        <v>8297</v>
      </c>
      <c r="R396" s="19" t="s">
        <v>8298</v>
      </c>
      <c r="S396" s="17">
        <v>42632.348310185189</v>
      </c>
      <c r="T396" s="17">
        <v>42663.204861111109</v>
      </c>
    </row>
    <row r="397" spans="1:20" ht="42" customHeight="1" x14ac:dyDescent="0.25">
      <c r="A397" s="19">
        <v>3810</v>
      </c>
      <c r="B397" s="29" t="s">
        <v>3807</v>
      </c>
      <c r="C397" s="29" t="s">
        <v>7920</v>
      </c>
      <c r="D397" s="25">
        <v>1500</v>
      </c>
      <c r="E397" s="27">
        <v>1826</v>
      </c>
      <c r="F397" s="19" t="s">
        <v>8218</v>
      </c>
      <c r="G397" s="19" t="s">
        <v>8223</v>
      </c>
      <c r="H397" s="19" t="s">
        <v>8245</v>
      </c>
      <c r="I397" s="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8345</v>
      </c>
      <c r="O397" s="11">
        <v>122</v>
      </c>
      <c r="P397" s="25">
        <v>70.23</v>
      </c>
      <c r="Q397" s="13" t="s">
        <v>8297</v>
      </c>
      <c r="R397" s="19" t="s">
        <v>8298</v>
      </c>
      <c r="S397" s="17">
        <v>42054.849050925928</v>
      </c>
      <c r="T397" s="17">
        <v>42084.807384259257</v>
      </c>
    </row>
    <row r="398" spans="1:20" ht="42" customHeight="1" x14ac:dyDescent="0.25">
      <c r="A398" s="19">
        <v>3813</v>
      </c>
      <c r="B398" s="29" t="s">
        <v>3810</v>
      </c>
      <c r="C398" s="29" t="s">
        <v>7923</v>
      </c>
      <c r="D398" s="25">
        <v>2100</v>
      </c>
      <c r="E398" s="27">
        <v>2119.9899999999998</v>
      </c>
      <c r="F398" s="19" t="s">
        <v>8218</v>
      </c>
      <c r="G398" s="19" t="s">
        <v>8223</v>
      </c>
      <c r="H398" s="19" t="s">
        <v>8245</v>
      </c>
      <c r="I398" s="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8345</v>
      </c>
      <c r="O398" s="11">
        <v>101</v>
      </c>
      <c r="P398" s="25">
        <v>78.52</v>
      </c>
      <c r="Q398" s="13" t="s">
        <v>8297</v>
      </c>
      <c r="R398" s="19" t="s">
        <v>8298</v>
      </c>
      <c r="S398" s="17">
        <v>42497.275706018518</v>
      </c>
      <c r="T398" s="17">
        <v>42535.904861111107</v>
      </c>
    </row>
    <row r="399" spans="1:20" ht="42" customHeight="1" x14ac:dyDescent="0.25">
      <c r="A399" s="19">
        <v>3814</v>
      </c>
      <c r="B399" s="29" t="s">
        <v>3811</v>
      </c>
      <c r="C399" s="29" t="s">
        <v>7924</v>
      </c>
      <c r="D399" s="25">
        <v>1500</v>
      </c>
      <c r="E399" s="27">
        <v>2102</v>
      </c>
      <c r="F399" s="19" t="s">
        <v>8218</v>
      </c>
      <c r="G399" s="19" t="s">
        <v>8223</v>
      </c>
      <c r="H399" s="19" t="s">
        <v>8245</v>
      </c>
      <c r="I399" s="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8345</v>
      </c>
      <c r="O399" s="11">
        <v>140</v>
      </c>
      <c r="P399" s="25">
        <v>61.82</v>
      </c>
      <c r="Q399" s="13" t="s">
        <v>8297</v>
      </c>
      <c r="R399" s="19" t="s">
        <v>8298</v>
      </c>
      <c r="S399" s="17">
        <v>42058.904074074075</v>
      </c>
      <c r="T399" s="17">
        <v>42095.165972222225</v>
      </c>
    </row>
    <row r="400" spans="1:20" ht="42" customHeight="1" x14ac:dyDescent="0.25">
      <c r="A400" s="19">
        <v>3816</v>
      </c>
      <c r="B400" s="29" t="s">
        <v>3813</v>
      </c>
      <c r="C400" s="29" t="s">
        <v>7926</v>
      </c>
      <c r="D400" s="25">
        <v>1500</v>
      </c>
      <c r="E400" s="27">
        <v>1788.57</v>
      </c>
      <c r="F400" s="19" t="s">
        <v>8218</v>
      </c>
      <c r="G400" s="19" t="s">
        <v>8223</v>
      </c>
      <c r="H400" s="19" t="s">
        <v>8245</v>
      </c>
      <c r="I400" s="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8345</v>
      </c>
      <c r="O400" s="11">
        <v>119</v>
      </c>
      <c r="P400" s="25">
        <v>48.34</v>
      </c>
      <c r="Q400" s="13" t="s">
        <v>8297</v>
      </c>
      <c r="R400" s="19" t="s">
        <v>8298</v>
      </c>
      <c r="S400" s="17">
        <v>41807.690081018518</v>
      </c>
      <c r="T400" s="17">
        <v>41837.690081018518</v>
      </c>
    </row>
    <row r="401" spans="1:20" ht="42" customHeight="1" x14ac:dyDescent="0.25">
      <c r="A401" s="19">
        <v>3817</v>
      </c>
      <c r="B401" s="29" t="s">
        <v>3814</v>
      </c>
      <c r="C401" s="29" t="s">
        <v>7927</v>
      </c>
      <c r="D401" s="25">
        <v>2000</v>
      </c>
      <c r="E401" s="27">
        <v>2145</v>
      </c>
      <c r="F401" s="19" t="s">
        <v>8218</v>
      </c>
      <c r="G401" s="19" t="s">
        <v>8223</v>
      </c>
      <c r="H401" s="19" t="s">
        <v>8245</v>
      </c>
      <c r="I401" s="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8345</v>
      </c>
      <c r="O401" s="11">
        <v>107</v>
      </c>
      <c r="P401" s="25">
        <v>107.25</v>
      </c>
      <c r="Q401" s="13" t="s">
        <v>8297</v>
      </c>
      <c r="R401" s="19" t="s">
        <v>8298</v>
      </c>
      <c r="S401" s="17">
        <v>42284.69694444444</v>
      </c>
      <c r="T401" s="17">
        <v>42301.165972222225</v>
      </c>
    </row>
    <row r="402" spans="1:20" ht="42" customHeight="1" x14ac:dyDescent="0.25">
      <c r="A402" s="19">
        <v>3818</v>
      </c>
      <c r="B402" s="29" t="s">
        <v>3815</v>
      </c>
      <c r="C402" s="29" t="s">
        <v>7928</v>
      </c>
      <c r="D402" s="25">
        <v>250</v>
      </c>
      <c r="E402" s="27">
        <v>570</v>
      </c>
      <c r="F402" s="19" t="s">
        <v>8218</v>
      </c>
      <c r="G402" s="19" t="s">
        <v>8223</v>
      </c>
      <c r="H402" s="19" t="s">
        <v>8245</v>
      </c>
      <c r="I402" s="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8345</v>
      </c>
      <c r="O402" s="11">
        <v>228</v>
      </c>
      <c r="P402" s="25">
        <v>57</v>
      </c>
      <c r="Q402" s="13" t="s">
        <v>8297</v>
      </c>
      <c r="R402" s="19" t="s">
        <v>8298</v>
      </c>
      <c r="S402" s="17">
        <v>42045.84238425926</v>
      </c>
      <c r="T402" s="17">
        <v>42075.800717592589</v>
      </c>
    </row>
    <row r="403" spans="1:20" ht="42" customHeight="1" x14ac:dyDescent="0.25">
      <c r="A403" s="19">
        <v>3819</v>
      </c>
      <c r="B403" s="29" t="s">
        <v>3816</v>
      </c>
      <c r="C403" s="29" t="s">
        <v>7817</v>
      </c>
      <c r="D403" s="25">
        <v>1000</v>
      </c>
      <c r="E403" s="27">
        <v>1064</v>
      </c>
      <c r="F403" s="19" t="s">
        <v>8218</v>
      </c>
      <c r="G403" s="19" t="s">
        <v>8223</v>
      </c>
      <c r="H403" s="19" t="s">
        <v>8245</v>
      </c>
      <c r="I403" s="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8345</v>
      </c>
      <c r="O403" s="11">
        <v>106</v>
      </c>
      <c r="P403" s="25">
        <v>40.92</v>
      </c>
      <c r="Q403" s="13" t="s">
        <v>8297</v>
      </c>
      <c r="R403" s="19" t="s">
        <v>8298</v>
      </c>
      <c r="S403" s="17">
        <v>42184.209537037037</v>
      </c>
      <c r="T403" s="17">
        <v>42202.876388888893</v>
      </c>
    </row>
    <row r="404" spans="1:20" ht="42" customHeight="1" x14ac:dyDescent="0.25">
      <c r="A404" s="19">
        <v>3821</v>
      </c>
      <c r="B404" s="29" t="s">
        <v>3818</v>
      </c>
      <c r="C404" s="29" t="s">
        <v>7930</v>
      </c>
      <c r="D404" s="25">
        <v>3500</v>
      </c>
      <c r="E404" s="27">
        <v>3659</v>
      </c>
      <c r="F404" s="19" t="s">
        <v>8218</v>
      </c>
      <c r="G404" s="19" t="s">
        <v>8223</v>
      </c>
      <c r="H404" s="19" t="s">
        <v>8245</v>
      </c>
      <c r="I404" s="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8345</v>
      </c>
      <c r="O404" s="11">
        <v>105</v>
      </c>
      <c r="P404" s="25">
        <v>79.540000000000006</v>
      </c>
      <c r="Q404" s="13" t="s">
        <v>8297</v>
      </c>
      <c r="R404" s="19" t="s">
        <v>8298</v>
      </c>
      <c r="S404" s="17">
        <v>42341.180636574078</v>
      </c>
      <c r="T404" s="17">
        <v>42373.180636574078</v>
      </c>
    </row>
    <row r="405" spans="1:20" ht="42" customHeight="1" x14ac:dyDescent="0.25">
      <c r="A405" s="19">
        <v>3823</v>
      </c>
      <c r="B405" s="29" t="s">
        <v>3820</v>
      </c>
      <c r="C405" s="29" t="s">
        <v>7932</v>
      </c>
      <c r="D405" s="25">
        <v>2500</v>
      </c>
      <c r="E405" s="27">
        <v>2650</v>
      </c>
      <c r="F405" s="19" t="s">
        <v>8218</v>
      </c>
      <c r="G405" s="19" t="s">
        <v>8223</v>
      </c>
      <c r="H405" s="19" t="s">
        <v>8245</v>
      </c>
      <c r="I405" s="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8345</v>
      </c>
      <c r="O405" s="11">
        <v>106</v>
      </c>
      <c r="P405" s="25">
        <v>64.63</v>
      </c>
      <c r="Q405" s="13" t="s">
        <v>8297</v>
      </c>
      <c r="R405" s="19" t="s">
        <v>8298</v>
      </c>
      <c r="S405" s="17">
        <v>42170.910231481481</v>
      </c>
      <c r="T405" s="17">
        <v>42205.165972222225</v>
      </c>
    </row>
    <row r="406" spans="1:20" ht="42" customHeight="1" x14ac:dyDescent="0.25">
      <c r="A406" s="19">
        <v>3825</v>
      </c>
      <c r="B406" s="29" t="s">
        <v>3822</v>
      </c>
      <c r="C406" s="29" t="s">
        <v>7934</v>
      </c>
      <c r="D406" s="25">
        <v>5000</v>
      </c>
      <c r="E406" s="27">
        <v>5271</v>
      </c>
      <c r="F406" s="19" t="s">
        <v>8218</v>
      </c>
      <c r="G406" s="19" t="s">
        <v>8223</v>
      </c>
      <c r="H406" s="19" t="s">
        <v>8245</v>
      </c>
      <c r="I406" s="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8345</v>
      </c>
      <c r="O406" s="11">
        <v>105</v>
      </c>
      <c r="P406" s="25">
        <v>107.57</v>
      </c>
      <c r="Q406" s="13" t="s">
        <v>8297</v>
      </c>
      <c r="R406" s="19" t="s">
        <v>8298</v>
      </c>
      <c r="S406" s="17">
        <v>42151.069606481484</v>
      </c>
      <c r="T406" s="17">
        <v>42172.069606481484</v>
      </c>
    </row>
    <row r="407" spans="1:20" ht="42" customHeight="1" x14ac:dyDescent="0.25">
      <c r="A407" s="19">
        <v>3828</v>
      </c>
      <c r="B407" s="29" t="s">
        <v>3825</v>
      </c>
      <c r="C407" s="29" t="s">
        <v>7937</v>
      </c>
      <c r="D407" s="25">
        <v>5000</v>
      </c>
      <c r="E407" s="27">
        <v>5000</v>
      </c>
      <c r="F407" s="19" t="s">
        <v>8218</v>
      </c>
      <c r="G407" s="19" t="s">
        <v>8223</v>
      </c>
      <c r="H407" s="19" t="s">
        <v>8245</v>
      </c>
      <c r="I407" s="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8345</v>
      </c>
      <c r="O407" s="11">
        <v>100</v>
      </c>
      <c r="P407" s="25">
        <v>178.57</v>
      </c>
      <c r="Q407" s="13" t="s">
        <v>8297</v>
      </c>
      <c r="R407" s="19" t="s">
        <v>8298</v>
      </c>
      <c r="S407" s="17">
        <v>41944.527627314819</v>
      </c>
      <c r="T407" s="17">
        <v>42004.569293981476</v>
      </c>
    </row>
    <row r="408" spans="1:20" ht="42" customHeight="1" x14ac:dyDescent="0.25">
      <c r="A408" s="19">
        <v>3829</v>
      </c>
      <c r="B408" s="29" t="s">
        <v>3826</v>
      </c>
      <c r="C408" s="29" t="s">
        <v>7938</v>
      </c>
      <c r="D408" s="25">
        <v>500</v>
      </c>
      <c r="E408" s="27">
        <v>501</v>
      </c>
      <c r="F408" s="19" t="s">
        <v>8218</v>
      </c>
      <c r="G408" s="19" t="s">
        <v>8223</v>
      </c>
      <c r="H408" s="19" t="s">
        <v>8245</v>
      </c>
      <c r="I408" s="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8345</v>
      </c>
      <c r="O408" s="11">
        <v>100</v>
      </c>
      <c r="P408" s="25">
        <v>62.63</v>
      </c>
      <c r="Q408" s="13" t="s">
        <v>8297</v>
      </c>
      <c r="R408" s="19" t="s">
        <v>8298</v>
      </c>
      <c r="S408" s="17">
        <v>42593.865405092598</v>
      </c>
      <c r="T408" s="17">
        <v>42613.865405092598</v>
      </c>
    </row>
    <row r="409" spans="1:20" ht="42" customHeight="1" x14ac:dyDescent="0.25">
      <c r="A409" s="19">
        <v>3830</v>
      </c>
      <c r="B409" s="29" t="s">
        <v>3827</v>
      </c>
      <c r="C409" s="29" t="s">
        <v>7939</v>
      </c>
      <c r="D409" s="25">
        <v>100</v>
      </c>
      <c r="E409" s="27">
        <v>225</v>
      </c>
      <c r="F409" s="19" t="s">
        <v>8218</v>
      </c>
      <c r="G409" s="19" t="s">
        <v>8223</v>
      </c>
      <c r="H409" s="19" t="s">
        <v>8245</v>
      </c>
      <c r="I409" s="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8345</v>
      </c>
      <c r="O409" s="11">
        <v>225</v>
      </c>
      <c r="P409" s="25">
        <v>75</v>
      </c>
      <c r="Q409" s="13" t="s">
        <v>8297</v>
      </c>
      <c r="R409" s="19" t="s">
        <v>8298</v>
      </c>
      <c r="S409" s="17">
        <v>42503.740868055553</v>
      </c>
      <c r="T409" s="17">
        <v>42517.740868055553</v>
      </c>
    </row>
    <row r="410" spans="1:20" ht="42" customHeight="1" x14ac:dyDescent="0.25">
      <c r="A410" s="19">
        <v>3831</v>
      </c>
      <c r="B410" s="29" t="s">
        <v>3828</v>
      </c>
      <c r="C410" s="29" t="s">
        <v>7940</v>
      </c>
      <c r="D410" s="25">
        <v>500</v>
      </c>
      <c r="E410" s="27">
        <v>530.11</v>
      </c>
      <c r="F410" s="19" t="s">
        <v>8218</v>
      </c>
      <c r="G410" s="19" t="s">
        <v>8223</v>
      </c>
      <c r="H410" s="19" t="s">
        <v>8245</v>
      </c>
      <c r="I410" s="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8345</v>
      </c>
      <c r="O410" s="11">
        <v>106</v>
      </c>
      <c r="P410" s="25">
        <v>58.9</v>
      </c>
      <c r="Q410" s="13" t="s">
        <v>8297</v>
      </c>
      <c r="R410" s="19" t="s">
        <v>8298</v>
      </c>
      <c r="S410" s="17">
        <v>41927.848900462966</v>
      </c>
      <c r="T410" s="17">
        <v>41948.890567129631</v>
      </c>
    </row>
    <row r="411" spans="1:20" ht="42" customHeight="1" x14ac:dyDescent="0.25">
      <c r="A411" s="19">
        <v>3832</v>
      </c>
      <c r="B411" s="29" t="s">
        <v>3829</v>
      </c>
      <c r="C411" s="29" t="s">
        <v>7941</v>
      </c>
      <c r="D411" s="25">
        <v>1200</v>
      </c>
      <c r="E411" s="27">
        <v>1256</v>
      </c>
      <c r="F411" s="19" t="s">
        <v>8218</v>
      </c>
      <c r="G411" s="19" t="s">
        <v>8223</v>
      </c>
      <c r="H411" s="19" t="s">
        <v>8245</v>
      </c>
      <c r="I411" s="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8345</v>
      </c>
      <c r="O411" s="11">
        <v>105</v>
      </c>
      <c r="P411" s="25">
        <v>139.56</v>
      </c>
      <c r="Q411" s="13" t="s">
        <v>8297</v>
      </c>
      <c r="R411" s="19" t="s">
        <v>8298</v>
      </c>
      <c r="S411" s="17">
        <v>42375.114988425921</v>
      </c>
      <c r="T411" s="17">
        <v>42420.114988425921</v>
      </c>
    </row>
    <row r="412" spans="1:20" ht="42" customHeight="1" x14ac:dyDescent="0.25">
      <c r="A412" s="19">
        <v>3836</v>
      </c>
      <c r="B412" s="29" t="s">
        <v>3833</v>
      </c>
      <c r="C412" s="29" t="s">
        <v>7945</v>
      </c>
      <c r="D412" s="25">
        <v>800</v>
      </c>
      <c r="E412" s="27">
        <v>900</v>
      </c>
      <c r="F412" s="19" t="s">
        <v>8218</v>
      </c>
      <c r="G412" s="19" t="s">
        <v>8223</v>
      </c>
      <c r="H412" s="19" t="s">
        <v>8245</v>
      </c>
      <c r="I412" s="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8345</v>
      </c>
      <c r="O412" s="11">
        <v>113</v>
      </c>
      <c r="P412" s="25">
        <v>64.290000000000006</v>
      </c>
      <c r="Q412" s="13" t="s">
        <v>8297</v>
      </c>
      <c r="R412" s="19" t="s">
        <v>8298</v>
      </c>
      <c r="S412" s="17">
        <v>42553.926527777774</v>
      </c>
      <c r="T412" s="17">
        <v>42585.172916666663</v>
      </c>
    </row>
    <row r="413" spans="1:20" ht="42" customHeight="1" x14ac:dyDescent="0.25">
      <c r="A413" s="19">
        <v>3839</v>
      </c>
      <c r="B413" s="29" t="s">
        <v>3836</v>
      </c>
      <c r="C413" s="29" t="s">
        <v>7948</v>
      </c>
      <c r="D413" s="25">
        <v>2000</v>
      </c>
      <c r="E413" s="27">
        <v>2025</v>
      </c>
      <c r="F413" s="19" t="s">
        <v>8218</v>
      </c>
      <c r="G413" s="19" t="s">
        <v>8223</v>
      </c>
      <c r="H413" s="19" t="s">
        <v>8245</v>
      </c>
      <c r="I413" s="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8345</v>
      </c>
      <c r="O413" s="11">
        <v>101</v>
      </c>
      <c r="P413" s="25">
        <v>63.28</v>
      </c>
      <c r="Q413" s="13" t="s">
        <v>8297</v>
      </c>
      <c r="R413" s="19" t="s">
        <v>8298</v>
      </c>
      <c r="S413" s="17">
        <v>42155.142638888894</v>
      </c>
      <c r="T413" s="17">
        <v>42215.142638888894</v>
      </c>
    </row>
  </sheetData>
  <conditionalFormatting sqref="F1:F413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444FE-7471-4459-BF7B-784700958E81}">
  <dimension ref="A1:T251"/>
  <sheetViews>
    <sheetView workbookViewId="0">
      <selection activeCell="X3" sqref="X3"/>
    </sheetView>
  </sheetViews>
  <sheetFormatPr defaultRowHeight="15" x14ac:dyDescent="0.25"/>
  <cols>
    <col min="1" max="1" width="5" bestFit="1" customWidth="1"/>
    <col min="2" max="2" width="21" style="29" customWidth="1"/>
    <col min="3" max="3" width="36.140625" style="29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0" t="s">
        <v>0</v>
      </c>
      <c r="B1" s="35" t="s">
        <v>1</v>
      </c>
      <c r="C1" s="35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56.25" customHeight="1" x14ac:dyDescent="0.25">
      <c r="A2" s="19">
        <v>2843</v>
      </c>
      <c r="B2" s="29" t="s">
        <v>2843</v>
      </c>
      <c r="C2" s="29" t="s">
        <v>6953</v>
      </c>
      <c r="D2" s="25">
        <v>1200</v>
      </c>
      <c r="E2" s="27">
        <v>0</v>
      </c>
      <c r="F2" s="19" t="s">
        <v>8220</v>
      </c>
      <c r="G2" s="19" t="s">
        <v>8223</v>
      </c>
      <c r="H2" s="19" t="s">
        <v>8245</v>
      </c>
      <c r="I2" s="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8345</v>
      </c>
      <c r="O2" s="11">
        <v>0</v>
      </c>
      <c r="P2" s="25">
        <v>0</v>
      </c>
      <c r="Q2" s="13" t="s">
        <v>8297</v>
      </c>
      <c r="R2" s="19" t="s">
        <v>8298</v>
      </c>
      <c r="S2" s="17">
        <v>42492.737847222219</v>
      </c>
      <c r="T2" s="17">
        <v>42534.166666666672</v>
      </c>
    </row>
    <row r="3" spans="1:20" ht="56.25" customHeight="1" x14ac:dyDescent="0.25">
      <c r="A3" s="19">
        <v>2845</v>
      </c>
      <c r="B3" s="29" t="s">
        <v>2845</v>
      </c>
      <c r="C3" s="29" t="s">
        <v>6955</v>
      </c>
      <c r="D3" s="25">
        <v>7500</v>
      </c>
      <c r="E3" s="27">
        <v>2366</v>
      </c>
      <c r="F3" s="19" t="s">
        <v>8220</v>
      </c>
      <c r="G3" s="19" t="s">
        <v>8223</v>
      </c>
      <c r="H3" s="19" t="s">
        <v>8245</v>
      </c>
      <c r="I3" s="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8345</v>
      </c>
      <c r="O3" s="11">
        <v>32</v>
      </c>
      <c r="P3" s="25">
        <v>60.67</v>
      </c>
      <c r="Q3" s="13" t="s">
        <v>8297</v>
      </c>
      <c r="R3" s="19" t="s">
        <v>8298</v>
      </c>
      <c r="S3" s="17">
        <v>42103.016585648147</v>
      </c>
      <c r="T3" s="17">
        <v>42163.016585648147</v>
      </c>
    </row>
    <row r="4" spans="1:20" ht="56.25" customHeight="1" x14ac:dyDescent="0.25">
      <c r="A4" s="19">
        <v>2846</v>
      </c>
      <c r="B4" s="29" t="s">
        <v>2846</v>
      </c>
      <c r="C4" s="29" t="s">
        <v>6956</v>
      </c>
      <c r="D4" s="25">
        <v>8000</v>
      </c>
      <c r="E4" s="27">
        <v>0</v>
      </c>
      <c r="F4" s="19" t="s">
        <v>8220</v>
      </c>
      <c r="G4" s="19" t="s">
        <v>8223</v>
      </c>
      <c r="H4" s="19" t="s">
        <v>8245</v>
      </c>
      <c r="I4" s="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8345</v>
      </c>
      <c r="O4" s="11">
        <v>0</v>
      </c>
      <c r="P4" s="25">
        <v>0</v>
      </c>
      <c r="Q4" s="13" t="s">
        <v>8297</v>
      </c>
      <c r="R4" s="19" t="s">
        <v>8298</v>
      </c>
      <c r="S4" s="17">
        <v>42108.692060185189</v>
      </c>
      <c r="T4" s="17">
        <v>42153.692060185189</v>
      </c>
    </row>
    <row r="5" spans="1:20" ht="56.25" customHeight="1" x14ac:dyDescent="0.25">
      <c r="A5" s="19">
        <v>2847</v>
      </c>
      <c r="B5" s="29" t="s">
        <v>2847</v>
      </c>
      <c r="C5" s="29" t="s">
        <v>6957</v>
      </c>
      <c r="D5" s="25">
        <v>2000</v>
      </c>
      <c r="E5" s="27">
        <v>0</v>
      </c>
      <c r="F5" s="19" t="s">
        <v>8220</v>
      </c>
      <c r="G5" s="19" t="s">
        <v>8223</v>
      </c>
      <c r="H5" s="19" t="s">
        <v>8245</v>
      </c>
      <c r="I5" s="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8345</v>
      </c>
      <c r="O5" s="11">
        <v>0</v>
      </c>
      <c r="P5" s="25">
        <v>0</v>
      </c>
      <c r="Q5" s="13" t="s">
        <v>8297</v>
      </c>
      <c r="R5" s="19" t="s">
        <v>8298</v>
      </c>
      <c r="S5" s="17">
        <v>42453.806307870371</v>
      </c>
      <c r="T5" s="17">
        <v>42513.806307870371</v>
      </c>
    </row>
    <row r="6" spans="1:20" ht="56.25" customHeight="1" x14ac:dyDescent="0.25">
      <c r="A6" s="19">
        <v>2848</v>
      </c>
      <c r="B6" s="29" t="s">
        <v>2848</v>
      </c>
      <c r="C6" s="29" t="s">
        <v>6958</v>
      </c>
      <c r="D6" s="25">
        <v>35000</v>
      </c>
      <c r="E6" s="27">
        <v>70</v>
      </c>
      <c r="F6" s="19" t="s">
        <v>8220</v>
      </c>
      <c r="G6" s="19" t="s">
        <v>8223</v>
      </c>
      <c r="H6" s="19" t="s">
        <v>8245</v>
      </c>
      <c r="I6" s="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8345</v>
      </c>
      <c r="O6" s="11">
        <v>0</v>
      </c>
      <c r="P6" s="25">
        <v>23.33</v>
      </c>
      <c r="Q6" s="13" t="s">
        <v>8297</v>
      </c>
      <c r="R6" s="19" t="s">
        <v>8298</v>
      </c>
      <c r="S6" s="17">
        <v>42123.648831018523</v>
      </c>
      <c r="T6" s="17">
        <v>42153.648831018523</v>
      </c>
    </row>
    <row r="7" spans="1:20" ht="56.25" customHeight="1" x14ac:dyDescent="0.25">
      <c r="A7" s="19">
        <v>2850</v>
      </c>
      <c r="B7" s="29" t="s">
        <v>2850</v>
      </c>
      <c r="C7" s="29" t="s">
        <v>6960</v>
      </c>
      <c r="D7" s="25">
        <v>8000</v>
      </c>
      <c r="E7" s="27">
        <v>311</v>
      </c>
      <c r="F7" s="19" t="s">
        <v>8220</v>
      </c>
      <c r="G7" s="19" t="s">
        <v>8223</v>
      </c>
      <c r="H7" s="19" t="s">
        <v>8245</v>
      </c>
      <c r="I7" s="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8345</v>
      </c>
      <c r="O7" s="11">
        <v>4</v>
      </c>
      <c r="P7" s="25">
        <v>23.92</v>
      </c>
      <c r="Q7" s="13" t="s">
        <v>8297</v>
      </c>
      <c r="R7" s="19" t="s">
        <v>8298</v>
      </c>
      <c r="S7" s="17">
        <v>41858.007071759261</v>
      </c>
      <c r="T7" s="17">
        <v>41888.007071759261</v>
      </c>
    </row>
    <row r="8" spans="1:20" ht="56.25" customHeight="1" x14ac:dyDescent="0.25">
      <c r="A8" s="19">
        <v>2852</v>
      </c>
      <c r="B8" s="29" t="s">
        <v>2852</v>
      </c>
      <c r="C8" s="29" t="s">
        <v>6962</v>
      </c>
      <c r="D8" s="25">
        <v>5000</v>
      </c>
      <c r="E8" s="27">
        <v>95</v>
      </c>
      <c r="F8" s="19" t="s">
        <v>8220</v>
      </c>
      <c r="G8" s="19" t="s">
        <v>8223</v>
      </c>
      <c r="H8" s="19" t="s">
        <v>8245</v>
      </c>
      <c r="I8" s="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8345</v>
      </c>
      <c r="O8" s="11">
        <v>2</v>
      </c>
      <c r="P8" s="25">
        <v>15.83</v>
      </c>
      <c r="Q8" s="13" t="s">
        <v>8297</v>
      </c>
      <c r="R8" s="19" t="s">
        <v>8298</v>
      </c>
      <c r="S8" s="17">
        <v>41781.045173611114</v>
      </c>
      <c r="T8" s="17">
        <v>41811.045173611114</v>
      </c>
    </row>
    <row r="9" spans="1:20" ht="56.25" customHeight="1" x14ac:dyDescent="0.25">
      <c r="A9" s="19">
        <v>2855</v>
      </c>
      <c r="B9" s="29" t="s">
        <v>2855</v>
      </c>
      <c r="C9" s="29" t="s">
        <v>6965</v>
      </c>
      <c r="D9" s="25">
        <v>600</v>
      </c>
      <c r="E9" s="27">
        <v>300</v>
      </c>
      <c r="F9" s="19" t="s">
        <v>8220</v>
      </c>
      <c r="G9" s="19" t="s">
        <v>8223</v>
      </c>
      <c r="H9" s="19" t="s">
        <v>8245</v>
      </c>
      <c r="I9" s="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8345</v>
      </c>
      <c r="O9" s="11">
        <v>50</v>
      </c>
      <c r="P9" s="25">
        <v>60</v>
      </c>
      <c r="Q9" s="13" t="s">
        <v>8297</v>
      </c>
      <c r="R9" s="19" t="s">
        <v>8298</v>
      </c>
      <c r="S9" s="17">
        <v>42370.007766203707</v>
      </c>
      <c r="T9" s="17">
        <v>42398.981944444444</v>
      </c>
    </row>
    <row r="10" spans="1:20" ht="56.25" customHeight="1" x14ac:dyDescent="0.25">
      <c r="A10" s="19">
        <v>2856</v>
      </c>
      <c r="B10" s="29" t="s">
        <v>2856</v>
      </c>
      <c r="C10" s="29" t="s">
        <v>6966</v>
      </c>
      <c r="D10" s="25">
        <v>3000</v>
      </c>
      <c r="E10" s="27">
        <v>146</v>
      </c>
      <c r="F10" s="19" t="s">
        <v>8220</v>
      </c>
      <c r="G10" s="19" t="s">
        <v>8223</v>
      </c>
      <c r="H10" s="19" t="s">
        <v>8245</v>
      </c>
      <c r="I10" s="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8345</v>
      </c>
      <c r="O10" s="11">
        <v>5</v>
      </c>
      <c r="P10" s="25">
        <v>24.33</v>
      </c>
      <c r="Q10" s="13" t="s">
        <v>8297</v>
      </c>
      <c r="R10" s="19" t="s">
        <v>8298</v>
      </c>
      <c r="S10" s="17">
        <v>42165.037581018521</v>
      </c>
      <c r="T10" s="17">
        <v>42224.898611111115</v>
      </c>
    </row>
    <row r="11" spans="1:20" ht="56.25" customHeight="1" x14ac:dyDescent="0.25">
      <c r="A11" s="19">
        <v>2860</v>
      </c>
      <c r="B11" s="29" t="s">
        <v>2860</v>
      </c>
      <c r="C11" s="29" t="s">
        <v>6970</v>
      </c>
      <c r="D11" s="25">
        <v>4000</v>
      </c>
      <c r="E11" s="27">
        <v>266</v>
      </c>
      <c r="F11" s="19" t="s">
        <v>8220</v>
      </c>
      <c r="G11" s="19" t="s">
        <v>8223</v>
      </c>
      <c r="H11" s="19" t="s">
        <v>8245</v>
      </c>
      <c r="I11" s="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8345</v>
      </c>
      <c r="O11" s="11">
        <v>7</v>
      </c>
      <c r="P11" s="25">
        <v>29.56</v>
      </c>
      <c r="Q11" s="13" t="s">
        <v>8297</v>
      </c>
      <c r="R11" s="19" t="s">
        <v>8298</v>
      </c>
      <c r="S11" s="17">
        <v>42480.80064814815</v>
      </c>
      <c r="T11" s="17">
        <v>42540.80064814815</v>
      </c>
    </row>
    <row r="12" spans="1:20" ht="56.25" customHeight="1" x14ac:dyDescent="0.25">
      <c r="A12" s="19">
        <v>2862</v>
      </c>
      <c r="B12" s="29" t="s">
        <v>2862</v>
      </c>
      <c r="C12" s="29" t="s">
        <v>6972</v>
      </c>
      <c r="D12" s="25">
        <v>12700</v>
      </c>
      <c r="E12" s="27">
        <v>55</v>
      </c>
      <c r="F12" s="19" t="s">
        <v>8220</v>
      </c>
      <c r="G12" s="19" t="s">
        <v>8223</v>
      </c>
      <c r="H12" s="19" t="s">
        <v>8245</v>
      </c>
      <c r="I12" s="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8345</v>
      </c>
      <c r="O12" s="11">
        <v>0</v>
      </c>
      <c r="P12" s="25">
        <v>18.329999999999998</v>
      </c>
      <c r="Q12" s="13" t="s">
        <v>8297</v>
      </c>
      <c r="R12" s="19" t="s">
        <v>8298</v>
      </c>
      <c r="S12" s="17">
        <v>41784.789687500001</v>
      </c>
      <c r="T12" s="17">
        <v>41814.789687500001</v>
      </c>
    </row>
    <row r="13" spans="1:20" ht="56.25" customHeight="1" x14ac:dyDescent="0.25">
      <c r="A13" s="19">
        <v>2863</v>
      </c>
      <c r="B13" s="29" t="s">
        <v>2863</v>
      </c>
      <c r="C13" s="29" t="s">
        <v>6973</v>
      </c>
      <c r="D13" s="25">
        <v>50000</v>
      </c>
      <c r="E13" s="27">
        <v>20</v>
      </c>
      <c r="F13" s="19" t="s">
        <v>8220</v>
      </c>
      <c r="G13" s="19" t="s">
        <v>8223</v>
      </c>
      <c r="H13" s="19" t="s">
        <v>8245</v>
      </c>
      <c r="I13" s="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8345</v>
      </c>
      <c r="O13" s="11">
        <v>0</v>
      </c>
      <c r="P13" s="25">
        <v>20</v>
      </c>
      <c r="Q13" s="13" t="s">
        <v>8297</v>
      </c>
      <c r="R13" s="19" t="s">
        <v>8298</v>
      </c>
      <c r="S13" s="17">
        <v>41831.675034722226</v>
      </c>
      <c r="T13" s="17">
        <v>41891.675034722226</v>
      </c>
    </row>
    <row r="14" spans="1:20" ht="56.25" customHeight="1" x14ac:dyDescent="0.25">
      <c r="A14" s="19">
        <v>2865</v>
      </c>
      <c r="B14" s="29" t="s">
        <v>2865</v>
      </c>
      <c r="C14" s="29" t="s">
        <v>6975</v>
      </c>
      <c r="D14" s="25">
        <v>2888</v>
      </c>
      <c r="E14" s="27">
        <v>0</v>
      </c>
      <c r="F14" s="19" t="s">
        <v>8220</v>
      </c>
      <c r="G14" s="19" t="s">
        <v>8223</v>
      </c>
      <c r="H14" s="19" t="s">
        <v>8245</v>
      </c>
      <c r="I14" s="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8345</v>
      </c>
      <c r="O14" s="11">
        <v>0</v>
      </c>
      <c r="P14" s="25">
        <v>0</v>
      </c>
      <c r="Q14" s="13" t="s">
        <v>8297</v>
      </c>
      <c r="R14" s="19" t="s">
        <v>8298</v>
      </c>
      <c r="S14" s="17">
        <v>41950.114108796297</v>
      </c>
      <c r="T14" s="17">
        <v>42010.114108796297</v>
      </c>
    </row>
    <row r="15" spans="1:20" ht="56.25" customHeight="1" x14ac:dyDescent="0.25">
      <c r="A15" s="19">
        <v>2866</v>
      </c>
      <c r="B15" s="29" t="s">
        <v>2866</v>
      </c>
      <c r="C15" s="29" t="s">
        <v>6976</v>
      </c>
      <c r="D15" s="25">
        <v>5000</v>
      </c>
      <c r="E15" s="27">
        <v>45</v>
      </c>
      <c r="F15" s="19" t="s">
        <v>8220</v>
      </c>
      <c r="G15" s="19" t="s">
        <v>8223</v>
      </c>
      <c r="H15" s="19" t="s">
        <v>8245</v>
      </c>
      <c r="I15" s="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8345</v>
      </c>
      <c r="O15" s="11">
        <v>1</v>
      </c>
      <c r="P15" s="25">
        <v>22.5</v>
      </c>
      <c r="Q15" s="13" t="s">
        <v>8297</v>
      </c>
      <c r="R15" s="19" t="s">
        <v>8298</v>
      </c>
      <c r="S15" s="17">
        <v>42627.955104166671</v>
      </c>
      <c r="T15" s="17">
        <v>42657.916666666672</v>
      </c>
    </row>
    <row r="16" spans="1:20" ht="56.25" customHeight="1" x14ac:dyDescent="0.25">
      <c r="A16" s="19">
        <v>2867</v>
      </c>
      <c r="B16" s="29" t="s">
        <v>2867</v>
      </c>
      <c r="C16" s="29" t="s">
        <v>6977</v>
      </c>
      <c r="D16" s="25">
        <v>2500</v>
      </c>
      <c r="E16" s="27">
        <v>504</v>
      </c>
      <c r="F16" s="19" t="s">
        <v>8220</v>
      </c>
      <c r="G16" s="19" t="s">
        <v>8223</v>
      </c>
      <c r="H16" s="19" t="s">
        <v>8245</v>
      </c>
      <c r="I16" s="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8345</v>
      </c>
      <c r="O16" s="11">
        <v>20</v>
      </c>
      <c r="P16" s="25">
        <v>50.4</v>
      </c>
      <c r="Q16" s="13" t="s">
        <v>8297</v>
      </c>
      <c r="R16" s="19" t="s">
        <v>8298</v>
      </c>
      <c r="S16" s="17">
        <v>42531.195277777777</v>
      </c>
      <c r="T16" s="17">
        <v>42555.166666666672</v>
      </c>
    </row>
    <row r="17" spans="1:20" ht="56.25" customHeight="1" x14ac:dyDescent="0.25">
      <c r="A17" s="19">
        <v>2868</v>
      </c>
      <c r="B17" s="29" t="s">
        <v>2868</v>
      </c>
      <c r="C17" s="29" t="s">
        <v>6978</v>
      </c>
      <c r="D17" s="25">
        <v>15000</v>
      </c>
      <c r="E17" s="27">
        <v>6301.76</v>
      </c>
      <c r="F17" s="19" t="s">
        <v>8220</v>
      </c>
      <c r="G17" s="19" t="s">
        <v>8223</v>
      </c>
      <c r="H17" s="19" t="s">
        <v>8245</v>
      </c>
      <c r="I17" s="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8345</v>
      </c>
      <c r="O17" s="11">
        <v>42</v>
      </c>
      <c r="P17" s="25">
        <v>105.03</v>
      </c>
      <c r="Q17" s="13" t="s">
        <v>8297</v>
      </c>
      <c r="R17" s="19" t="s">
        <v>8298</v>
      </c>
      <c r="S17" s="17">
        <v>42618.827013888891</v>
      </c>
      <c r="T17" s="17">
        <v>42648.827013888891</v>
      </c>
    </row>
    <row r="18" spans="1:20" ht="56.25" customHeight="1" x14ac:dyDescent="0.25">
      <c r="A18" s="19">
        <v>2869</v>
      </c>
      <c r="B18" s="29" t="s">
        <v>2869</v>
      </c>
      <c r="C18" s="29" t="s">
        <v>6979</v>
      </c>
      <c r="D18" s="25">
        <v>20000</v>
      </c>
      <c r="E18" s="27">
        <v>177</v>
      </c>
      <c r="F18" s="19" t="s">
        <v>8220</v>
      </c>
      <c r="G18" s="19" t="s">
        <v>8223</v>
      </c>
      <c r="H18" s="19" t="s">
        <v>8245</v>
      </c>
      <c r="I18" s="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8345</v>
      </c>
      <c r="O18" s="11">
        <v>1</v>
      </c>
      <c r="P18" s="25">
        <v>35.4</v>
      </c>
      <c r="Q18" s="13" t="s">
        <v>8297</v>
      </c>
      <c r="R18" s="19" t="s">
        <v>8298</v>
      </c>
      <c r="S18" s="17">
        <v>42540.593530092592</v>
      </c>
      <c r="T18" s="17">
        <v>42570.593530092592</v>
      </c>
    </row>
    <row r="19" spans="1:20" ht="56.25" customHeight="1" x14ac:dyDescent="0.25">
      <c r="A19" s="19">
        <v>2870</v>
      </c>
      <c r="B19" s="29" t="s">
        <v>2870</v>
      </c>
      <c r="C19" s="29" t="s">
        <v>6980</v>
      </c>
      <c r="D19" s="25">
        <v>5000</v>
      </c>
      <c r="E19" s="27">
        <v>750</v>
      </c>
      <c r="F19" s="19" t="s">
        <v>8220</v>
      </c>
      <c r="G19" s="19" t="s">
        <v>8223</v>
      </c>
      <c r="H19" s="19" t="s">
        <v>8245</v>
      </c>
      <c r="I19" s="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8345</v>
      </c>
      <c r="O19" s="11">
        <v>15</v>
      </c>
      <c r="P19" s="25">
        <v>83.33</v>
      </c>
      <c r="Q19" s="13" t="s">
        <v>8297</v>
      </c>
      <c r="R19" s="19" t="s">
        <v>8298</v>
      </c>
      <c r="S19" s="17">
        <v>41746.189409722225</v>
      </c>
      <c r="T19" s="17">
        <v>41776.189409722225</v>
      </c>
    </row>
    <row r="20" spans="1:20" ht="56.25" customHeight="1" x14ac:dyDescent="0.25">
      <c r="A20" s="19">
        <v>2871</v>
      </c>
      <c r="B20" s="29" t="s">
        <v>2871</v>
      </c>
      <c r="C20" s="29" t="s">
        <v>6981</v>
      </c>
      <c r="D20" s="25">
        <v>10000</v>
      </c>
      <c r="E20" s="27">
        <v>467</v>
      </c>
      <c r="F20" s="19" t="s">
        <v>8220</v>
      </c>
      <c r="G20" s="19" t="s">
        <v>8223</v>
      </c>
      <c r="H20" s="19" t="s">
        <v>8245</v>
      </c>
      <c r="I20" s="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8345</v>
      </c>
      <c r="O20" s="11">
        <v>5</v>
      </c>
      <c r="P20" s="25">
        <v>35.92</v>
      </c>
      <c r="Q20" s="13" t="s">
        <v>8297</v>
      </c>
      <c r="R20" s="19" t="s">
        <v>8298</v>
      </c>
      <c r="S20" s="17">
        <v>41974.738576388889</v>
      </c>
      <c r="T20" s="17">
        <v>41994.738576388889</v>
      </c>
    </row>
    <row r="21" spans="1:20" ht="56.25" customHeight="1" x14ac:dyDescent="0.25">
      <c r="A21" s="19">
        <v>2872</v>
      </c>
      <c r="B21" s="29" t="s">
        <v>2872</v>
      </c>
      <c r="C21" s="29" t="s">
        <v>6982</v>
      </c>
      <c r="D21" s="25">
        <v>3000</v>
      </c>
      <c r="E21" s="27">
        <v>0</v>
      </c>
      <c r="F21" s="19" t="s">
        <v>8220</v>
      </c>
      <c r="G21" s="19" t="s">
        <v>8223</v>
      </c>
      <c r="H21" s="19" t="s">
        <v>8245</v>
      </c>
      <c r="I21" s="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8345</v>
      </c>
      <c r="O21" s="11">
        <v>0</v>
      </c>
      <c r="P21" s="25">
        <v>0</v>
      </c>
      <c r="Q21" s="13" t="s">
        <v>8297</v>
      </c>
      <c r="R21" s="19" t="s">
        <v>8298</v>
      </c>
      <c r="S21" s="17">
        <v>42115.11618055556</v>
      </c>
      <c r="T21" s="17">
        <v>42175.11618055556</v>
      </c>
    </row>
    <row r="22" spans="1:20" ht="56.25" customHeight="1" x14ac:dyDescent="0.25">
      <c r="A22" s="19">
        <v>2873</v>
      </c>
      <c r="B22" s="29" t="s">
        <v>2873</v>
      </c>
      <c r="C22" s="29" t="s">
        <v>6983</v>
      </c>
      <c r="D22" s="25">
        <v>2500</v>
      </c>
      <c r="E22" s="27">
        <v>953</v>
      </c>
      <c r="F22" s="19" t="s">
        <v>8220</v>
      </c>
      <c r="G22" s="19" t="s">
        <v>8223</v>
      </c>
      <c r="H22" s="19" t="s">
        <v>8245</v>
      </c>
      <c r="I22" s="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8345</v>
      </c>
      <c r="O22" s="11">
        <v>38</v>
      </c>
      <c r="P22" s="25">
        <v>119.13</v>
      </c>
      <c r="Q22" s="13" t="s">
        <v>8297</v>
      </c>
      <c r="R22" s="19" t="s">
        <v>8298</v>
      </c>
      <c r="S22" s="17">
        <v>42002.817488425921</v>
      </c>
      <c r="T22" s="17">
        <v>42032.817488425921</v>
      </c>
    </row>
    <row r="23" spans="1:20" ht="56.25" customHeight="1" x14ac:dyDescent="0.25">
      <c r="A23" s="19">
        <v>2874</v>
      </c>
      <c r="B23" s="29" t="s">
        <v>2874</v>
      </c>
      <c r="C23" s="29" t="s">
        <v>6984</v>
      </c>
      <c r="D23" s="25">
        <v>5000</v>
      </c>
      <c r="E23" s="27">
        <v>271</v>
      </c>
      <c r="F23" s="19" t="s">
        <v>8220</v>
      </c>
      <c r="G23" s="19" t="s">
        <v>8223</v>
      </c>
      <c r="H23" s="19" t="s">
        <v>8245</v>
      </c>
      <c r="I23" s="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8345</v>
      </c>
      <c r="O23" s="11">
        <v>5</v>
      </c>
      <c r="P23" s="25">
        <v>90.33</v>
      </c>
      <c r="Q23" s="13" t="s">
        <v>8297</v>
      </c>
      <c r="R23" s="19" t="s">
        <v>8298</v>
      </c>
      <c r="S23" s="17">
        <v>42722.84474537037</v>
      </c>
      <c r="T23" s="17">
        <v>42752.84474537037</v>
      </c>
    </row>
    <row r="24" spans="1:20" ht="56.25" customHeight="1" x14ac:dyDescent="0.25">
      <c r="A24" s="19">
        <v>2875</v>
      </c>
      <c r="B24" s="29" t="s">
        <v>2875</v>
      </c>
      <c r="C24" s="29" t="s">
        <v>6985</v>
      </c>
      <c r="D24" s="25">
        <v>20000</v>
      </c>
      <c r="E24" s="27">
        <v>7</v>
      </c>
      <c r="F24" s="19" t="s">
        <v>8220</v>
      </c>
      <c r="G24" s="19" t="s">
        <v>8223</v>
      </c>
      <c r="H24" s="19" t="s">
        <v>8245</v>
      </c>
      <c r="I24" s="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8345</v>
      </c>
      <c r="O24" s="11">
        <v>0</v>
      </c>
      <c r="P24" s="25">
        <v>2.33</v>
      </c>
      <c r="Q24" s="13" t="s">
        <v>8297</v>
      </c>
      <c r="R24" s="19" t="s">
        <v>8298</v>
      </c>
      <c r="S24" s="17">
        <v>42465.128391203703</v>
      </c>
      <c r="T24" s="17">
        <v>42495.128391203703</v>
      </c>
    </row>
    <row r="25" spans="1:20" ht="56.25" customHeight="1" x14ac:dyDescent="0.25">
      <c r="A25" s="19">
        <v>2876</v>
      </c>
      <c r="B25" s="29" t="s">
        <v>2876</v>
      </c>
      <c r="C25" s="29" t="s">
        <v>6986</v>
      </c>
      <c r="D25" s="25">
        <v>150000</v>
      </c>
      <c r="E25" s="27">
        <v>0</v>
      </c>
      <c r="F25" s="19" t="s">
        <v>8220</v>
      </c>
      <c r="G25" s="19" t="s">
        <v>8223</v>
      </c>
      <c r="H25" s="19" t="s">
        <v>8245</v>
      </c>
      <c r="I25" s="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8345</v>
      </c>
      <c r="O25" s="11">
        <v>0</v>
      </c>
      <c r="P25" s="25">
        <v>0</v>
      </c>
      <c r="Q25" s="13" t="s">
        <v>8297</v>
      </c>
      <c r="R25" s="19" t="s">
        <v>8298</v>
      </c>
      <c r="S25" s="17">
        <v>42171.743969907402</v>
      </c>
      <c r="T25" s="17">
        <v>42201.743969907402</v>
      </c>
    </row>
    <row r="26" spans="1:20" ht="56.25" customHeight="1" x14ac:dyDescent="0.25">
      <c r="A26" s="19">
        <v>2877</v>
      </c>
      <c r="B26" s="29" t="s">
        <v>2877</v>
      </c>
      <c r="C26" s="29" t="s">
        <v>6987</v>
      </c>
      <c r="D26" s="25">
        <v>6000</v>
      </c>
      <c r="E26" s="27">
        <v>650</v>
      </c>
      <c r="F26" s="19" t="s">
        <v>8220</v>
      </c>
      <c r="G26" s="19" t="s">
        <v>8223</v>
      </c>
      <c r="H26" s="19" t="s">
        <v>8245</v>
      </c>
      <c r="I26" s="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8345</v>
      </c>
      <c r="O26" s="11">
        <v>11</v>
      </c>
      <c r="P26" s="25">
        <v>108.33</v>
      </c>
      <c r="Q26" s="13" t="s">
        <v>8297</v>
      </c>
      <c r="R26" s="19" t="s">
        <v>8298</v>
      </c>
      <c r="S26" s="17">
        <v>42672.955138888894</v>
      </c>
      <c r="T26" s="17">
        <v>42704.708333333328</v>
      </c>
    </row>
    <row r="27" spans="1:20" ht="56.25" customHeight="1" x14ac:dyDescent="0.25">
      <c r="A27" s="19">
        <v>2879</v>
      </c>
      <c r="B27" s="29" t="s">
        <v>2879</v>
      </c>
      <c r="C27" s="29" t="s">
        <v>6989</v>
      </c>
      <c r="D27" s="25">
        <v>11200</v>
      </c>
      <c r="E27" s="27">
        <v>29</v>
      </c>
      <c r="F27" s="19" t="s">
        <v>8220</v>
      </c>
      <c r="G27" s="19" t="s">
        <v>8223</v>
      </c>
      <c r="H27" s="19" t="s">
        <v>8245</v>
      </c>
      <c r="I27" s="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8345</v>
      </c>
      <c r="O27" s="11">
        <v>0</v>
      </c>
      <c r="P27" s="25">
        <v>29</v>
      </c>
      <c r="Q27" s="13" t="s">
        <v>8297</v>
      </c>
      <c r="R27" s="19" t="s">
        <v>8298</v>
      </c>
      <c r="S27" s="17">
        <v>42359.725243055553</v>
      </c>
      <c r="T27" s="17">
        <v>42389.725243055553</v>
      </c>
    </row>
    <row r="28" spans="1:20" ht="56.25" customHeight="1" x14ac:dyDescent="0.25">
      <c r="A28" s="19">
        <v>2880</v>
      </c>
      <c r="B28" s="29" t="s">
        <v>2880</v>
      </c>
      <c r="C28" s="29" t="s">
        <v>6990</v>
      </c>
      <c r="D28" s="25">
        <v>12000</v>
      </c>
      <c r="E28" s="27">
        <v>2800</v>
      </c>
      <c r="F28" s="19" t="s">
        <v>8220</v>
      </c>
      <c r="G28" s="19" t="s">
        <v>8223</v>
      </c>
      <c r="H28" s="19" t="s">
        <v>8245</v>
      </c>
      <c r="I28" s="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8345</v>
      </c>
      <c r="O28" s="11">
        <v>23</v>
      </c>
      <c r="P28" s="25">
        <v>96.55</v>
      </c>
      <c r="Q28" s="13" t="s">
        <v>8297</v>
      </c>
      <c r="R28" s="19" t="s">
        <v>8298</v>
      </c>
      <c r="S28" s="17">
        <v>42192.905694444446</v>
      </c>
      <c r="T28" s="17">
        <v>42236.711805555555</v>
      </c>
    </row>
    <row r="29" spans="1:20" ht="56.25" customHeight="1" x14ac:dyDescent="0.25">
      <c r="A29" s="19">
        <v>2881</v>
      </c>
      <c r="B29" s="29" t="s">
        <v>2881</v>
      </c>
      <c r="C29" s="29" t="s">
        <v>6991</v>
      </c>
      <c r="D29" s="25">
        <v>5500</v>
      </c>
      <c r="E29" s="27">
        <v>0</v>
      </c>
      <c r="F29" s="19" t="s">
        <v>8220</v>
      </c>
      <c r="G29" s="19" t="s">
        <v>8223</v>
      </c>
      <c r="H29" s="19" t="s">
        <v>8245</v>
      </c>
      <c r="I29" s="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8345</v>
      </c>
      <c r="O29" s="11">
        <v>0</v>
      </c>
      <c r="P29" s="25">
        <v>0</v>
      </c>
      <c r="Q29" s="13" t="s">
        <v>8297</v>
      </c>
      <c r="R29" s="19" t="s">
        <v>8298</v>
      </c>
      <c r="S29" s="17">
        <v>41916.597638888888</v>
      </c>
      <c r="T29" s="17">
        <v>41976.639305555553</v>
      </c>
    </row>
    <row r="30" spans="1:20" ht="56.25" customHeight="1" x14ac:dyDescent="0.25">
      <c r="A30" s="19">
        <v>2882</v>
      </c>
      <c r="B30" s="29" t="s">
        <v>2882</v>
      </c>
      <c r="C30" s="29" t="s">
        <v>6992</v>
      </c>
      <c r="D30" s="25">
        <v>750</v>
      </c>
      <c r="E30" s="27">
        <v>252</v>
      </c>
      <c r="F30" s="19" t="s">
        <v>8220</v>
      </c>
      <c r="G30" s="19" t="s">
        <v>8223</v>
      </c>
      <c r="H30" s="19" t="s">
        <v>8245</v>
      </c>
      <c r="I30" s="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8345</v>
      </c>
      <c r="O30" s="11">
        <v>34</v>
      </c>
      <c r="P30" s="25">
        <v>63</v>
      </c>
      <c r="Q30" s="13" t="s">
        <v>8297</v>
      </c>
      <c r="R30" s="19" t="s">
        <v>8298</v>
      </c>
      <c r="S30" s="17">
        <v>42461.596273148149</v>
      </c>
      <c r="T30" s="17">
        <v>42491.596273148149</v>
      </c>
    </row>
    <row r="31" spans="1:20" ht="56.25" customHeight="1" x14ac:dyDescent="0.25">
      <c r="A31" s="19">
        <v>2883</v>
      </c>
      <c r="B31" s="29" t="s">
        <v>2883</v>
      </c>
      <c r="C31" s="29" t="s">
        <v>6993</v>
      </c>
      <c r="D31" s="25">
        <v>10000</v>
      </c>
      <c r="E31" s="27">
        <v>1908</v>
      </c>
      <c r="F31" s="19" t="s">
        <v>8220</v>
      </c>
      <c r="G31" s="19" t="s">
        <v>8223</v>
      </c>
      <c r="H31" s="19" t="s">
        <v>8245</v>
      </c>
      <c r="I31" s="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8345</v>
      </c>
      <c r="O31" s="11">
        <v>19</v>
      </c>
      <c r="P31" s="25">
        <v>381.6</v>
      </c>
      <c r="Q31" s="13" t="s">
        <v>8297</v>
      </c>
      <c r="R31" s="19" t="s">
        <v>8298</v>
      </c>
      <c r="S31" s="17">
        <v>42370.90320601852</v>
      </c>
      <c r="T31" s="17">
        <v>42406.207638888889</v>
      </c>
    </row>
    <row r="32" spans="1:20" ht="56.25" customHeight="1" x14ac:dyDescent="0.25">
      <c r="A32" s="19">
        <v>2884</v>
      </c>
      <c r="B32" s="29" t="s">
        <v>2884</v>
      </c>
      <c r="C32" s="29" t="s">
        <v>6994</v>
      </c>
      <c r="D32" s="25">
        <v>45000</v>
      </c>
      <c r="E32" s="27">
        <v>185</v>
      </c>
      <c r="F32" s="19" t="s">
        <v>8220</v>
      </c>
      <c r="G32" s="19" t="s">
        <v>8223</v>
      </c>
      <c r="H32" s="19" t="s">
        <v>8245</v>
      </c>
      <c r="I32" s="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8345</v>
      </c>
      <c r="O32" s="11">
        <v>0</v>
      </c>
      <c r="P32" s="25">
        <v>46.25</v>
      </c>
      <c r="Q32" s="13" t="s">
        <v>8297</v>
      </c>
      <c r="R32" s="19" t="s">
        <v>8298</v>
      </c>
      <c r="S32" s="17">
        <v>41948.727256944447</v>
      </c>
      <c r="T32" s="17">
        <v>41978.727256944447</v>
      </c>
    </row>
    <row r="33" spans="1:20" ht="56.25" customHeight="1" x14ac:dyDescent="0.25">
      <c r="A33" s="19">
        <v>2885</v>
      </c>
      <c r="B33" s="29" t="s">
        <v>2885</v>
      </c>
      <c r="C33" s="29" t="s">
        <v>6995</v>
      </c>
      <c r="D33" s="25">
        <v>400</v>
      </c>
      <c r="E33" s="27">
        <v>130</v>
      </c>
      <c r="F33" s="19" t="s">
        <v>8220</v>
      </c>
      <c r="G33" s="19" t="s">
        <v>8223</v>
      </c>
      <c r="H33" s="19" t="s">
        <v>8245</v>
      </c>
      <c r="I33" s="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8345</v>
      </c>
      <c r="O33" s="11">
        <v>33</v>
      </c>
      <c r="P33" s="25">
        <v>26</v>
      </c>
      <c r="Q33" s="13" t="s">
        <v>8297</v>
      </c>
      <c r="R33" s="19" t="s">
        <v>8298</v>
      </c>
      <c r="S33" s="17">
        <v>42047.07640046296</v>
      </c>
      <c r="T33" s="17">
        <v>42077.034733796296</v>
      </c>
    </row>
    <row r="34" spans="1:20" ht="56.25" customHeight="1" x14ac:dyDescent="0.25">
      <c r="A34" s="19">
        <v>2886</v>
      </c>
      <c r="B34" s="29" t="s">
        <v>2886</v>
      </c>
      <c r="C34" s="29" t="s">
        <v>6996</v>
      </c>
      <c r="D34" s="25">
        <v>200</v>
      </c>
      <c r="E34" s="27">
        <v>10</v>
      </c>
      <c r="F34" s="19" t="s">
        <v>8220</v>
      </c>
      <c r="G34" s="19" t="s">
        <v>8223</v>
      </c>
      <c r="H34" s="19" t="s">
        <v>8245</v>
      </c>
      <c r="I34" s="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8345</v>
      </c>
      <c r="O34" s="11">
        <v>5</v>
      </c>
      <c r="P34" s="25">
        <v>10</v>
      </c>
      <c r="Q34" s="13" t="s">
        <v>8297</v>
      </c>
      <c r="R34" s="19" t="s">
        <v>8298</v>
      </c>
      <c r="S34" s="17">
        <v>42261.632916666669</v>
      </c>
      <c r="T34" s="17">
        <v>42266.165972222225</v>
      </c>
    </row>
    <row r="35" spans="1:20" ht="56.25" customHeight="1" x14ac:dyDescent="0.25">
      <c r="A35" s="19">
        <v>2887</v>
      </c>
      <c r="B35" s="29" t="s">
        <v>2887</v>
      </c>
      <c r="C35" s="29" t="s">
        <v>6997</v>
      </c>
      <c r="D35" s="25">
        <v>3000</v>
      </c>
      <c r="E35" s="27">
        <v>5</v>
      </c>
      <c r="F35" s="19" t="s">
        <v>8220</v>
      </c>
      <c r="G35" s="19" t="s">
        <v>8223</v>
      </c>
      <c r="H35" s="19" t="s">
        <v>8245</v>
      </c>
      <c r="I35" s="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8345</v>
      </c>
      <c r="O35" s="11">
        <v>0</v>
      </c>
      <c r="P35" s="25">
        <v>5</v>
      </c>
      <c r="Q35" s="13" t="s">
        <v>8297</v>
      </c>
      <c r="R35" s="19" t="s">
        <v>8298</v>
      </c>
      <c r="S35" s="17">
        <v>41985.427361111113</v>
      </c>
      <c r="T35" s="17">
        <v>42015.427361111113</v>
      </c>
    </row>
    <row r="36" spans="1:20" ht="56.25" customHeight="1" x14ac:dyDescent="0.25">
      <c r="A36" s="19">
        <v>2888</v>
      </c>
      <c r="B36" s="29" t="s">
        <v>2888</v>
      </c>
      <c r="C36" s="29" t="s">
        <v>6998</v>
      </c>
      <c r="D36" s="25">
        <v>30000</v>
      </c>
      <c r="E36" s="27">
        <v>0</v>
      </c>
      <c r="F36" s="19" t="s">
        <v>8220</v>
      </c>
      <c r="G36" s="19" t="s">
        <v>8223</v>
      </c>
      <c r="H36" s="19" t="s">
        <v>8245</v>
      </c>
      <c r="I36" s="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8345</v>
      </c>
      <c r="O36" s="11">
        <v>0</v>
      </c>
      <c r="P36" s="25">
        <v>0</v>
      </c>
      <c r="Q36" s="13" t="s">
        <v>8297</v>
      </c>
      <c r="R36" s="19" t="s">
        <v>8298</v>
      </c>
      <c r="S36" s="17">
        <v>41922.535185185188</v>
      </c>
      <c r="T36" s="17">
        <v>41930.207638888889</v>
      </c>
    </row>
    <row r="37" spans="1:20" ht="56.25" customHeight="1" x14ac:dyDescent="0.25">
      <c r="A37" s="19">
        <v>2889</v>
      </c>
      <c r="B37" s="29" t="s">
        <v>2889</v>
      </c>
      <c r="C37" s="29" t="s">
        <v>6999</v>
      </c>
      <c r="D37" s="25">
        <v>3000</v>
      </c>
      <c r="E37" s="27">
        <v>1142</v>
      </c>
      <c r="F37" s="19" t="s">
        <v>8220</v>
      </c>
      <c r="G37" s="19" t="s">
        <v>8223</v>
      </c>
      <c r="H37" s="19" t="s">
        <v>8245</v>
      </c>
      <c r="I37" s="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8345</v>
      </c>
      <c r="O37" s="11">
        <v>38</v>
      </c>
      <c r="P37" s="25">
        <v>81.569999999999993</v>
      </c>
      <c r="Q37" s="13" t="s">
        <v>8297</v>
      </c>
      <c r="R37" s="19" t="s">
        <v>8298</v>
      </c>
      <c r="S37" s="17">
        <v>41850.863252314812</v>
      </c>
      <c r="T37" s="17">
        <v>41880.863252314812</v>
      </c>
    </row>
    <row r="38" spans="1:20" ht="56.25" customHeight="1" x14ac:dyDescent="0.25">
      <c r="A38" s="19">
        <v>2890</v>
      </c>
      <c r="B38" s="29" t="s">
        <v>2890</v>
      </c>
      <c r="C38" s="29" t="s">
        <v>7000</v>
      </c>
      <c r="D38" s="25">
        <v>2000</v>
      </c>
      <c r="E38" s="27">
        <v>21</v>
      </c>
      <c r="F38" s="19" t="s">
        <v>8220</v>
      </c>
      <c r="G38" s="19" t="s">
        <v>8223</v>
      </c>
      <c r="H38" s="19" t="s">
        <v>8245</v>
      </c>
      <c r="I38" s="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8345</v>
      </c>
      <c r="O38" s="11">
        <v>1</v>
      </c>
      <c r="P38" s="25">
        <v>7</v>
      </c>
      <c r="Q38" s="13" t="s">
        <v>8297</v>
      </c>
      <c r="R38" s="19" t="s">
        <v>8298</v>
      </c>
      <c r="S38" s="17">
        <v>41831.742962962962</v>
      </c>
      <c r="T38" s="17">
        <v>41860.125</v>
      </c>
    </row>
    <row r="39" spans="1:20" ht="56.25" customHeight="1" x14ac:dyDescent="0.25">
      <c r="A39" s="19">
        <v>2891</v>
      </c>
      <c r="B39" s="29" t="s">
        <v>2891</v>
      </c>
      <c r="C39" s="29" t="s">
        <v>7001</v>
      </c>
      <c r="D39" s="25">
        <v>10000</v>
      </c>
      <c r="E39" s="27">
        <v>273</v>
      </c>
      <c r="F39" s="19" t="s">
        <v>8220</v>
      </c>
      <c r="G39" s="19" t="s">
        <v>8223</v>
      </c>
      <c r="H39" s="19" t="s">
        <v>8245</v>
      </c>
      <c r="I39" s="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8345</v>
      </c>
      <c r="O39" s="11">
        <v>3</v>
      </c>
      <c r="P39" s="25">
        <v>27.3</v>
      </c>
      <c r="Q39" s="13" t="s">
        <v>8297</v>
      </c>
      <c r="R39" s="19" t="s">
        <v>8298</v>
      </c>
      <c r="S39" s="17">
        <v>42415.883425925931</v>
      </c>
      <c r="T39" s="17">
        <v>42475.84175925926</v>
      </c>
    </row>
    <row r="40" spans="1:20" ht="56.25" customHeight="1" x14ac:dyDescent="0.25">
      <c r="A40" s="19">
        <v>2892</v>
      </c>
      <c r="B40" s="29" t="s">
        <v>2892</v>
      </c>
      <c r="C40" s="29" t="s">
        <v>7002</v>
      </c>
      <c r="D40" s="25">
        <v>5500</v>
      </c>
      <c r="E40" s="27">
        <v>500</v>
      </c>
      <c r="F40" s="19" t="s">
        <v>8220</v>
      </c>
      <c r="G40" s="19" t="s">
        <v>8223</v>
      </c>
      <c r="H40" s="19" t="s">
        <v>8245</v>
      </c>
      <c r="I40" s="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8345</v>
      </c>
      <c r="O40" s="11">
        <v>9</v>
      </c>
      <c r="P40" s="25">
        <v>29.41</v>
      </c>
      <c r="Q40" s="13" t="s">
        <v>8297</v>
      </c>
      <c r="R40" s="19" t="s">
        <v>8298</v>
      </c>
      <c r="S40" s="17">
        <v>41869.714166666665</v>
      </c>
      <c r="T40" s="17">
        <v>41876.875</v>
      </c>
    </row>
    <row r="41" spans="1:20" ht="56.25" customHeight="1" x14ac:dyDescent="0.25">
      <c r="A41" s="19">
        <v>2893</v>
      </c>
      <c r="B41" s="29" t="s">
        <v>2893</v>
      </c>
      <c r="C41" s="29" t="s">
        <v>7003</v>
      </c>
      <c r="D41" s="25">
        <v>5000</v>
      </c>
      <c r="E41" s="27">
        <v>25</v>
      </c>
      <c r="F41" s="19" t="s">
        <v>8220</v>
      </c>
      <c r="G41" s="19" t="s">
        <v>8223</v>
      </c>
      <c r="H41" s="19" t="s">
        <v>8245</v>
      </c>
      <c r="I41" s="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8345</v>
      </c>
      <c r="O41" s="11">
        <v>1</v>
      </c>
      <c r="P41" s="25">
        <v>12.5</v>
      </c>
      <c r="Q41" s="13" t="s">
        <v>8297</v>
      </c>
      <c r="R41" s="19" t="s">
        <v>8298</v>
      </c>
      <c r="S41" s="17">
        <v>41953.773090277777</v>
      </c>
      <c r="T41" s="17">
        <v>42013.083333333328</v>
      </c>
    </row>
    <row r="42" spans="1:20" ht="56.25" customHeight="1" x14ac:dyDescent="0.25">
      <c r="A42" s="19">
        <v>2894</v>
      </c>
      <c r="B42" s="29" t="s">
        <v>2894</v>
      </c>
      <c r="C42" s="29" t="s">
        <v>7004</v>
      </c>
      <c r="D42" s="25">
        <v>50000</v>
      </c>
      <c r="E42" s="27">
        <v>0</v>
      </c>
      <c r="F42" s="19" t="s">
        <v>8220</v>
      </c>
      <c r="G42" s="19" t="s">
        <v>8223</v>
      </c>
      <c r="H42" s="19" t="s">
        <v>8245</v>
      </c>
      <c r="I42" s="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8345</v>
      </c>
      <c r="O42" s="11">
        <v>0</v>
      </c>
      <c r="P42" s="25">
        <v>0</v>
      </c>
      <c r="Q42" s="13" t="s">
        <v>8297</v>
      </c>
      <c r="R42" s="19" t="s">
        <v>8298</v>
      </c>
      <c r="S42" s="17">
        <v>42037.986284722225</v>
      </c>
      <c r="T42" s="17">
        <v>42097.944618055553</v>
      </c>
    </row>
    <row r="43" spans="1:20" ht="56.25" customHeight="1" x14ac:dyDescent="0.25">
      <c r="A43" s="19">
        <v>2895</v>
      </c>
      <c r="B43" s="29" t="s">
        <v>2895</v>
      </c>
      <c r="C43" s="29" t="s">
        <v>7005</v>
      </c>
      <c r="D43" s="25">
        <v>500</v>
      </c>
      <c r="E43" s="27">
        <v>23</v>
      </c>
      <c r="F43" s="19" t="s">
        <v>8220</v>
      </c>
      <c r="G43" s="19" t="s">
        <v>8223</v>
      </c>
      <c r="H43" s="19" t="s">
        <v>8245</v>
      </c>
      <c r="I43" s="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8345</v>
      </c>
      <c r="O43" s="11">
        <v>5</v>
      </c>
      <c r="P43" s="25">
        <v>5.75</v>
      </c>
      <c r="Q43" s="13" t="s">
        <v>8297</v>
      </c>
      <c r="R43" s="19" t="s">
        <v>8298</v>
      </c>
      <c r="S43" s="17">
        <v>41811.555462962962</v>
      </c>
      <c r="T43" s="17">
        <v>41812.875</v>
      </c>
    </row>
    <row r="44" spans="1:20" ht="56.25" customHeight="1" x14ac:dyDescent="0.25">
      <c r="A44" s="19">
        <v>2896</v>
      </c>
      <c r="B44" s="29" t="s">
        <v>2896</v>
      </c>
      <c r="C44" s="29" t="s">
        <v>7006</v>
      </c>
      <c r="D44" s="25">
        <v>3000</v>
      </c>
      <c r="E44" s="27">
        <v>625</v>
      </c>
      <c r="F44" s="19" t="s">
        <v>8220</v>
      </c>
      <c r="G44" s="19" t="s">
        <v>8223</v>
      </c>
      <c r="H44" s="19" t="s">
        <v>8245</v>
      </c>
      <c r="I44" s="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8345</v>
      </c>
      <c r="O44" s="11">
        <v>21</v>
      </c>
      <c r="P44" s="25">
        <v>52.08</v>
      </c>
      <c r="Q44" s="13" t="s">
        <v>8297</v>
      </c>
      <c r="R44" s="19" t="s">
        <v>8298</v>
      </c>
      <c r="S44" s="17">
        <v>42701.908807870372</v>
      </c>
      <c r="T44" s="17">
        <v>42716.25</v>
      </c>
    </row>
    <row r="45" spans="1:20" ht="56.25" customHeight="1" x14ac:dyDescent="0.25">
      <c r="A45" s="19">
        <v>2897</v>
      </c>
      <c r="B45" s="29" t="s">
        <v>2897</v>
      </c>
      <c r="C45" s="29" t="s">
        <v>7007</v>
      </c>
      <c r="D45" s="25">
        <v>12000</v>
      </c>
      <c r="E45" s="27">
        <v>550</v>
      </c>
      <c r="F45" s="19" t="s">
        <v>8220</v>
      </c>
      <c r="G45" s="19" t="s">
        <v>8223</v>
      </c>
      <c r="H45" s="19" t="s">
        <v>8245</v>
      </c>
      <c r="I45" s="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8345</v>
      </c>
      <c r="O45" s="11">
        <v>5</v>
      </c>
      <c r="P45" s="25">
        <v>183.33</v>
      </c>
      <c r="Q45" s="13" t="s">
        <v>8297</v>
      </c>
      <c r="R45" s="19" t="s">
        <v>8298</v>
      </c>
      <c r="S45" s="17">
        <v>42258.646504629629</v>
      </c>
      <c r="T45" s="17">
        <v>42288.645196759258</v>
      </c>
    </row>
    <row r="46" spans="1:20" ht="56.25" customHeight="1" x14ac:dyDescent="0.25">
      <c r="A46" s="19">
        <v>2898</v>
      </c>
      <c r="B46" s="29" t="s">
        <v>2898</v>
      </c>
      <c r="C46" s="29" t="s">
        <v>7008</v>
      </c>
      <c r="D46" s="25">
        <v>7500</v>
      </c>
      <c r="E46" s="27">
        <v>316</v>
      </c>
      <c r="F46" s="19" t="s">
        <v>8220</v>
      </c>
      <c r="G46" s="19" t="s">
        <v>8223</v>
      </c>
      <c r="H46" s="19" t="s">
        <v>8245</v>
      </c>
      <c r="I46" s="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8345</v>
      </c>
      <c r="O46" s="11">
        <v>4</v>
      </c>
      <c r="P46" s="25">
        <v>26.33</v>
      </c>
      <c r="Q46" s="13" t="s">
        <v>8297</v>
      </c>
      <c r="R46" s="19" t="s">
        <v>8298</v>
      </c>
      <c r="S46" s="17">
        <v>42278.664965277778</v>
      </c>
      <c r="T46" s="17">
        <v>42308.664965277778</v>
      </c>
    </row>
    <row r="47" spans="1:20" ht="56.25" customHeight="1" x14ac:dyDescent="0.25">
      <c r="A47" s="19">
        <v>2899</v>
      </c>
      <c r="B47" s="29" t="s">
        <v>2899</v>
      </c>
      <c r="C47" s="29" t="s">
        <v>7009</v>
      </c>
      <c r="D47" s="25">
        <v>10000</v>
      </c>
      <c r="E47" s="27">
        <v>0</v>
      </c>
      <c r="F47" s="19" t="s">
        <v>8220</v>
      </c>
      <c r="G47" s="19" t="s">
        <v>8223</v>
      </c>
      <c r="H47" s="19" t="s">
        <v>8245</v>
      </c>
      <c r="I47" s="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8345</v>
      </c>
      <c r="O47" s="11">
        <v>0</v>
      </c>
      <c r="P47" s="25">
        <v>0</v>
      </c>
      <c r="Q47" s="13" t="s">
        <v>8297</v>
      </c>
      <c r="R47" s="19" t="s">
        <v>8298</v>
      </c>
      <c r="S47" s="17">
        <v>42515.078217592592</v>
      </c>
      <c r="T47" s="17">
        <v>42575.078217592592</v>
      </c>
    </row>
    <row r="48" spans="1:20" ht="56.25" customHeight="1" x14ac:dyDescent="0.25">
      <c r="A48" s="19">
        <v>2900</v>
      </c>
      <c r="B48" s="29" t="s">
        <v>2900</v>
      </c>
      <c r="C48" s="29" t="s">
        <v>7010</v>
      </c>
      <c r="D48" s="25">
        <v>5500</v>
      </c>
      <c r="E48" s="27">
        <v>3405</v>
      </c>
      <c r="F48" s="19" t="s">
        <v>8220</v>
      </c>
      <c r="G48" s="19" t="s">
        <v>8223</v>
      </c>
      <c r="H48" s="19" t="s">
        <v>8245</v>
      </c>
      <c r="I48" s="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8345</v>
      </c>
      <c r="O48" s="11">
        <v>62</v>
      </c>
      <c r="P48" s="25">
        <v>486.43</v>
      </c>
      <c r="Q48" s="13" t="s">
        <v>8297</v>
      </c>
      <c r="R48" s="19" t="s">
        <v>8298</v>
      </c>
      <c r="S48" s="17">
        <v>41830.234166666669</v>
      </c>
      <c r="T48" s="17">
        <v>41860.234166666669</v>
      </c>
    </row>
    <row r="49" spans="1:20" ht="56.25" customHeight="1" x14ac:dyDescent="0.25">
      <c r="A49" s="19">
        <v>2901</v>
      </c>
      <c r="B49" s="29" t="s">
        <v>2901</v>
      </c>
      <c r="C49" s="29" t="s">
        <v>7011</v>
      </c>
      <c r="D49" s="25">
        <v>750</v>
      </c>
      <c r="E49" s="27">
        <v>6</v>
      </c>
      <c r="F49" s="19" t="s">
        <v>8220</v>
      </c>
      <c r="G49" s="19" t="s">
        <v>8223</v>
      </c>
      <c r="H49" s="19" t="s">
        <v>8245</v>
      </c>
      <c r="I49" s="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8345</v>
      </c>
      <c r="O49" s="11">
        <v>1</v>
      </c>
      <c r="P49" s="25">
        <v>3</v>
      </c>
      <c r="Q49" s="13" t="s">
        <v>8297</v>
      </c>
      <c r="R49" s="19" t="s">
        <v>8298</v>
      </c>
      <c r="S49" s="17">
        <v>41982.904386574075</v>
      </c>
      <c r="T49" s="17">
        <v>42042.904386574075</v>
      </c>
    </row>
    <row r="50" spans="1:20" ht="56.25" customHeight="1" x14ac:dyDescent="0.25">
      <c r="A50" s="19">
        <v>2902</v>
      </c>
      <c r="B50" s="29" t="s">
        <v>2902</v>
      </c>
      <c r="C50" s="29" t="s">
        <v>7012</v>
      </c>
      <c r="D50" s="25">
        <v>150000</v>
      </c>
      <c r="E50" s="27">
        <v>25</v>
      </c>
      <c r="F50" s="19" t="s">
        <v>8220</v>
      </c>
      <c r="G50" s="19" t="s">
        <v>8223</v>
      </c>
      <c r="H50" s="19" t="s">
        <v>8245</v>
      </c>
      <c r="I50" s="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8345</v>
      </c>
      <c r="O50" s="11">
        <v>0</v>
      </c>
      <c r="P50" s="25">
        <v>25</v>
      </c>
      <c r="Q50" s="13" t="s">
        <v>8297</v>
      </c>
      <c r="R50" s="19" t="s">
        <v>8298</v>
      </c>
      <c r="S50" s="17">
        <v>42210.439768518518</v>
      </c>
      <c r="T50" s="17">
        <v>42240.439768518518</v>
      </c>
    </row>
    <row r="51" spans="1:20" ht="56.25" customHeight="1" x14ac:dyDescent="0.25">
      <c r="A51" s="19">
        <v>2903</v>
      </c>
      <c r="B51" s="29" t="s">
        <v>2903</v>
      </c>
      <c r="C51" s="29" t="s">
        <v>7013</v>
      </c>
      <c r="D51" s="25">
        <v>5000</v>
      </c>
      <c r="E51" s="27">
        <v>39</v>
      </c>
      <c r="F51" s="19" t="s">
        <v>8220</v>
      </c>
      <c r="G51" s="19" t="s">
        <v>8223</v>
      </c>
      <c r="H51" s="19" t="s">
        <v>8245</v>
      </c>
      <c r="I51" s="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8345</v>
      </c>
      <c r="O51" s="11">
        <v>1</v>
      </c>
      <c r="P51" s="25">
        <v>9.75</v>
      </c>
      <c r="Q51" s="13" t="s">
        <v>8297</v>
      </c>
      <c r="R51" s="19" t="s">
        <v>8298</v>
      </c>
      <c r="S51" s="17">
        <v>42196.166874999995</v>
      </c>
      <c r="T51" s="17">
        <v>42256.166874999995</v>
      </c>
    </row>
    <row r="52" spans="1:20" ht="56.25" customHeight="1" x14ac:dyDescent="0.25">
      <c r="A52" s="19">
        <v>2905</v>
      </c>
      <c r="B52" s="29" t="s">
        <v>2905</v>
      </c>
      <c r="C52" s="29" t="s">
        <v>7015</v>
      </c>
      <c r="D52" s="25">
        <v>3500</v>
      </c>
      <c r="E52" s="27">
        <v>622</v>
      </c>
      <c r="F52" s="19" t="s">
        <v>8220</v>
      </c>
      <c r="G52" s="19" t="s">
        <v>8223</v>
      </c>
      <c r="H52" s="19" t="s">
        <v>8245</v>
      </c>
      <c r="I52" s="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8345</v>
      </c>
      <c r="O52" s="11">
        <v>18</v>
      </c>
      <c r="P52" s="25">
        <v>36.590000000000003</v>
      </c>
      <c r="Q52" s="13" t="s">
        <v>8297</v>
      </c>
      <c r="R52" s="19" t="s">
        <v>8298</v>
      </c>
      <c r="S52" s="17">
        <v>42606.056863425925</v>
      </c>
      <c r="T52" s="17">
        <v>42620.056863425925</v>
      </c>
    </row>
    <row r="53" spans="1:20" ht="56.25" customHeight="1" x14ac:dyDescent="0.25">
      <c r="A53" s="19">
        <v>2906</v>
      </c>
      <c r="B53" s="29" t="s">
        <v>2906</v>
      </c>
      <c r="C53" s="29" t="s">
        <v>7016</v>
      </c>
      <c r="D53" s="25">
        <v>6000</v>
      </c>
      <c r="E53" s="27">
        <v>565</v>
      </c>
      <c r="F53" s="19" t="s">
        <v>8220</v>
      </c>
      <c r="G53" s="19" t="s">
        <v>8223</v>
      </c>
      <c r="H53" s="19" t="s">
        <v>8245</v>
      </c>
      <c r="I53" s="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8345</v>
      </c>
      <c r="O53" s="11">
        <v>9</v>
      </c>
      <c r="P53" s="25">
        <v>80.709999999999994</v>
      </c>
      <c r="Q53" s="13" t="s">
        <v>8297</v>
      </c>
      <c r="R53" s="19" t="s">
        <v>8298</v>
      </c>
      <c r="S53" s="17">
        <v>42199.648912037039</v>
      </c>
      <c r="T53" s="17">
        <v>42217.041666666672</v>
      </c>
    </row>
    <row r="54" spans="1:20" ht="56.25" customHeight="1" x14ac:dyDescent="0.25">
      <c r="A54" s="19">
        <v>2907</v>
      </c>
      <c r="B54" s="29" t="s">
        <v>2907</v>
      </c>
      <c r="C54" s="29" t="s">
        <v>7017</v>
      </c>
      <c r="D54" s="25">
        <v>2500</v>
      </c>
      <c r="E54" s="27">
        <v>2</v>
      </c>
      <c r="F54" s="19" t="s">
        <v>8220</v>
      </c>
      <c r="G54" s="19" t="s">
        <v>8223</v>
      </c>
      <c r="H54" s="19" t="s">
        <v>8245</v>
      </c>
      <c r="I54" s="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8345</v>
      </c>
      <c r="O54" s="11">
        <v>0</v>
      </c>
      <c r="P54" s="25">
        <v>1</v>
      </c>
      <c r="Q54" s="13" t="s">
        <v>8297</v>
      </c>
      <c r="R54" s="19" t="s">
        <v>8298</v>
      </c>
      <c r="S54" s="17">
        <v>42444.877743055556</v>
      </c>
      <c r="T54" s="17">
        <v>42504.877743055556</v>
      </c>
    </row>
    <row r="55" spans="1:20" ht="56.25" customHeight="1" x14ac:dyDescent="0.25">
      <c r="A55" s="19">
        <v>2908</v>
      </c>
      <c r="B55" s="29" t="s">
        <v>2908</v>
      </c>
      <c r="C55" s="29" t="s">
        <v>7018</v>
      </c>
      <c r="D55" s="25">
        <v>9600</v>
      </c>
      <c r="E55" s="27">
        <v>264</v>
      </c>
      <c r="F55" s="19" t="s">
        <v>8220</v>
      </c>
      <c r="G55" s="19" t="s">
        <v>8223</v>
      </c>
      <c r="H55" s="19" t="s">
        <v>8245</v>
      </c>
      <c r="I55" s="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8345</v>
      </c>
      <c r="O55" s="11">
        <v>3</v>
      </c>
      <c r="P55" s="25">
        <v>52.8</v>
      </c>
      <c r="Q55" s="13" t="s">
        <v>8297</v>
      </c>
      <c r="R55" s="19" t="s">
        <v>8298</v>
      </c>
      <c r="S55" s="17">
        <v>42499.73170138889</v>
      </c>
      <c r="T55" s="17">
        <v>42529.73170138889</v>
      </c>
    </row>
    <row r="56" spans="1:20" ht="56.25" customHeight="1" x14ac:dyDescent="0.25">
      <c r="A56" s="19">
        <v>2909</v>
      </c>
      <c r="B56" s="29" t="s">
        <v>2909</v>
      </c>
      <c r="C56" s="29" t="s">
        <v>7019</v>
      </c>
      <c r="D56" s="25">
        <v>180000</v>
      </c>
      <c r="E56" s="27">
        <v>20</v>
      </c>
      <c r="F56" s="19" t="s">
        <v>8220</v>
      </c>
      <c r="G56" s="19" t="s">
        <v>8223</v>
      </c>
      <c r="H56" s="19" t="s">
        <v>8245</v>
      </c>
      <c r="I56" s="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8345</v>
      </c>
      <c r="O56" s="11">
        <v>0</v>
      </c>
      <c r="P56" s="25">
        <v>20</v>
      </c>
      <c r="Q56" s="13" t="s">
        <v>8297</v>
      </c>
      <c r="R56" s="19" t="s">
        <v>8298</v>
      </c>
      <c r="S56" s="17">
        <v>41929.266215277778</v>
      </c>
      <c r="T56" s="17">
        <v>41968.823611111111</v>
      </c>
    </row>
    <row r="57" spans="1:20" ht="56.25" customHeight="1" x14ac:dyDescent="0.25">
      <c r="A57" s="19">
        <v>2911</v>
      </c>
      <c r="B57" s="29" t="s">
        <v>2911</v>
      </c>
      <c r="C57" s="29" t="s">
        <v>7021</v>
      </c>
      <c r="D57" s="25">
        <v>1800</v>
      </c>
      <c r="E57" s="27">
        <v>657</v>
      </c>
      <c r="F57" s="19" t="s">
        <v>8220</v>
      </c>
      <c r="G57" s="19" t="s">
        <v>8223</v>
      </c>
      <c r="H57" s="19" t="s">
        <v>8245</v>
      </c>
      <c r="I57" s="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8345</v>
      </c>
      <c r="O57" s="11">
        <v>37</v>
      </c>
      <c r="P57" s="25">
        <v>46.93</v>
      </c>
      <c r="Q57" s="13" t="s">
        <v>8297</v>
      </c>
      <c r="R57" s="19" t="s">
        <v>8298</v>
      </c>
      <c r="S57" s="17">
        <v>42142.768819444449</v>
      </c>
      <c r="T57" s="17">
        <v>42182.768819444449</v>
      </c>
    </row>
    <row r="58" spans="1:20" ht="56.25" customHeight="1" x14ac:dyDescent="0.25">
      <c r="A58" s="19">
        <v>2912</v>
      </c>
      <c r="B58" s="29" t="s">
        <v>2912</v>
      </c>
      <c r="C58" s="29" t="s">
        <v>7022</v>
      </c>
      <c r="D58" s="25">
        <v>14440</v>
      </c>
      <c r="E58" s="27">
        <v>2030</v>
      </c>
      <c r="F58" s="19" t="s">
        <v>8220</v>
      </c>
      <c r="G58" s="19" t="s">
        <v>8223</v>
      </c>
      <c r="H58" s="19" t="s">
        <v>8245</v>
      </c>
      <c r="I58" s="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8345</v>
      </c>
      <c r="O58" s="11">
        <v>14</v>
      </c>
      <c r="P58" s="25">
        <v>78.08</v>
      </c>
      <c r="Q58" s="13" t="s">
        <v>8297</v>
      </c>
      <c r="R58" s="19" t="s">
        <v>8298</v>
      </c>
      <c r="S58" s="17">
        <v>42354.131643518514</v>
      </c>
      <c r="T58" s="17">
        <v>42384.131643518514</v>
      </c>
    </row>
    <row r="59" spans="1:20" ht="56.25" customHeight="1" x14ac:dyDescent="0.25">
      <c r="A59" s="19">
        <v>2913</v>
      </c>
      <c r="B59" s="29" t="s">
        <v>2913</v>
      </c>
      <c r="C59" s="29" t="s">
        <v>7023</v>
      </c>
      <c r="D59" s="25">
        <v>10000</v>
      </c>
      <c r="E59" s="27">
        <v>2</v>
      </c>
      <c r="F59" s="19" t="s">
        <v>8220</v>
      </c>
      <c r="G59" s="19" t="s">
        <v>8223</v>
      </c>
      <c r="H59" s="19" t="s">
        <v>8245</v>
      </c>
      <c r="I59" s="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8345</v>
      </c>
      <c r="O59" s="11">
        <v>0</v>
      </c>
      <c r="P59" s="25">
        <v>1</v>
      </c>
      <c r="Q59" s="13" t="s">
        <v>8297</v>
      </c>
      <c r="R59" s="19" t="s">
        <v>8298</v>
      </c>
      <c r="S59" s="17">
        <v>41828.922905092593</v>
      </c>
      <c r="T59" s="17">
        <v>41888.922905092593</v>
      </c>
    </row>
    <row r="60" spans="1:20" ht="56.25" customHeight="1" x14ac:dyDescent="0.25">
      <c r="A60" s="19">
        <v>2917</v>
      </c>
      <c r="B60" s="29" t="s">
        <v>2917</v>
      </c>
      <c r="C60" s="29" t="s">
        <v>7027</v>
      </c>
      <c r="D60" s="25">
        <v>2000</v>
      </c>
      <c r="E60" s="27">
        <v>437</v>
      </c>
      <c r="F60" s="19" t="s">
        <v>8220</v>
      </c>
      <c r="G60" s="19" t="s">
        <v>8223</v>
      </c>
      <c r="H60" s="19" t="s">
        <v>8245</v>
      </c>
      <c r="I60" s="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8345</v>
      </c>
      <c r="O60" s="11">
        <v>22</v>
      </c>
      <c r="P60" s="25">
        <v>48.56</v>
      </c>
      <c r="Q60" s="13" t="s">
        <v>8297</v>
      </c>
      <c r="R60" s="19" t="s">
        <v>8298</v>
      </c>
      <c r="S60" s="17">
        <v>42245.234340277777</v>
      </c>
      <c r="T60" s="17">
        <v>42263.234340277777</v>
      </c>
    </row>
    <row r="61" spans="1:20" ht="56.25" customHeight="1" x14ac:dyDescent="0.25">
      <c r="A61" s="19">
        <v>2918</v>
      </c>
      <c r="B61" s="29" t="s">
        <v>2918</v>
      </c>
      <c r="C61" s="29" t="s">
        <v>7028</v>
      </c>
      <c r="D61" s="25">
        <v>5000</v>
      </c>
      <c r="E61" s="27">
        <v>1362</v>
      </c>
      <c r="F61" s="19" t="s">
        <v>8220</v>
      </c>
      <c r="G61" s="19" t="s">
        <v>8223</v>
      </c>
      <c r="H61" s="19" t="s">
        <v>8245</v>
      </c>
      <c r="I61" s="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8345</v>
      </c>
      <c r="O61" s="11">
        <v>27</v>
      </c>
      <c r="P61" s="25">
        <v>68.099999999999994</v>
      </c>
      <c r="Q61" s="13" t="s">
        <v>8297</v>
      </c>
      <c r="R61" s="19" t="s">
        <v>8298</v>
      </c>
      <c r="S61" s="17">
        <v>42278.629710648151</v>
      </c>
      <c r="T61" s="17">
        <v>42306.629710648151</v>
      </c>
    </row>
    <row r="62" spans="1:20" ht="56.25" customHeight="1" x14ac:dyDescent="0.25">
      <c r="A62" s="19">
        <v>2919</v>
      </c>
      <c r="B62" s="29" t="s">
        <v>2919</v>
      </c>
      <c r="C62" s="29" t="s">
        <v>7029</v>
      </c>
      <c r="D62" s="25">
        <v>600</v>
      </c>
      <c r="E62" s="27">
        <v>51</v>
      </c>
      <c r="F62" s="19" t="s">
        <v>8220</v>
      </c>
      <c r="G62" s="19" t="s">
        <v>8223</v>
      </c>
      <c r="H62" s="19" t="s">
        <v>8245</v>
      </c>
      <c r="I62" s="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8345</v>
      </c>
      <c r="O62" s="11">
        <v>9</v>
      </c>
      <c r="P62" s="25">
        <v>8.5</v>
      </c>
      <c r="Q62" s="13" t="s">
        <v>8297</v>
      </c>
      <c r="R62" s="19" t="s">
        <v>8298</v>
      </c>
      <c r="S62" s="17">
        <v>41826.61954861111</v>
      </c>
      <c r="T62" s="17">
        <v>41856.61954861111</v>
      </c>
    </row>
    <row r="63" spans="1:20" ht="56.25" customHeight="1" x14ac:dyDescent="0.25">
      <c r="A63" s="19">
        <v>3728</v>
      </c>
      <c r="B63" s="29" t="s">
        <v>3725</v>
      </c>
      <c r="C63" s="29" t="s">
        <v>7838</v>
      </c>
      <c r="D63" s="25">
        <v>20000</v>
      </c>
      <c r="E63" s="27">
        <v>1862</v>
      </c>
      <c r="F63" s="19" t="s">
        <v>8220</v>
      </c>
      <c r="G63" s="19" t="s">
        <v>8223</v>
      </c>
      <c r="H63" s="19" t="s">
        <v>8245</v>
      </c>
      <c r="I63" s="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8345</v>
      </c>
      <c r="O63" s="11">
        <v>9</v>
      </c>
      <c r="P63" s="25">
        <v>60.06</v>
      </c>
      <c r="Q63" s="13" t="s">
        <v>8297</v>
      </c>
      <c r="R63" s="19" t="s">
        <v>8298</v>
      </c>
      <c r="S63" s="17">
        <v>42205.171018518522</v>
      </c>
      <c r="T63" s="17">
        <v>42235.171018518522</v>
      </c>
    </row>
    <row r="64" spans="1:20" ht="56.25" customHeight="1" x14ac:dyDescent="0.25">
      <c r="A64" s="19">
        <v>3729</v>
      </c>
      <c r="B64" s="29" t="s">
        <v>3726</v>
      </c>
      <c r="C64" s="29" t="s">
        <v>7839</v>
      </c>
      <c r="D64" s="25">
        <v>5000</v>
      </c>
      <c r="E64" s="27">
        <v>362</v>
      </c>
      <c r="F64" s="19" t="s">
        <v>8220</v>
      </c>
      <c r="G64" s="19" t="s">
        <v>8223</v>
      </c>
      <c r="H64" s="19" t="s">
        <v>8245</v>
      </c>
      <c r="I64" s="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8345</v>
      </c>
      <c r="O64" s="11">
        <v>7</v>
      </c>
      <c r="P64" s="25">
        <v>72.400000000000006</v>
      </c>
      <c r="Q64" s="13" t="s">
        <v>8297</v>
      </c>
      <c r="R64" s="19" t="s">
        <v>8298</v>
      </c>
      <c r="S64" s="17">
        <v>42041.205000000002</v>
      </c>
      <c r="T64" s="17">
        <v>42086.16333333333</v>
      </c>
    </row>
    <row r="65" spans="1:20" ht="56.25" customHeight="1" x14ac:dyDescent="0.25">
      <c r="A65" s="19">
        <v>3730</v>
      </c>
      <c r="B65" s="29" t="s">
        <v>3727</v>
      </c>
      <c r="C65" s="29" t="s">
        <v>7840</v>
      </c>
      <c r="D65" s="25">
        <v>1000</v>
      </c>
      <c r="E65" s="27">
        <v>100</v>
      </c>
      <c r="F65" s="19" t="s">
        <v>8220</v>
      </c>
      <c r="G65" s="19" t="s">
        <v>8223</v>
      </c>
      <c r="H65" s="19" t="s">
        <v>8245</v>
      </c>
      <c r="I65" s="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8345</v>
      </c>
      <c r="O65" s="11">
        <v>10</v>
      </c>
      <c r="P65" s="25">
        <v>100</v>
      </c>
      <c r="Q65" s="13" t="s">
        <v>8297</v>
      </c>
      <c r="R65" s="19" t="s">
        <v>8298</v>
      </c>
      <c r="S65" s="17">
        <v>42203.677766203706</v>
      </c>
      <c r="T65" s="17">
        <v>42233.677766203706</v>
      </c>
    </row>
    <row r="66" spans="1:20" ht="56.25" customHeight="1" x14ac:dyDescent="0.25">
      <c r="A66" s="19">
        <v>3731</v>
      </c>
      <c r="B66" s="29" t="s">
        <v>3728</v>
      </c>
      <c r="C66" s="29" t="s">
        <v>7841</v>
      </c>
      <c r="D66" s="25">
        <v>5500</v>
      </c>
      <c r="E66" s="27">
        <v>620</v>
      </c>
      <c r="F66" s="19" t="s">
        <v>8220</v>
      </c>
      <c r="G66" s="19" t="s">
        <v>8223</v>
      </c>
      <c r="H66" s="19" t="s">
        <v>8245</v>
      </c>
      <c r="I66" s="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8345</v>
      </c>
      <c r="O66" s="11">
        <v>11</v>
      </c>
      <c r="P66" s="25">
        <v>51.67</v>
      </c>
      <c r="Q66" s="13" t="s">
        <v>8297</v>
      </c>
      <c r="R66" s="19" t="s">
        <v>8298</v>
      </c>
      <c r="S66" s="17">
        <v>41983.752847222218</v>
      </c>
      <c r="T66" s="17">
        <v>42014.140972222223</v>
      </c>
    </row>
    <row r="67" spans="1:20" ht="56.25" customHeight="1" x14ac:dyDescent="0.25">
      <c r="A67" s="19">
        <v>3733</v>
      </c>
      <c r="B67" s="29" t="s">
        <v>3730</v>
      </c>
      <c r="C67" s="29" t="s">
        <v>7843</v>
      </c>
      <c r="D67" s="25">
        <v>1500</v>
      </c>
      <c r="E67" s="27">
        <v>0</v>
      </c>
      <c r="F67" s="19" t="s">
        <v>8220</v>
      </c>
      <c r="G67" s="19" t="s">
        <v>8223</v>
      </c>
      <c r="H67" s="19" t="s">
        <v>8245</v>
      </c>
      <c r="I67" s="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8345</v>
      </c>
      <c r="O67" s="11">
        <v>0</v>
      </c>
      <c r="P67" s="25">
        <v>0</v>
      </c>
      <c r="Q67" s="13" t="s">
        <v>8297</v>
      </c>
      <c r="R67" s="19" t="s">
        <v>8298</v>
      </c>
      <c r="S67" s="17">
        <v>42103.024398148147</v>
      </c>
      <c r="T67" s="17">
        <v>42112.9375</v>
      </c>
    </row>
    <row r="68" spans="1:20" ht="56.25" customHeight="1" x14ac:dyDescent="0.25">
      <c r="A68" s="19">
        <v>3734</v>
      </c>
      <c r="B68" s="29" t="s">
        <v>3731</v>
      </c>
      <c r="C68" s="29" t="s">
        <v>7844</v>
      </c>
      <c r="D68" s="25">
        <v>1500</v>
      </c>
      <c r="E68" s="27">
        <v>427</v>
      </c>
      <c r="F68" s="19" t="s">
        <v>8220</v>
      </c>
      <c r="G68" s="19" t="s">
        <v>8223</v>
      </c>
      <c r="H68" s="19" t="s">
        <v>8245</v>
      </c>
      <c r="I68" s="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8345</v>
      </c>
      <c r="O68" s="11">
        <v>28</v>
      </c>
      <c r="P68" s="25">
        <v>61</v>
      </c>
      <c r="Q68" s="13" t="s">
        <v>8297</v>
      </c>
      <c r="R68" s="19" t="s">
        <v>8298</v>
      </c>
      <c r="S68" s="17">
        <v>42089.901574074072</v>
      </c>
      <c r="T68" s="17">
        <v>42149.901574074072</v>
      </c>
    </row>
    <row r="69" spans="1:20" ht="56.25" customHeight="1" x14ac:dyDescent="0.25">
      <c r="A69" s="19">
        <v>3737</v>
      </c>
      <c r="B69" s="29" t="s">
        <v>3734</v>
      </c>
      <c r="C69" s="29" t="s">
        <v>7847</v>
      </c>
      <c r="D69" s="25">
        <v>700</v>
      </c>
      <c r="E69" s="27">
        <v>150</v>
      </c>
      <c r="F69" s="19" t="s">
        <v>8220</v>
      </c>
      <c r="G69" s="19" t="s">
        <v>8223</v>
      </c>
      <c r="H69" s="19" t="s">
        <v>8245</v>
      </c>
      <c r="I69" s="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8345</v>
      </c>
      <c r="O69" s="11">
        <v>21</v>
      </c>
      <c r="P69" s="25">
        <v>37.5</v>
      </c>
      <c r="Q69" s="13" t="s">
        <v>8297</v>
      </c>
      <c r="R69" s="19" t="s">
        <v>8298</v>
      </c>
      <c r="S69" s="17">
        <v>42297.691006944442</v>
      </c>
      <c r="T69" s="17">
        <v>42320.290972222225</v>
      </c>
    </row>
    <row r="70" spans="1:20" ht="56.25" customHeight="1" x14ac:dyDescent="0.25">
      <c r="A70" s="19">
        <v>3740</v>
      </c>
      <c r="B70" s="29" t="s">
        <v>3737</v>
      </c>
      <c r="C70" s="29" t="s">
        <v>7850</v>
      </c>
      <c r="D70" s="25">
        <v>2000</v>
      </c>
      <c r="E70" s="27">
        <v>358</v>
      </c>
      <c r="F70" s="19" t="s">
        <v>8220</v>
      </c>
      <c r="G70" s="19" t="s">
        <v>8223</v>
      </c>
      <c r="H70" s="19" t="s">
        <v>8245</v>
      </c>
      <c r="I70" s="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8345</v>
      </c>
      <c r="O70" s="11">
        <v>18</v>
      </c>
      <c r="P70" s="25">
        <v>25.57</v>
      </c>
      <c r="Q70" s="13" t="s">
        <v>8297</v>
      </c>
      <c r="R70" s="19" t="s">
        <v>8298</v>
      </c>
      <c r="S70" s="17">
        <v>41833.089756944442</v>
      </c>
      <c r="T70" s="17">
        <v>41863.079143518517</v>
      </c>
    </row>
    <row r="71" spans="1:20" ht="56.25" customHeight="1" x14ac:dyDescent="0.25">
      <c r="A71" s="19">
        <v>3741</v>
      </c>
      <c r="B71" s="29" t="s">
        <v>3738</v>
      </c>
      <c r="C71" s="29" t="s">
        <v>7851</v>
      </c>
      <c r="D71" s="25">
        <v>20000</v>
      </c>
      <c r="E71" s="27">
        <v>0</v>
      </c>
      <c r="F71" s="19" t="s">
        <v>8220</v>
      </c>
      <c r="G71" s="19" t="s">
        <v>8223</v>
      </c>
      <c r="H71" s="19" t="s">
        <v>8245</v>
      </c>
      <c r="I71" s="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8345</v>
      </c>
      <c r="O71" s="11">
        <v>0</v>
      </c>
      <c r="P71" s="25">
        <v>0</v>
      </c>
      <c r="Q71" s="13" t="s">
        <v>8297</v>
      </c>
      <c r="R71" s="19" t="s">
        <v>8298</v>
      </c>
      <c r="S71" s="17">
        <v>42325.920717592591</v>
      </c>
      <c r="T71" s="17">
        <v>42355.920717592591</v>
      </c>
    </row>
    <row r="72" spans="1:20" ht="56.25" customHeight="1" x14ac:dyDescent="0.25">
      <c r="A72" s="19">
        <v>3742</v>
      </c>
      <c r="B72" s="29" t="s">
        <v>3739</v>
      </c>
      <c r="C72" s="29" t="s">
        <v>7852</v>
      </c>
      <c r="D72" s="25">
        <v>5000</v>
      </c>
      <c r="E72" s="27">
        <v>100</v>
      </c>
      <c r="F72" s="19" t="s">
        <v>8220</v>
      </c>
      <c r="G72" s="19" t="s">
        <v>8223</v>
      </c>
      <c r="H72" s="19" t="s">
        <v>8245</v>
      </c>
      <c r="I72" s="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8345</v>
      </c>
      <c r="O72" s="11">
        <v>2</v>
      </c>
      <c r="P72" s="25">
        <v>25</v>
      </c>
      <c r="Q72" s="13" t="s">
        <v>8297</v>
      </c>
      <c r="R72" s="19" t="s">
        <v>8298</v>
      </c>
      <c r="S72" s="17">
        <v>41858.214629629627</v>
      </c>
      <c r="T72" s="17">
        <v>41888.214629629627</v>
      </c>
    </row>
    <row r="73" spans="1:20" ht="56.25" customHeight="1" x14ac:dyDescent="0.25">
      <c r="A73" s="19">
        <v>3743</v>
      </c>
      <c r="B73" s="29" t="s">
        <v>3740</v>
      </c>
      <c r="C73" s="29" t="s">
        <v>7853</v>
      </c>
      <c r="D73" s="25">
        <v>2200</v>
      </c>
      <c r="E73" s="27">
        <v>0</v>
      </c>
      <c r="F73" s="19" t="s">
        <v>8220</v>
      </c>
      <c r="G73" s="19" t="s">
        <v>8223</v>
      </c>
      <c r="H73" s="19" t="s">
        <v>8245</v>
      </c>
      <c r="I73" s="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8345</v>
      </c>
      <c r="O73" s="11">
        <v>0</v>
      </c>
      <c r="P73" s="25">
        <v>0</v>
      </c>
      <c r="Q73" s="13" t="s">
        <v>8297</v>
      </c>
      <c r="R73" s="19" t="s">
        <v>8298</v>
      </c>
      <c r="S73" s="17">
        <v>41793.710231481484</v>
      </c>
      <c r="T73" s="17">
        <v>41823.710231481484</v>
      </c>
    </row>
    <row r="74" spans="1:20" ht="56.25" customHeight="1" x14ac:dyDescent="0.25">
      <c r="A74" s="19">
        <v>3744</v>
      </c>
      <c r="B74" s="29" t="s">
        <v>3741</v>
      </c>
      <c r="C74" s="29" t="s">
        <v>7854</v>
      </c>
      <c r="D74" s="25">
        <v>1200</v>
      </c>
      <c r="E74" s="27">
        <v>0</v>
      </c>
      <c r="F74" s="19" t="s">
        <v>8220</v>
      </c>
      <c r="G74" s="19" t="s">
        <v>8223</v>
      </c>
      <c r="H74" s="19" t="s">
        <v>8245</v>
      </c>
      <c r="I74" s="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8345</v>
      </c>
      <c r="O74" s="11">
        <v>0</v>
      </c>
      <c r="P74" s="25">
        <v>0</v>
      </c>
      <c r="Q74" s="13" t="s">
        <v>8297</v>
      </c>
      <c r="R74" s="19" t="s">
        <v>8298</v>
      </c>
      <c r="S74" s="17">
        <v>41793.814259259263</v>
      </c>
      <c r="T74" s="17">
        <v>41825.165972222225</v>
      </c>
    </row>
    <row r="75" spans="1:20" ht="56.25" customHeight="1" x14ac:dyDescent="0.25">
      <c r="A75" s="19">
        <v>3745</v>
      </c>
      <c r="B75" s="29" t="s">
        <v>3742</v>
      </c>
      <c r="C75" s="29" t="s">
        <v>7855</v>
      </c>
      <c r="D75" s="25">
        <v>100</v>
      </c>
      <c r="E75" s="27">
        <v>10</v>
      </c>
      <c r="F75" s="19" t="s">
        <v>8220</v>
      </c>
      <c r="G75" s="19" t="s">
        <v>8223</v>
      </c>
      <c r="H75" s="19" t="s">
        <v>8245</v>
      </c>
      <c r="I75" s="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8345</v>
      </c>
      <c r="O75" s="11">
        <v>10</v>
      </c>
      <c r="P75" s="25">
        <v>10</v>
      </c>
      <c r="Q75" s="13" t="s">
        <v>8297</v>
      </c>
      <c r="R75" s="19" t="s">
        <v>8298</v>
      </c>
      <c r="S75" s="17">
        <v>41831.697939814811</v>
      </c>
      <c r="T75" s="17">
        <v>41861.697939814811</v>
      </c>
    </row>
    <row r="76" spans="1:20" ht="56.25" customHeight="1" x14ac:dyDescent="0.25">
      <c r="A76" s="19">
        <v>3746</v>
      </c>
      <c r="B76" s="29" t="s">
        <v>3743</v>
      </c>
      <c r="C76" s="29" t="s">
        <v>7856</v>
      </c>
      <c r="D76" s="25">
        <v>8500</v>
      </c>
      <c r="E76" s="27">
        <v>202</v>
      </c>
      <c r="F76" s="19" t="s">
        <v>8220</v>
      </c>
      <c r="G76" s="19" t="s">
        <v>8223</v>
      </c>
      <c r="H76" s="19" t="s">
        <v>8245</v>
      </c>
      <c r="I76" s="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8345</v>
      </c>
      <c r="O76" s="11">
        <v>2</v>
      </c>
      <c r="P76" s="25">
        <v>202</v>
      </c>
      <c r="Q76" s="13" t="s">
        <v>8297</v>
      </c>
      <c r="R76" s="19" t="s">
        <v>8298</v>
      </c>
      <c r="S76" s="17">
        <v>42621.389340277776</v>
      </c>
      <c r="T76" s="17">
        <v>42651.389340277776</v>
      </c>
    </row>
    <row r="77" spans="1:20" ht="56.25" customHeight="1" x14ac:dyDescent="0.25">
      <c r="A77" s="19">
        <v>3841</v>
      </c>
      <c r="B77" s="29" t="s">
        <v>3838</v>
      </c>
      <c r="C77" s="29" t="s">
        <v>7950</v>
      </c>
      <c r="D77" s="25">
        <v>10000</v>
      </c>
      <c r="E77" s="27">
        <v>872</v>
      </c>
      <c r="F77" s="19" t="s">
        <v>8220</v>
      </c>
      <c r="G77" s="19" t="s">
        <v>8223</v>
      </c>
      <c r="H77" s="19" t="s">
        <v>8245</v>
      </c>
      <c r="I77" s="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8345</v>
      </c>
      <c r="O77" s="11">
        <v>9</v>
      </c>
      <c r="P77" s="25">
        <v>25.65</v>
      </c>
      <c r="Q77" s="13" t="s">
        <v>8297</v>
      </c>
      <c r="R77" s="19" t="s">
        <v>8298</v>
      </c>
      <c r="S77" s="17">
        <v>41780.785729166666</v>
      </c>
      <c r="T77" s="17">
        <v>41840.785729166666</v>
      </c>
    </row>
    <row r="78" spans="1:20" ht="56.25" customHeight="1" x14ac:dyDescent="0.25">
      <c r="A78" s="19">
        <v>3843</v>
      </c>
      <c r="B78" s="29" t="s">
        <v>3840</v>
      </c>
      <c r="C78" s="29" t="s">
        <v>7952</v>
      </c>
      <c r="D78" s="25">
        <v>5000</v>
      </c>
      <c r="E78" s="27">
        <v>1065</v>
      </c>
      <c r="F78" s="19" t="s">
        <v>8220</v>
      </c>
      <c r="G78" s="19" t="s">
        <v>8223</v>
      </c>
      <c r="H78" s="19" t="s">
        <v>8245</v>
      </c>
      <c r="I78" s="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8345</v>
      </c>
      <c r="O78" s="11">
        <v>21</v>
      </c>
      <c r="P78" s="25">
        <v>56.05</v>
      </c>
      <c r="Q78" s="13" t="s">
        <v>8297</v>
      </c>
      <c r="R78" s="19" t="s">
        <v>8298</v>
      </c>
      <c r="S78" s="17">
        <v>41766.072500000002</v>
      </c>
      <c r="T78" s="17">
        <v>41791.072500000002</v>
      </c>
    </row>
    <row r="79" spans="1:20" ht="56.25" customHeight="1" x14ac:dyDescent="0.25">
      <c r="A79" s="19">
        <v>3844</v>
      </c>
      <c r="B79" s="29" t="s">
        <v>3841</v>
      </c>
      <c r="C79" s="29" t="s">
        <v>7953</v>
      </c>
      <c r="D79" s="25">
        <v>9800</v>
      </c>
      <c r="E79" s="27">
        <v>4066</v>
      </c>
      <c r="F79" s="19" t="s">
        <v>8220</v>
      </c>
      <c r="G79" s="19" t="s">
        <v>8223</v>
      </c>
      <c r="H79" s="19" t="s">
        <v>8245</v>
      </c>
      <c r="I79" s="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8345</v>
      </c>
      <c r="O79" s="11">
        <v>41</v>
      </c>
      <c r="P79" s="25">
        <v>81.319999999999993</v>
      </c>
      <c r="Q79" s="13" t="s">
        <v>8297</v>
      </c>
      <c r="R79" s="19" t="s">
        <v>8298</v>
      </c>
      <c r="S79" s="17">
        <v>41766.617291666669</v>
      </c>
      <c r="T79" s="17">
        <v>41793.290972222225</v>
      </c>
    </row>
    <row r="80" spans="1:20" ht="56.25" customHeight="1" x14ac:dyDescent="0.25">
      <c r="A80" s="19">
        <v>3845</v>
      </c>
      <c r="B80" s="29" t="s">
        <v>3842</v>
      </c>
      <c r="C80" s="29" t="s">
        <v>7954</v>
      </c>
      <c r="D80" s="25">
        <v>40000</v>
      </c>
      <c r="E80" s="27">
        <v>842</v>
      </c>
      <c r="F80" s="19" t="s">
        <v>8220</v>
      </c>
      <c r="G80" s="19" t="s">
        <v>8223</v>
      </c>
      <c r="H80" s="19" t="s">
        <v>8245</v>
      </c>
      <c r="I80" s="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8345</v>
      </c>
      <c r="O80" s="11">
        <v>2</v>
      </c>
      <c r="P80" s="25">
        <v>70.17</v>
      </c>
      <c r="Q80" s="13" t="s">
        <v>8297</v>
      </c>
      <c r="R80" s="19" t="s">
        <v>8298</v>
      </c>
      <c r="S80" s="17">
        <v>42248.627013888894</v>
      </c>
      <c r="T80" s="17">
        <v>42278.627013888894</v>
      </c>
    </row>
    <row r="81" spans="1:20" ht="56.25" customHeight="1" x14ac:dyDescent="0.25">
      <c r="A81" s="19">
        <v>3846</v>
      </c>
      <c r="B81" s="29" t="s">
        <v>3843</v>
      </c>
      <c r="C81" s="29" t="s">
        <v>7955</v>
      </c>
      <c r="D81" s="25">
        <v>7000</v>
      </c>
      <c r="E81" s="27">
        <v>189</v>
      </c>
      <c r="F81" s="19" t="s">
        <v>8220</v>
      </c>
      <c r="G81" s="19" t="s">
        <v>8223</v>
      </c>
      <c r="H81" s="19" t="s">
        <v>8245</v>
      </c>
      <c r="I81" s="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8345</v>
      </c>
      <c r="O81" s="11">
        <v>3</v>
      </c>
      <c r="P81" s="25">
        <v>23.63</v>
      </c>
      <c r="Q81" s="13" t="s">
        <v>8297</v>
      </c>
      <c r="R81" s="19" t="s">
        <v>8298</v>
      </c>
      <c r="S81" s="17">
        <v>41885.221550925926</v>
      </c>
      <c r="T81" s="17">
        <v>41916.290972222225</v>
      </c>
    </row>
    <row r="82" spans="1:20" ht="56.25" customHeight="1" x14ac:dyDescent="0.25">
      <c r="A82" s="19">
        <v>3847</v>
      </c>
      <c r="B82" s="29" t="s">
        <v>3844</v>
      </c>
      <c r="C82" s="29" t="s">
        <v>7956</v>
      </c>
      <c r="D82" s="25">
        <v>10500</v>
      </c>
      <c r="E82" s="27">
        <v>1697</v>
      </c>
      <c r="F82" s="19" t="s">
        <v>8220</v>
      </c>
      <c r="G82" s="19" t="s">
        <v>8223</v>
      </c>
      <c r="H82" s="19" t="s">
        <v>8245</v>
      </c>
      <c r="I82" s="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8345</v>
      </c>
      <c r="O82" s="11">
        <v>16</v>
      </c>
      <c r="P82" s="25">
        <v>188.56</v>
      </c>
      <c r="Q82" s="13" t="s">
        <v>8297</v>
      </c>
      <c r="R82" s="19" t="s">
        <v>8298</v>
      </c>
      <c r="S82" s="17">
        <v>42159.224432870367</v>
      </c>
      <c r="T82" s="17">
        <v>42204.224432870367</v>
      </c>
    </row>
    <row r="83" spans="1:20" ht="56.25" customHeight="1" x14ac:dyDescent="0.25">
      <c r="A83" s="19">
        <v>3848</v>
      </c>
      <c r="B83" s="29" t="s">
        <v>3845</v>
      </c>
      <c r="C83" s="29" t="s">
        <v>7957</v>
      </c>
      <c r="D83" s="25">
        <v>13000</v>
      </c>
      <c r="E83" s="27">
        <v>2129</v>
      </c>
      <c r="F83" s="19" t="s">
        <v>8220</v>
      </c>
      <c r="G83" s="19" t="s">
        <v>8223</v>
      </c>
      <c r="H83" s="19" t="s">
        <v>8245</v>
      </c>
      <c r="I83" s="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8345</v>
      </c>
      <c r="O83" s="11">
        <v>16</v>
      </c>
      <c r="P83" s="25">
        <v>49.51</v>
      </c>
      <c r="Q83" s="13" t="s">
        <v>8297</v>
      </c>
      <c r="R83" s="19" t="s">
        <v>8298</v>
      </c>
      <c r="S83" s="17">
        <v>42265.817002314812</v>
      </c>
      <c r="T83" s="17">
        <v>42295.817002314812</v>
      </c>
    </row>
    <row r="84" spans="1:20" ht="56.25" customHeight="1" x14ac:dyDescent="0.25">
      <c r="A84" s="19">
        <v>3850</v>
      </c>
      <c r="B84" s="29" t="s">
        <v>3847</v>
      </c>
      <c r="C84" s="29" t="s">
        <v>7959</v>
      </c>
      <c r="D84" s="25">
        <v>1000</v>
      </c>
      <c r="E84" s="27">
        <v>38</v>
      </c>
      <c r="F84" s="19" t="s">
        <v>8220</v>
      </c>
      <c r="G84" s="19" t="s">
        <v>8223</v>
      </c>
      <c r="H84" s="19" t="s">
        <v>8245</v>
      </c>
      <c r="I84" s="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8345</v>
      </c>
      <c r="O84" s="11">
        <v>4</v>
      </c>
      <c r="P84" s="25">
        <v>9.5</v>
      </c>
      <c r="Q84" s="13" t="s">
        <v>8297</v>
      </c>
      <c r="R84" s="19" t="s">
        <v>8298</v>
      </c>
      <c r="S84" s="17">
        <v>41975.124340277776</v>
      </c>
      <c r="T84" s="17">
        <v>42005.124340277776</v>
      </c>
    </row>
    <row r="85" spans="1:20" ht="56.25" customHeight="1" x14ac:dyDescent="0.25">
      <c r="A85" s="19">
        <v>3852</v>
      </c>
      <c r="B85" s="29" t="s">
        <v>3849</v>
      </c>
      <c r="C85" s="29" t="s">
        <v>7961</v>
      </c>
      <c r="D85" s="25">
        <v>10000</v>
      </c>
      <c r="E85" s="27">
        <v>20</v>
      </c>
      <c r="F85" s="19" t="s">
        <v>8220</v>
      </c>
      <c r="G85" s="19" t="s">
        <v>8223</v>
      </c>
      <c r="H85" s="19" t="s">
        <v>8245</v>
      </c>
      <c r="I85" s="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8345</v>
      </c>
      <c r="O85" s="11">
        <v>0</v>
      </c>
      <c r="P85" s="25">
        <v>10</v>
      </c>
      <c r="Q85" s="13" t="s">
        <v>8297</v>
      </c>
      <c r="R85" s="19" t="s">
        <v>8298</v>
      </c>
      <c r="S85" s="17">
        <v>42065.190694444449</v>
      </c>
      <c r="T85" s="17">
        <v>42090.149027777778</v>
      </c>
    </row>
    <row r="86" spans="1:20" ht="56.25" customHeight="1" x14ac:dyDescent="0.25">
      <c r="A86" s="19">
        <v>3853</v>
      </c>
      <c r="B86" s="29" t="s">
        <v>3850</v>
      </c>
      <c r="C86" s="29" t="s">
        <v>7962</v>
      </c>
      <c r="D86" s="25">
        <v>100000</v>
      </c>
      <c r="E86" s="27">
        <v>26</v>
      </c>
      <c r="F86" s="19" t="s">
        <v>8220</v>
      </c>
      <c r="G86" s="19" t="s">
        <v>8223</v>
      </c>
      <c r="H86" s="19" t="s">
        <v>8245</v>
      </c>
      <c r="I86" s="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8345</v>
      </c>
      <c r="O86" s="11">
        <v>0</v>
      </c>
      <c r="P86" s="25">
        <v>13</v>
      </c>
      <c r="Q86" s="13" t="s">
        <v>8297</v>
      </c>
      <c r="R86" s="19" t="s">
        <v>8298</v>
      </c>
      <c r="S86" s="17">
        <v>41848.84002314815</v>
      </c>
      <c r="T86" s="17">
        <v>41883.84002314815</v>
      </c>
    </row>
    <row r="87" spans="1:20" ht="56.25" customHeight="1" x14ac:dyDescent="0.25">
      <c r="A87" s="19">
        <v>3854</v>
      </c>
      <c r="B87" s="29" t="s">
        <v>3851</v>
      </c>
      <c r="C87" s="29" t="s">
        <v>7963</v>
      </c>
      <c r="D87" s="25">
        <v>11000</v>
      </c>
      <c r="E87" s="27">
        <v>1788</v>
      </c>
      <c r="F87" s="19" t="s">
        <v>8220</v>
      </c>
      <c r="G87" s="19" t="s">
        <v>8223</v>
      </c>
      <c r="H87" s="19" t="s">
        <v>8245</v>
      </c>
      <c r="I87" s="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8345</v>
      </c>
      <c r="O87" s="11">
        <v>16</v>
      </c>
      <c r="P87" s="25">
        <v>89.4</v>
      </c>
      <c r="Q87" s="13" t="s">
        <v>8297</v>
      </c>
      <c r="R87" s="19" t="s">
        <v>8298</v>
      </c>
      <c r="S87" s="17">
        <v>42103.884930555556</v>
      </c>
      <c r="T87" s="17">
        <v>42133.884930555556</v>
      </c>
    </row>
    <row r="88" spans="1:20" ht="56.25" customHeight="1" x14ac:dyDescent="0.25">
      <c r="A88" s="19">
        <v>3855</v>
      </c>
      <c r="B88" s="29" t="s">
        <v>3852</v>
      </c>
      <c r="C88" s="29" t="s">
        <v>7964</v>
      </c>
      <c r="D88" s="25">
        <v>1000</v>
      </c>
      <c r="E88" s="27">
        <v>25</v>
      </c>
      <c r="F88" s="19" t="s">
        <v>8220</v>
      </c>
      <c r="G88" s="19" t="s">
        <v>8223</v>
      </c>
      <c r="H88" s="19" t="s">
        <v>8245</v>
      </c>
      <c r="I88" s="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8345</v>
      </c>
      <c r="O88" s="11">
        <v>3</v>
      </c>
      <c r="P88" s="25">
        <v>25</v>
      </c>
      <c r="Q88" s="13" t="s">
        <v>8297</v>
      </c>
      <c r="R88" s="19" t="s">
        <v>8298</v>
      </c>
      <c r="S88" s="17">
        <v>42059.970729166671</v>
      </c>
      <c r="T88" s="17">
        <v>42089.929062499999</v>
      </c>
    </row>
    <row r="89" spans="1:20" ht="56.25" customHeight="1" x14ac:dyDescent="0.25">
      <c r="A89" s="19">
        <v>3856</v>
      </c>
      <c r="B89" s="29" t="s">
        <v>3853</v>
      </c>
      <c r="C89" s="29" t="s">
        <v>7965</v>
      </c>
      <c r="D89" s="25">
        <v>5000</v>
      </c>
      <c r="E89" s="27">
        <v>1</v>
      </c>
      <c r="F89" s="19" t="s">
        <v>8220</v>
      </c>
      <c r="G89" s="19" t="s">
        <v>8223</v>
      </c>
      <c r="H89" s="19" t="s">
        <v>8245</v>
      </c>
      <c r="I89" s="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8345</v>
      </c>
      <c r="O89" s="11">
        <v>0</v>
      </c>
      <c r="P89" s="25">
        <v>1</v>
      </c>
      <c r="Q89" s="13" t="s">
        <v>8297</v>
      </c>
      <c r="R89" s="19" t="s">
        <v>8298</v>
      </c>
      <c r="S89" s="17">
        <v>42041.743090277778</v>
      </c>
      <c r="T89" s="17">
        <v>42071.701423611114</v>
      </c>
    </row>
    <row r="90" spans="1:20" ht="56.25" customHeight="1" x14ac:dyDescent="0.25">
      <c r="A90" s="19">
        <v>3857</v>
      </c>
      <c r="B90" s="29" t="s">
        <v>3854</v>
      </c>
      <c r="C90" s="29" t="s">
        <v>7966</v>
      </c>
      <c r="D90" s="25">
        <v>5000</v>
      </c>
      <c r="E90" s="27">
        <v>260</v>
      </c>
      <c r="F90" s="19" t="s">
        <v>8220</v>
      </c>
      <c r="G90" s="19" t="s">
        <v>8223</v>
      </c>
      <c r="H90" s="19" t="s">
        <v>8245</v>
      </c>
      <c r="I90" s="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8345</v>
      </c>
      <c r="O90" s="11">
        <v>5</v>
      </c>
      <c r="P90" s="25">
        <v>65</v>
      </c>
      <c r="Q90" s="13" t="s">
        <v>8297</v>
      </c>
      <c r="R90" s="19" t="s">
        <v>8298</v>
      </c>
      <c r="S90" s="17">
        <v>41829.73715277778</v>
      </c>
      <c r="T90" s="17">
        <v>41852.716666666667</v>
      </c>
    </row>
    <row r="91" spans="1:20" ht="56.25" customHeight="1" x14ac:dyDescent="0.25">
      <c r="A91" s="19">
        <v>3859</v>
      </c>
      <c r="B91" s="29" t="s">
        <v>3856</v>
      </c>
      <c r="C91" s="29" t="s">
        <v>7968</v>
      </c>
      <c r="D91" s="25">
        <v>2500</v>
      </c>
      <c r="E91" s="27">
        <v>1</v>
      </c>
      <c r="F91" s="19" t="s">
        <v>8220</v>
      </c>
      <c r="G91" s="19" t="s">
        <v>8223</v>
      </c>
      <c r="H91" s="19" t="s">
        <v>8245</v>
      </c>
      <c r="I91" s="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8345</v>
      </c>
      <c r="O91" s="11">
        <v>0</v>
      </c>
      <c r="P91" s="25">
        <v>1</v>
      </c>
      <c r="Q91" s="13" t="s">
        <v>8297</v>
      </c>
      <c r="R91" s="19" t="s">
        <v>8298</v>
      </c>
      <c r="S91" s="17">
        <v>41789.893599537041</v>
      </c>
      <c r="T91" s="17">
        <v>41815.875</v>
      </c>
    </row>
    <row r="92" spans="1:20" ht="56.25" customHeight="1" x14ac:dyDescent="0.25">
      <c r="A92" s="19">
        <v>3860</v>
      </c>
      <c r="B92" s="29" t="s">
        <v>3857</v>
      </c>
      <c r="C92" s="29" t="s">
        <v>7969</v>
      </c>
      <c r="D92" s="25">
        <v>6000</v>
      </c>
      <c r="E92" s="27">
        <v>1060</v>
      </c>
      <c r="F92" s="19" t="s">
        <v>8220</v>
      </c>
      <c r="G92" s="19" t="s">
        <v>8223</v>
      </c>
      <c r="H92" s="19" t="s">
        <v>8245</v>
      </c>
      <c r="I92" s="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8345</v>
      </c>
      <c r="O92" s="11">
        <v>18</v>
      </c>
      <c r="P92" s="25">
        <v>81.540000000000006</v>
      </c>
      <c r="Q92" s="13" t="s">
        <v>8297</v>
      </c>
      <c r="R92" s="19" t="s">
        <v>8298</v>
      </c>
      <c r="S92" s="17">
        <v>41833.660995370374</v>
      </c>
      <c r="T92" s="17">
        <v>41863.660995370374</v>
      </c>
    </row>
    <row r="93" spans="1:20" ht="56.25" customHeight="1" x14ac:dyDescent="0.25">
      <c r="A93" s="19">
        <v>3861</v>
      </c>
      <c r="B93" s="29" t="s">
        <v>3858</v>
      </c>
      <c r="C93" s="29" t="s">
        <v>7970</v>
      </c>
      <c r="D93" s="25">
        <v>2000</v>
      </c>
      <c r="E93" s="27">
        <v>100</v>
      </c>
      <c r="F93" s="19" t="s">
        <v>8220</v>
      </c>
      <c r="G93" s="19" t="s">
        <v>8223</v>
      </c>
      <c r="H93" s="19" t="s">
        <v>8245</v>
      </c>
      <c r="I93" s="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8345</v>
      </c>
      <c r="O93" s="11">
        <v>5</v>
      </c>
      <c r="P93" s="25">
        <v>100</v>
      </c>
      <c r="Q93" s="13" t="s">
        <v>8297</v>
      </c>
      <c r="R93" s="19" t="s">
        <v>8298</v>
      </c>
      <c r="S93" s="17">
        <v>41914.590011574073</v>
      </c>
      <c r="T93" s="17">
        <v>41955.907638888893</v>
      </c>
    </row>
    <row r="94" spans="1:20" ht="56.25" customHeight="1" x14ac:dyDescent="0.25">
      <c r="A94" s="19">
        <v>3862</v>
      </c>
      <c r="B94" s="29" t="s">
        <v>3859</v>
      </c>
      <c r="C94" s="29" t="s">
        <v>7971</v>
      </c>
      <c r="D94" s="25">
        <v>7500</v>
      </c>
      <c r="E94" s="27">
        <v>1</v>
      </c>
      <c r="F94" s="19" t="s">
        <v>8220</v>
      </c>
      <c r="G94" s="19" t="s">
        <v>8223</v>
      </c>
      <c r="H94" s="19" t="s">
        <v>8245</v>
      </c>
      <c r="I94" s="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8345</v>
      </c>
      <c r="O94" s="11">
        <v>0</v>
      </c>
      <c r="P94" s="25">
        <v>1</v>
      </c>
      <c r="Q94" s="13" t="s">
        <v>8297</v>
      </c>
      <c r="R94" s="19" t="s">
        <v>8298</v>
      </c>
      <c r="S94" s="17">
        <v>42611.261064814811</v>
      </c>
      <c r="T94" s="17">
        <v>42625.707638888889</v>
      </c>
    </row>
    <row r="95" spans="1:20" ht="56.25" customHeight="1" x14ac:dyDescent="0.25">
      <c r="A95" s="19">
        <v>3863</v>
      </c>
      <c r="B95" s="29" t="s">
        <v>3860</v>
      </c>
      <c r="C95" s="29" t="s">
        <v>7972</v>
      </c>
      <c r="D95" s="25">
        <v>6000</v>
      </c>
      <c r="E95" s="27">
        <v>0</v>
      </c>
      <c r="F95" s="19" t="s">
        <v>8220</v>
      </c>
      <c r="G95" s="19" t="s">
        <v>8223</v>
      </c>
      <c r="H95" s="19" t="s">
        <v>8245</v>
      </c>
      <c r="I95" s="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8345</v>
      </c>
      <c r="O95" s="11">
        <v>0</v>
      </c>
      <c r="P95" s="25">
        <v>0</v>
      </c>
      <c r="Q95" s="13" t="s">
        <v>8297</v>
      </c>
      <c r="R95" s="19" t="s">
        <v>8298</v>
      </c>
      <c r="S95" s="17">
        <v>42253.633159722223</v>
      </c>
      <c r="T95" s="17">
        <v>42313.674826388888</v>
      </c>
    </row>
    <row r="96" spans="1:20" ht="56.25" customHeight="1" x14ac:dyDescent="0.25">
      <c r="A96" s="19">
        <v>3864</v>
      </c>
      <c r="B96" s="29" t="s">
        <v>3861</v>
      </c>
      <c r="C96" s="29" t="s">
        <v>7973</v>
      </c>
      <c r="D96" s="25">
        <v>5000</v>
      </c>
      <c r="E96" s="27">
        <v>60</v>
      </c>
      <c r="F96" s="19" t="s">
        <v>8220</v>
      </c>
      <c r="G96" s="19" t="s">
        <v>8223</v>
      </c>
      <c r="H96" s="19" t="s">
        <v>8245</v>
      </c>
      <c r="I96" s="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8345</v>
      </c>
      <c r="O96" s="11">
        <v>1</v>
      </c>
      <c r="P96" s="25">
        <v>20</v>
      </c>
      <c r="Q96" s="13" t="s">
        <v>8297</v>
      </c>
      <c r="R96" s="19" t="s">
        <v>8298</v>
      </c>
      <c r="S96" s="17">
        <v>42295.891828703709</v>
      </c>
      <c r="T96" s="17">
        <v>42325.933495370366</v>
      </c>
    </row>
    <row r="97" spans="1:20" ht="56.25" customHeight="1" x14ac:dyDescent="0.25">
      <c r="A97" s="19">
        <v>3866</v>
      </c>
      <c r="B97" s="29" t="s">
        <v>3863</v>
      </c>
      <c r="C97" s="29" t="s">
        <v>7975</v>
      </c>
      <c r="D97" s="25">
        <v>2000</v>
      </c>
      <c r="E97" s="27">
        <v>11</v>
      </c>
      <c r="F97" s="19" t="s">
        <v>8220</v>
      </c>
      <c r="G97" s="19" t="s">
        <v>8223</v>
      </c>
      <c r="H97" s="19" t="s">
        <v>8245</v>
      </c>
      <c r="I97" s="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8345</v>
      </c>
      <c r="O97" s="11">
        <v>1</v>
      </c>
      <c r="P97" s="25">
        <v>5.5</v>
      </c>
      <c r="Q97" s="13" t="s">
        <v>8297</v>
      </c>
      <c r="R97" s="19" t="s">
        <v>8298</v>
      </c>
      <c r="S97" s="17">
        <v>42402.947002314817</v>
      </c>
      <c r="T97" s="17">
        <v>42452.145138888889</v>
      </c>
    </row>
    <row r="98" spans="1:20" ht="56.25" customHeight="1" x14ac:dyDescent="0.25">
      <c r="A98" s="19">
        <v>3867</v>
      </c>
      <c r="B98" s="29" t="s">
        <v>3864</v>
      </c>
      <c r="C98" s="29" t="s">
        <v>7976</v>
      </c>
      <c r="D98" s="25">
        <v>2000</v>
      </c>
      <c r="E98" s="27">
        <v>251</v>
      </c>
      <c r="F98" s="19" t="s">
        <v>8220</v>
      </c>
      <c r="G98" s="19" t="s">
        <v>8223</v>
      </c>
      <c r="H98" s="19" t="s">
        <v>8245</v>
      </c>
      <c r="I98" s="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8345</v>
      </c>
      <c r="O98" s="11">
        <v>13</v>
      </c>
      <c r="P98" s="25">
        <v>50.2</v>
      </c>
      <c r="Q98" s="13" t="s">
        <v>8297</v>
      </c>
      <c r="R98" s="19" t="s">
        <v>8298</v>
      </c>
      <c r="S98" s="17">
        <v>42509.814108796301</v>
      </c>
      <c r="T98" s="17">
        <v>42539.814108796301</v>
      </c>
    </row>
    <row r="99" spans="1:20" ht="56.25" customHeight="1" x14ac:dyDescent="0.25">
      <c r="A99" s="19">
        <v>3889</v>
      </c>
      <c r="B99" s="29" t="s">
        <v>3886</v>
      </c>
      <c r="C99" s="29" t="s">
        <v>7997</v>
      </c>
      <c r="D99" s="25">
        <v>8000</v>
      </c>
      <c r="E99" s="27">
        <v>118</v>
      </c>
      <c r="F99" s="19" t="s">
        <v>8220</v>
      </c>
      <c r="G99" s="19" t="s">
        <v>8223</v>
      </c>
      <c r="H99" s="19" t="s">
        <v>8245</v>
      </c>
      <c r="I99" s="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8345</v>
      </c>
      <c r="O99" s="11">
        <v>1</v>
      </c>
      <c r="P99" s="25">
        <v>13.11</v>
      </c>
      <c r="Q99" s="13" t="s">
        <v>8297</v>
      </c>
      <c r="R99" s="19" t="s">
        <v>8298</v>
      </c>
      <c r="S99" s="17">
        <v>41977.004976851851</v>
      </c>
      <c r="T99" s="17">
        <v>42008.976388888885</v>
      </c>
    </row>
    <row r="100" spans="1:20" ht="56.25" customHeight="1" x14ac:dyDescent="0.25">
      <c r="A100" s="19">
        <v>3890</v>
      </c>
      <c r="B100" s="29" t="s">
        <v>3887</v>
      </c>
      <c r="C100" s="29" t="s">
        <v>7998</v>
      </c>
      <c r="D100" s="25">
        <v>15000</v>
      </c>
      <c r="E100" s="27">
        <v>2524</v>
      </c>
      <c r="F100" s="19" t="s">
        <v>8220</v>
      </c>
      <c r="G100" s="19" t="s">
        <v>8223</v>
      </c>
      <c r="H100" s="19" t="s">
        <v>8245</v>
      </c>
      <c r="I100" s="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8345</v>
      </c>
      <c r="O100" s="11">
        <v>17</v>
      </c>
      <c r="P100" s="25">
        <v>315.5</v>
      </c>
      <c r="Q100" s="13" t="s">
        <v>8297</v>
      </c>
      <c r="R100" s="19" t="s">
        <v>8298</v>
      </c>
      <c r="S100" s="17">
        <v>42171.758611111116</v>
      </c>
      <c r="T100" s="17">
        <v>42231.758611111116</v>
      </c>
    </row>
    <row r="101" spans="1:20" ht="56.25" customHeight="1" x14ac:dyDescent="0.25">
      <c r="A101" s="19">
        <v>3891</v>
      </c>
      <c r="B101" s="29" t="s">
        <v>3888</v>
      </c>
      <c r="C101" s="29" t="s">
        <v>7999</v>
      </c>
      <c r="D101" s="25">
        <v>800</v>
      </c>
      <c r="E101" s="27">
        <v>260</v>
      </c>
      <c r="F101" s="19" t="s">
        <v>8220</v>
      </c>
      <c r="G101" s="19" t="s">
        <v>8223</v>
      </c>
      <c r="H101" s="19" t="s">
        <v>8245</v>
      </c>
      <c r="I101" s="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8345</v>
      </c>
      <c r="O101" s="11">
        <v>33</v>
      </c>
      <c r="P101" s="25">
        <v>37.14</v>
      </c>
      <c r="Q101" s="13" t="s">
        <v>8297</v>
      </c>
      <c r="R101" s="19" t="s">
        <v>8298</v>
      </c>
      <c r="S101" s="17">
        <v>42056.1324537037</v>
      </c>
      <c r="T101" s="17">
        <v>42086.207638888889</v>
      </c>
    </row>
    <row r="102" spans="1:20" ht="56.25" customHeight="1" x14ac:dyDescent="0.25">
      <c r="A102" s="19">
        <v>3892</v>
      </c>
      <c r="B102" s="29" t="s">
        <v>3889</v>
      </c>
      <c r="C102" s="29" t="s">
        <v>8000</v>
      </c>
      <c r="D102" s="25">
        <v>1000</v>
      </c>
      <c r="E102" s="27">
        <v>0</v>
      </c>
      <c r="F102" s="19" t="s">
        <v>8220</v>
      </c>
      <c r="G102" s="19" t="s">
        <v>8223</v>
      </c>
      <c r="H102" s="19" t="s">
        <v>8245</v>
      </c>
      <c r="I102" s="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8345</v>
      </c>
      <c r="O102" s="11">
        <v>0</v>
      </c>
      <c r="P102" s="25">
        <v>0</v>
      </c>
      <c r="Q102" s="13" t="s">
        <v>8297</v>
      </c>
      <c r="R102" s="19" t="s">
        <v>8298</v>
      </c>
      <c r="S102" s="17">
        <v>41867.652280092589</v>
      </c>
      <c r="T102" s="17">
        <v>41875.291666666664</v>
      </c>
    </row>
    <row r="103" spans="1:20" ht="56.25" customHeight="1" x14ac:dyDescent="0.25">
      <c r="A103" s="19">
        <v>3893</v>
      </c>
      <c r="B103" s="29" t="s">
        <v>3890</v>
      </c>
      <c r="C103" s="29" t="s">
        <v>8001</v>
      </c>
      <c r="D103" s="25">
        <v>50000</v>
      </c>
      <c r="E103" s="27">
        <v>10775</v>
      </c>
      <c r="F103" s="19" t="s">
        <v>8220</v>
      </c>
      <c r="G103" s="19" t="s">
        <v>8223</v>
      </c>
      <c r="H103" s="19" t="s">
        <v>8245</v>
      </c>
      <c r="I103" s="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8345</v>
      </c>
      <c r="O103" s="11">
        <v>22</v>
      </c>
      <c r="P103" s="25">
        <v>128.27000000000001</v>
      </c>
      <c r="Q103" s="13" t="s">
        <v>8297</v>
      </c>
      <c r="R103" s="19" t="s">
        <v>8298</v>
      </c>
      <c r="S103" s="17">
        <v>41779.657870370371</v>
      </c>
      <c r="T103" s="17">
        <v>41821.25</v>
      </c>
    </row>
    <row r="104" spans="1:20" ht="56.25" customHeight="1" x14ac:dyDescent="0.25">
      <c r="A104" s="19">
        <v>3894</v>
      </c>
      <c r="B104" s="29" t="s">
        <v>3891</v>
      </c>
      <c r="C104" s="29" t="s">
        <v>8002</v>
      </c>
      <c r="D104" s="25">
        <v>15000</v>
      </c>
      <c r="E104" s="27">
        <v>520</v>
      </c>
      <c r="F104" s="19" t="s">
        <v>8220</v>
      </c>
      <c r="G104" s="19" t="s">
        <v>8223</v>
      </c>
      <c r="H104" s="19" t="s">
        <v>8245</v>
      </c>
      <c r="I104" s="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8345</v>
      </c>
      <c r="O104" s="11">
        <v>3</v>
      </c>
      <c r="P104" s="25">
        <v>47.27</v>
      </c>
      <c r="Q104" s="13" t="s">
        <v>8297</v>
      </c>
      <c r="R104" s="19" t="s">
        <v>8298</v>
      </c>
      <c r="S104" s="17">
        <v>42679.958472222221</v>
      </c>
      <c r="T104" s="17">
        <v>42710.207638888889</v>
      </c>
    </row>
    <row r="105" spans="1:20" ht="56.25" customHeight="1" x14ac:dyDescent="0.25">
      <c r="A105" s="19">
        <v>3895</v>
      </c>
      <c r="B105" s="29" t="s">
        <v>3892</v>
      </c>
      <c r="C105" s="29" t="s">
        <v>8003</v>
      </c>
      <c r="D105" s="25">
        <v>1000</v>
      </c>
      <c r="E105" s="27">
        <v>50</v>
      </c>
      <c r="F105" s="19" t="s">
        <v>8220</v>
      </c>
      <c r="G105" s="19" t="s">
        <v>8223</v>
      </c>
      <c r="H105" s="19" t="s">
        <v>8245</v>
      </c>
      <c r="I105" s="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8345</v>
      </c>
      <c r="O105" s="11">
        <v>5</v>
      </c>
      <c r="P105" s="25">
        <v>50</v>
      </c>
      <c r="Q105" s="13" t="s">
        <v>8297</v>
      </c>
      <c r="R105" s="19" t="s">
        <v>8298</v>
      </c>
      <c r="S105" s="17">
        <v>42032.250208333338</v>
      </c>
      <c r="T105" s="17">
        <v>42063.250208333338</v>
      </c>
    </row>
    <row r="106" spans="1:20" ht="56.25" customHeight="1" x14ac:dyDescent="0.25">
      <c r="A106" s="19">
        <v>3896</v>
      </c>
      <c r="B106" s="29" t="s">
        <v>3893</v>
      </c>
      <c r="C106" s="29" t="s">
        <v>8004</v>
      </c>
      <c r="D106" s="25">
        <v>1600</v>
      </c>
      <c r="E106" s="27">
        <v>170</v>
      </c>
      <c r="F106" s="19" t="s">
        <v>8220</v>
      </c>
      <c r="G106" s="19" t="s">
        <v>8223</v>
      </c>
      <c r="H106" s="19" t="s">
        <v>8245</v>
      </c>
      <c r="I106" s="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8345</v>
      </c>
      <c r="O106" s="11">
        <v>11</v>
      </c>
      <c r="P106" s="25">
        <v>42.5</v>
      </c>
      <c r="Q106" s="13" t="s">
        <v>8297</v>
      </c>
      <c r="R106" s="19" t="s">
        <v>8298</v>
      </c>
      <c r="S106" s="17">
        <v>41793.191875000004</v>
      </c>
      <c r="T106" s="17">
        <v>41807.191875000004</v>
      </c>
    </row>
    <row r="107" spans="1:20" ht="56.25" customHeight="1" x14ac:dyDescent="0.25">
      <c r="A107" s="19">
        <v>3899</v>
      </c>
      <c r="B107" s="29" t="s">
        <v>3896</v>
      </c>
      <c r="C107" s="29" t="s">
        <v>8007</v>
      </c>
      <c r="D107" s="25">
        <v>10000</v>
      </c>
      <c r="E107" s="27">
        <v>125</v>
      </c>
      <c r="F107" s="19" t="s">
        <v>8220</v>
      </c>
      <c r="G107" s="19" t="s">
        <v>8223</v>
      </c>
      <c r="H107" s="19" t="s">
        <v>8245</v>
      </c>
      <c r="I107" s="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8345</v>
      </c>
      <c r="O107" s="11">
        <v>1</v>
      </c>
      <c r="P107" s="25">
        <v>62.5</v>
      </c>
      <c r="Q107" s="13" t="s">
        <v>8297</v>
      </c>
      <c r="R107" s="19" t="s">
        <v>8298</v>
      </c>
      <c r="S107" s="17">
        <v>41843.775011574078</v>
      </c>
      <c r="T107" s="17">
        <v>41863.775011574078</v>
      </c>
    </row>
    <row r="108" spans="1:20" ht="56.25" customHeight="1" x14ac:dyDescent="0.25">
      <c r="A108" s="19">
        <v>3900</v>
      </c>
      <c r="B108" s="29" t="s">
        <v>3897</v>
      </c>
      <c r="C108" s="29" t="s">
        <v>8008</v>
      </c>
      <c r="D108" s="25">
        <v>2500</v>
      </c>
      <c r="E108" s="27">
        <v>135</v>
      </c>
      <c r="F108" s="19" t="s">
        <v>8220</v>
      </c>
      <c r="G108" s="19" t="s">
        <v>8223</v>
      </c>
      <c r="H108" s="19" t="s">
        <v>8245</v>
      </c>
      <c r="I108" s="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8345</v>
      </c>
      <c r="O108" s="11">
        <v>5</v>
      </c>
      <c r="P108" s="25">
        <v>27</v>
      </c>
      <c r="Q108" s="13" t="s">
        <v>8297</v>
      </c>
      <c r="R108" s="19" t="s">
        <v>8298</v>
      </c>
      <c r="S108" s="17">
        <v>42136.092488425929</v>
      </c>
      <c r="T108" s="17">
        <v>42166.092488425929</v>
      </c>
    </row>
    <row r="109" spans="1:20" ht="56.25" customHeight="1" x14ac:dyDescent="0.25">
      <c r="A109" s="19">
        <v>3901</v>
      </c>
      <c r="B109" s="29" t="s">
        <v>3898</v>
      </c>
      <c r="C109" s="29" t="s">
        <v>8009</v>
      </c>
      <c r="D109" s="25">
        <v>3000</v>
      </c>
      <c r="E109" s="27">
        <v>25</v>
      </c>
      <c r="F109" s="19" t="s">
        <v>8220</v>
      </c>
      <c r="G109" s="19" t="s">
        <v>8223</v>
      </c>
      <c r="H109" s="19" t="s">
        <v>8245</v>
      </c>
      <c r="I109" s="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8345</v>
      </c>
      <c r="O109" s="11">
        <v>1</v>
      </c>
      <c r="P109" s="25">
        <v>25</v>
      </c>
      <c r="Q109" s="13" t="s">
        <v>8297</v>
      </c>
      <c r="R109" s="19" t="s">
        <v>8298</v>
      </c>
      <c r="S109" s="17">
        <v>42317.826377314814</v>
      </c>
      <c r="T109" s="17">
        <v>42357.826377314814</v>
      </c>
    </row>
    <row r="110" spans="1:20" ht="56.25" customHeight="1" x14ac:dyDescent="0.25">
      <c r="A110" s="19">
        <v>3903</v>
      </c>
      <c r="B110" s="29" t="s">
        <v>3900</v>
      </c>
      <c r="C110" s="29" t="s">
        <v>8011</v>
      </c>
      <c r="D110" s="25">
        <v>1500</v>
      </c>
      <c r="E110" s="27">
        <v>0</v>
      </c>
      <c r="F110" s="19" t="s">
        <v>8220</v>
      </c>
      <c r="G110" s="19" t="s">
        <v>8223</v>
      </c>
      <c r="H110" s="19" t="s">
        <v>8245</v>
      </c>
      <c r="I110" s="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8345</v>
      </c>
      <c r="O110" s="11">
        <v>0</v>
      </c>
      <c r="P110" s="25">
        <v>0</v>
      </c>
      <c r="Q110" s="13" t="s">
        <v>8297</v>
      </c>
      <c r="R110" s="19" t="s">
        <v>8298</v>
      </c>
      <c r="S110" s="17">
        <v>42186.01116898148</v>
      </c>
      <c r="T110" s="17">
        <v>42230.818055555559</v>
      </c>
    </row>
    <row r="111" spans="1:20" ht="56.25" customHeight="1" x14ac:dyDescent="0.25">
      <c r="A111" s="19">
        <v>3904</v>
      </c>
      <c r="B111" s="29" t="s">
        <v>3901</v>
      </c>
      <c r="C111" s="29" t="s">
        <v>8012</v>
      </c>
      <c r="D111" s="25">
        <v>10000</v>
      </c>
      <c r="E111" s="27">
        <v>3</v>
      </c>
      <c r="F111" s="19" t="s">
        <v>8220</v>
      </c>
      <c r="G111" s="19" t="s">
        <v>8223</v>
      </c>
      <c r="H111" s="19" t="s">
        <v>8245</v>
      </c>
      <c r="I111" s="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8345</v>
      </c>
      <c r="O111" s="11">
        <v>0</v>
      </c>
      <c r="P111" s="25">
        <v>1.5</v>
      </c>
      <c r="Q111" s="13" t="s">
        <v>8297</v>
      </c>
      <c r="R111" s="19" t="s">
        <v>8298</v>
      </c>
      <c r="S111" s="17">
        <v>42095.229166666672</v>
      </c>
      <c r="T111" s="17">
        <v>42109.211111111115</v>
      </c>
    </row>
    <row r="112" spans="1:20" ht="56.25" customHeight="1" x14ac:dyDescent="0.25">
      <c r="A112" s="19">
        <v>3907</v>
      </c>
      <c r="B112" s="29" t="s">
        <v>3904</v>
      </c>
      <c r="C112" s="29" t="s">
        <v>8015</v>
      </c>
      <c r="D112" s="25">
        <v>1000</v>
      </c>
      <c r="E112" s="27">
        <v>153</v>
      </c>
      <c r="F112" s="19" t="s">
        <v>8220</v>
      </c>
      <c r="G112" s="19" t="s">
        <v>8223</v>
      </c>
      <c r="H112" s="19" t="s">
        <v>8245</v>
      </c>
      <c r="I112" s="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8345</v>
      </c>
      <c r="O112" s="11">
        <v>15</v>
      </c>
      <c r="P112" s="25">
        <v>38.25</v>
      </c>
      <c r="Q112" s="13" t="s">
        <v>8297</v>
      </c>
      <c r="R112" s="19" t="s">
        <v>8298</v>
      </c>
      <c r="S112" s="17">
        <v>41906.819513888891</v>
      </c>
      <c r="T112" s="17">
        <v>41938.838888888888</v>
      </c>
    </row>
    <row r="113" spans="1:20" ht="56.25" customHeight="1" x14ac:dyDescent="0.25">
      <c r="A113" s="19">
        <v>3908</v>
      </c>
      <c r="B113" s="29" t="s">
        <v>3905</v>
      </c>
      <c r="C113" s="29" t="s">
        <v>8016</v>
      </c>
      <c r="D113" s="25">
        <v>750</v>
      </c>
      <c r="E113" s="27">
        <v>65</v>
      </c>
      <c r="F113" s="19" t="s">
        <v>8220</v>
      </c>
      <c r="G113" s="19" t="s">
        <v>8223</v>
      </c>
      <c r="H113" s="19" t="s">
        <v>8245</v>
      </c>
      <c r="I113" s="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8345</v>
      </c>
      <c r="O113" s="11">
        <v>9</v>
      </c>
      <c r="P113" s="25">
        <v>16.25</v>
      </c>
      <c r="Q113" s="13" t="s">
        <v>8297</v>
      </c>
      <c r="R113" s="19" t="s">
        <v>8298</v>
      </c>
      <c r="S113" s="17">
        <v>41834.135370370372</v>
      </c>
      <c r="T113" s="17">
        <v>41849.135370370372</v>
      </c>
    </row>
    <row r="114" spans="1:20" ht="56.25" customHeight="1" x14ac:dyDescent="0.25">
      <c r="A114" s="19">
        <v>3909</v>
      </c>
      <c r="B114" s="29" t="s">
        <v>3906</v>
      </c>
      <c r="C114" s="29" t="s">
        <v>8017</v>
      </c>
      <c r="D114" s="25">
        <v>60000</v>
      </c>
      <c r="E114" s="27">
        <v>135</v>
      </c>
      <c r="F114" s="19" t="s">
        <v>8220</v>
      </c>
      <c r="G114" s="19" t="s">
        <v>8223</v>
      </c>
      <c r="H114" s="19" t="s">
        <v>8245</v>
      </c>
      <c r="I114" s="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8345</v>
      </c>
      <c r="O114" s="11">
        <v>0</v>
      </c>
      <c r="P114" s="25">
        <v>33.75</v>
      </c>
      <c r="Q114" s="13" t="s">
        <v>8297</v>
      </c>
      <c r="R114" s="19" t="s">
        <v>8298</v>
      </c>
      <c r="S114" s="17">
        <v>41863.359282407408</v>
      </c>
      <c r="T114" s="17">
        <v>41893.359282407408</v>
      </c>
    </row>
    <row r="115" spans="1:20" ht="56.25" customHeight="1" x14ac:dyDescent="0.25">
      <c r="A115" s="19">
        <v>3910</v>
      </c>
      <c r="B115" s="29" t="s">
        <v>3907</v>
      </c>
      <c r="C115" s="29" t="s">
        <v>8018</v>
      </c>
      <c r="D115" s="25">
        <v>6000</v>
      </c>
      <c r="E115" s="27">
        <v>185</v>
      </c>
      <c r="F115" s="19" t="s">
        <v>8220</v>
      </c>
      <c r="G115" s="19" t="s">
        <v>8223</v>
      </c>
      <c r="H115" s="19" t="s">
        <v>8245</v>
      </c>
      <c r="I115" s="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8345</v>
      </c>
      <c r="O115" s="11">
        <v>3</v>
      </c>
      <c r="P115" s="25">
        <v>61.67</v>
      </c>
      <c r="Q115" s="13" t="s">
        <v>8297</v>
      </c>
      <c r="R115" s="19" t="s">
        <v>8298</v>
      </c>
      <c r="S115" s="17">
        <v>42224.756909722222</v>
      </c>
      <c r="T115" s="17">
        <v>42254.756909722222</v>
      </c>
    </row>
    <row r="116" spans="1:20" ht="56.25" customHeight="1" x14ac:dyDescent="0.25">
      <c r="A116" s="19">
        <v>3911</v>
      </c>
      <c r="B116" s="29" t="s">
        <v>3908</v>
      </c>
      <c r="C116" s="29" t="s">
        <v>8019</v>
      </c>
      <c r="D116" s="25">
        <v>8000</v>
      </c>
      <c r="E116" s="27">
        <v>2993</v>
      </c>
      <c r="F116" s="19" t="s">
        <v>8220</v>
      </c>
      <c r="G116" s="19" t="s">
        <v>8223</v>
      </c>
      <c r="H116" s="19" t="s">
        <v>8245</v>
      </c>
      <c r="I116" s="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8345</v>
      </c>
      <c r="O116" s="11">
        <v>37</v>
      </c>
      <c r="P116" s="25">
        <v>83.14</v>
      </c>
      <c r="Q116" s="13" t="s">
        <v>8297</v>
      </c>
      <c r="R116" s="19" t="s">
        <v>8298</v>
      </c>
      <c r="S116" s="17">
        <v>41939.8122337963</v>
      </c>
      <c r="T116" s="17">
        <v>41969.853900462964</v>
      </c>
    </row>
    <row r="117" spans="1:20" ht="56.25" customHeight="1" x14ac:dyDescent="0.25">
      <c r="A117" s="19">
        <v>3912</v>
      </c>
      <c r="B117" s="29" t="s">
        <v>3909</v>
      </c>
      <c r="C117" s="29" t="s">
        <v>8020</v>
      </c>
      <c r="D117" s="25">
        <v>15000</v>
      </c>
      <c r="E117" s="27">
        <v>1</v>
      </c>
      <c r="F117" s="19" t="s">
        <v>8220</v>
      </c>
      <c r="G117" s="19" t="s">
        <v>8223</v>
      </c>
      <c r="H117" s="19" t="s">
        <v>8245</v>
      </c>
      <c r="I117" s="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8345</v>
      </c>
      <c r="O117" s="11">
        <v>0</v>
      </c>
      <c r="P117" s="25">
        <v>1</v>
      </c>
      <c r="Q117" s="13" t="s">
        <v>8297</v>
      </c>
      <c r="R117" s="19" t="s">
        <v>8298</v>
      </c>
      <c r="S117" s="17">
        <v>42059.270023148143</v>
      </c>
      <c r="T117" s="17">
        <v>42119.190972222219</v>
      </c>
    </row>
    <row r="118" spans="1:20" ht="56.25" customHeight="1" x14ac:dyDescent="0.25">
      <c r="A118" s="19">
        <v>3913</v>
      </c>
      <c r="B118" s="29" t="s">
        <v>3910</v>
      </c>
      <c r="C118" s="29" t="s">
        <v>8021</v>
      </c>
      <c r="D118" s="25">
        <v>10000</v>
      </c>
      <c r="E118" s="27">
        <v>1000</v>
      </c>
      <c r="F118" s="19" t="s">
        <v>8220</v>
      </c>
      <c r="G118" s="19" t="s">
        <v>8223</v>
      </c>
      <c r="H118" s="19" t="s">
        <v>8245</v>
      </c>
      <c r="I118" s="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8345</v>
      </c>
      <c r="O118" s="11">
        <v>10</v>
      </c>
      <c r="P118" s="25">
        <v>142.86000000000001</v>
      </c>
      <c r="Q118" s="13" t="s">
        <v>8297</v>
      </c>
      <c r="R118" s="19" t="s">
        <v>8298</v>
      </c>
      <c r="S118" s="17">
        <v>42308.211215277777</v>
      </c>
      <c r="T118" s="17">
        <v>42338.252881944441</v>
      </c>
    </row>
    <row r="119" spans="1:20" ht="56.25" customHeight="1" x14ac:dyDescent="0.25">
      <c r="A119" s="19">
        <v>3922</v>
      </c>
      <c r="B119" s="29" t="s">
        <v>3919</v>
      </c>
      <c r="C119" s="29" t="s">
        <v>8030</v>
      </c>
      <c r="D119" s="25">
        <v>750</v>
      </c>
      <c r="E119" s="27">
        <v>61</v>
      </c>
      <c r="F119" s="19" t="s">
        <v>8220</v>
      </c>
      <c r="G119" s="19" t="s">
        <v>8223</v>
      </c>
      <c r="H119" s="19" t="s">
        <v>8245</v>
      </c>
      <c r="I119" s="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8345</v>
      </c>
      <c r="O119" s="11">
        <v>8</v>
      </c>
      <c r="P119" s="25">
        <v>10.17</v>
      </c>
      <c r="Q119" s="13" t="s">
        <v>8297</v>
      </c>
      <c r="R119" s="19" t="s">
        <v>8298</v>
      </c>
      <c r="S119" s="17">
        <v>42020.768634259264</v>
      </c>
      <c r="T119" s="17">
        <v>42065.958333333328</v>
      </c>
    </row>
    <row r="120" spans="1:20" ht="56.25" customHeight="1" x14ac:dyDescent="0.25">
      <c r="A120" s="19">
        <v>3924</v>
      </c>
      <c r="B120" s="29" t="s">
        <v>3921</v>
      </c>
      <c r="C120" s="29" t="s">
        <v>8032</v>
      </c>
      <c r="D120" s="25">
        <v>15000</v>
      </c>
      <c r="E120" s="27">
        <v>2290</v>
      </c>
      <c r="F120" s="19" t="s">
        <v>8220</v>
      </c>
      <c r="G120" s="19" t="s">
        <v>8223</v>
      </c>
      <c r="H120" s="19" t="s">
        <v>8245</v>
      </c>
      <c r="I120" s="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8345</v>
      </c>
      <c r="O120" s="11">
        <v>15</v>
      </c>
      <c r="P120" s="25">
        <v>57.25</v>
      </c>
      <c r="Q120" s="13" t="s">
        <v>8297</v>
      </c>
      <c r="R120" s="19" t="s">
        <v>8298</v>
      </c>
      <c r="S120" s="17">
        <v>41786.959745370368</v>
      </c>
      <c r="T120" s="17">
        <v>41816.959745370368</v>
      </c>
    </row>
    <row r="121" spans="1:20" ht="56.25" customHeight="1" x14ac:dyDescent="0.25">
      <c r="A121" s="19">
        <v>3925</v>
      </c>
      <c r="B121" s="29" t="s">
        <v>3922</v>
      </c>
      <c r="C121" s="29" t="s">
        <v>8033</v>
      </c>
      <c r="D121" s="25">
        <v>150</v>
      </c>
      <c r="E121" s="27">
        <v>15</v>
      </c>
      <c r="F121" s="19" t="s">
        <v>8220</v>
      </c>
      <c r="G121" s="19" t="s">
        <v>8223</v>
      </c>
      <c r="H121" s="19" t="s">
        <v>8245</v>
      </c>
      <c r="I121" s="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8345</v>
      </c>
      <c r="O121" s="11">
        <v>10</v>
      </c>
      <c r="P121" s="25">
        <v>5</v>
      </c>
      <c r="Q121" s="13" t="s">
        <v>8297</v>
      </c>
      <c r="R121" s="19" t="s">
        <v>8298</v>
      </c>
      <c r="S121" s="17">
        <v>41820.870821759258</v>
      </c>
      <c r="T121" s="17">
        <v>41850.870821759258</v>
      </c>
    </row>
    <row r="122" spans="1:20" ht="56.25" customHeight="1" x14ac:dyDescent="0.25">
      <c r="A122" s="19">
        <v>3928</v>
      </c>
      <c r="B122" s="29" t="s">
        <v>3925</v>
      </c>
      <c r="C122" s="29" t="s">
        <v>8036</v>
      </c>
      <c r="D122" s="25">
        <v>5000</v>
      </c>
      <c r="E122" s="27">
        <v>651</v>
      </c>
      <c r="F122" s="19" t="s">
        <v>8220</v>
      </c>
      <c r="G122" s="19" t="s">
        <v>8223</v>
      </c>
      <c r="H122" s="19" t="s">
        <v>8245</v>
      </c>
      <c r="I122" s="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8345</v>
      </c>
      <c r="O122" s="11">
        <v>13</v>
      </c>
      <c r="P122" s="25">
        <v>93</v>
      </c>
      <c r="Q122" s="13" t="s">
        <v>8297</v>
      </c>
      <c r="R122" s="19" t="s">
        <v>8298</v>
      </c>
      <c r="S122" s="17">
        <v>42265.683182870373</v>
      </c>
      <c r="T122" s="17">
        <v>42293.207638888889</v>
      </c>
    </row>
    <row r="123" spans="1:20" ht="56.25" customHeight="1" x14ac:dyDescent="0.25">
      <c r="A123" s="19">
        <v>3929</v>
      </c>
      <c r="B123" s="29" t="s">
        <v>3926</v>
      </c>
      <c r="C123" s="29" t="s">
        <v>8037</v>
      </c>
      <c r="D123" s="25">
        <v>20000</v>
      </c>
      <c r="E123" s="27">
        <v>453</v>
      </c>
      <c r="F123" s="19" t="s">
        <v>8220</v>
      </c>
      <c r="G123" s="19" t="s">
        <v>8223</v>
      </c>
      <c r="H123" s="19" t="s">
        <v>8245</v>
      </c>
      <c r="I123" s="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8345</v>
      </c>
      <c r="O123" s="11">
        <v>2</v>
      </c>
      <c r="P123" s="25">
        <v>32.36</v>
      </c>
      <c r="Q123" s="13" t="s">
        <v>8297</v>
      </c>
      <c r="R123" s="19" t="s">
        <v>8298</v>
      </c>
      <c r="S123" s="17">
        <v>42601.827141203699</v>
      </c>
      <c r="T123" s="17">
        <v>42631.827141203699</v>
      </c>
    </row>
    <row r="124" spans="1:20" ht="56.25" customHeight="1" x14ac:dyDescent="0.25">
      <c r="A124" s="19">
        <v>3931</v>
      </c>
      <c r="B124" s="29" t="s">
        <v>3928</v>
      </c>
      <c r="C124" s="29" t="s">
        <v>8039</v>
      </c>
      <c r="D124" s="25">
        <v>8000</v>
      </c>
      <c r="E124" s="27">
        <v>0</v>
      </c>
      <c r="F124" s="19" t="s">
        <v>8220</v>
      </c>
      <c r="G124" s="19" t="s">
        <v>8223</v>
      </c>
      <c r="H124" s="19" t="s">
        <v>8245</v>
      </c>
      <c r="I124" s="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8345</v>
      </c>
      <c r="O124" s="11">
        <v>0</v>
      </c>
      <c r="P124" s="25">
        <v>0</v>
      </c>
      <c r="Q124" s="13" t="s">
        <v>8297</v>
      </c>
      <c r="R124" s="19" t="s">
        <v>8298</v>
      </c>
      <c r="S124" s="17">
        <v>42228.151701388888</v>
      </c>
      <c r="T124" s="17">
        <v>42253.151701388888</v>
      </c>
    </row>
    <row r="125" spans="1:20" ht="56.25" customHeight="1" x14ac:dyDescent="0.25">
      <c r="A125" s="19">
        <v>3932</v>
      </c>
      <c r="B125" s="29" t="s">
        <v>3929</v>
      </c>
      <c r="C125" s="29" t="s">
        <v>8040</v>
      </c>
      <c r="D125" s="25">
        <v>12000</v>
      </c>
      <c r="E125" s="27">
        <v>1</v>
      </c>
      <c r="F125" s="19" t="s">
        <v>8220</v>
      </c>
      <c r="G125" s="19" t="s">
        <v>8223</v>
      </c>
      <c r="H125" s="19" t="s">
        <v>8245</v>
      </c>
      <c r="I125" s="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8345</v>
      </c>
      <c r="O125" s="11">
        <v>0</v>
      </c>
      <c r="P125" s="25">
        <v>1</v>
      </c>
      <c r="Q125" s="13" t="s">
        <v>8297</v>
      </c>
      <c r="R125" s="19" t="s">
        <v>8298</v>
      </c>
      <c r="S125" s="17">
        <v>42415.168564814812</v>
      </c>
      <c r="T125" s="17">
        <v>42445.126898148148</v>
      </c>
    </row>
    <row r="126" spans="1:20" ht="56.25" customHeight="1" x14ac:dyDescent="0.25">
      <c r="A126" s="19">
        <v>3933</v>
      </c>
      <c r="B126" s="29" t="s">
        <v>3930</v>
      </c>
      <c r="C126" s="29" t="s">
        <v>8041</v>
      </c>
      <c r="D126" s="25">
        <v>7000</v>
      </c>
      <c r="E126" s="27">
        <v>1102</v>
      </c>
      <c r="F126" s="19" t="s">
        <v>8220</v>
      </c>
      <c r="G126" s="19" t="s">
        <v>8223</v>
      </c>
      <c r="H126" s="19" t="s">
        <v>8245</v>
      </c>
      <c r="I126" s="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8345</v>
      </c>
      <c r="O126" s="11">
        <v>16</v>
      </c>
      <c r="P126" s="25">
        <v>91.83</v>
      </c>
      <c r="Q126" s="13" t="s">
        <v>8297</v>
      </c>
      <c r="R126" s="19" t="s">
        <v>8298</v>
      </c>
      <c r="S126" s="17">
        <v>42538.968310185184</v>
      </c>
      <c r="T126" s="17">
        <v>42568.029861111107</v>
      </c>
    </row>
    <row r="127" spans="1:20" ht="56.25" customHeight="1" x14ac:dyDescent="0.25">
      <c r="A127" s="19">
        <v>3934</v>
      </c>
      <c r="B127" s="29" t="s">
        <v>3931</v>
      </c>
      <c r="C127" s="29" t="s">
        <v>8042</v>
      </c>
      <c r="D127" s="25">
        <v>5000</v>
      </c>
      <c r="E127" s="27">
        <v>550</v>
      </c>
      <c r="F127" s="19" t="s">
        <v>8220</v>
      </c>
      <c r="G127" s="19" t="s">
        <v>8223</v>
      </c>
      <c r="H127" s="19" t="s">
        <v>8245</v>
      </c>
      <c r="I127" s="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8345</v>
      </c>
      <c r="O127" s="11">
        <v>11</v>
      </c>
      <c r="P127" s="25">
        <v>45.83</v>
      </c>
      <c r="Q127" s="13" t="s">
        <v>8297</v>
      </c>
      <c r="R127" s="19" t="s">
        <v>8298</v>
      </c>
      <c r="S127" s="17">
        <v>42233.671747685185</v>
      </c>
      <c r="T127" s="17">
        <v>42278.541666666672</v>
      </c>
    </row>
    <row r="128" spans="1:20" ht="56.25" customHeight="1" x14ac:dyDescent="0.25">
      <c r="A128" s="19">
        <v>3936</v>
      </c>
      <c r="B128" s="29" t="s">
        <v>3933</v>
      </c>
      <c r="C128" s="29" t="s">
        <v>8044</v>
      </c>
      <c r="D128" s="25">
        <v>20000</v>
      </c>
      <c r="E128" s="27">
        <v>0</v>
      </c>
      <c r="F128" s="19" t="s">
        <v>8220</v>
      </c>
      <c r="G128" s="19" t="s">
        <v>8223</v>
      </c>
      <c r="H128" s="19" t="s">
        <v>8245</v>
      </c>
      <c r="I128" s="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8345</v>
      </c>
      <c r="O128" s="11">
        <v>0</v>
      </c>
      <c r="P128" s="25">
        <v>0</v>
      </c>
      <c r="Q128" s="13" t="s">
        <v>8297</v>
      </c>
      <c r="R128" s="19" t="s">
        <v>8298</v>
      </c>
      <c r="S128" s="17">
        <v>42675.262962962966</v>
      </c>
      <c r="T128" s="17">
        <v>42705.304629629631</v>
      </c>
    </row>
    <row r="129" spans="1:20" ht="56.25" customHeight="1" x14ac:dyDescent="0.25">
      <c r="A129" s="19">
        <v>3937</v>
      </c>
      <c r="B129" s="29" t="s">
        <v>3934</v>
      </c>
      <c r="C129" s="29" t="s">
        <v>8045</v>
      </c>
      <c r="D129" s="25">
        <v>2885</v>
      </c>
      <c r="E129" s="27">
        <v>2485</v>
      </c>
      <c r="F129" s="19" t="s">
        <v>8220</v>
      </c>
      <c r="G129" s="19" t="s">
        <v>8223</v>
      </c>
      <c r="H129" s="19" t="s">
        <v>8245</v>
      </c>
      <c r="I129" s="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8345</v>
      </c>
      <c r="O129" s="11">
        <v>86</v>
      </c>
      <c r="P129" s="25">
        <v>248.5</v>
      </c>
      <c r="Q129" s="13" t="s">
        <v>8297</v>
      </c>
      <c r="R129" s="19" t="s">
        <v>8298</v>
      </c>
      <c r="S129" s="17">
        <v>42534.631481481483</v>
      </c>
      <c r="T129" s="17">
        <v>42562.631481481483</v>
      </c>
    </row>
    <row r="130" spans="1:20" ht="56.25" customHeight="1" x14ac:dyDescent="0.25">
      <c r="A130" s="19">
        <v>3938</v>
      </c>
      <c r="B130" s="29" t="s">
        <v>3935</v>
      </c>
      <c r="C130" s="29" t="s">
        <v>8046</v>
      </c>
      <c r="D130" s="25">
        <v>3255</v>
      </c>
      <c r="E130" s="27">
        <v>397</v>
      </c>
      <c r="F130" s="19" t="s">
        <v>8220</v>
      </c>
      <c r="G130" s="19" t="s">
        <v>8223</v>
      </c>
      <c r="H130" s="19" t="s">
        <v>8245</v>
      </c>
      <c r="I130" s="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8345</v>
      </c>
      <c r="O130" s="11">
        <v>12</v>
      </c>
      <c r="P130" s="25">
        <v>79.400000000000006</v>
      </c>
      <c r="Q130" s="13" t="s">
        <v>8297</v>
      </c>
      <c r="R130" s="19" t="s">
        <v>8298</v>
      </c>
      <c r="S130" s="17">
        <v>42151.905717592592</v>
      </c>
      <c r="T130" s="17">
        <v>42182.905717592592</v>
      </c>
    </row>
    <row r="131" spans="1:20" ht="56.25" customHeight="1" x14ac:dyDescent="0.25">
      <c r="A131" s="19">
        <v>3940</v>
      </c>
      <c r="B131" s="29" t="s">
        <v>3937</v>
      </c>
      <c r="C131" s="29" t="s">
        <v>8048</v>
      </c>
      <c r="D131" s="25">
        <v>5000</v>
      </c>
      <c r="E131" s="27">
        <v>11</v>
      </c>
      <c r="F131" s="19" t="s">
        <v>8220</v>
      </c>
      <c r="G131" s="19" t="s">
        <v>8223</v>
      </c>
      <c r="H131" s="19" t="s">
        <v>8245</v>
      </c>
      <c r="I131" s="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8345</v>
      </c>
      <c r="O131" s="11">
        <v>0</v>
      </c>
      <c r="P131" s="25">
        <v>5.5</v>
      </c>
      <c r="Q131" s="13" t="s">
        <v>8297</v>
      </c>
      <c r="R131" s="19" t="s">
        <v>8298</v>
      </c>
      <c r="S131" s="17">
        <v>41961.492488425924</v>
      </c>
      <c r="T131" s="17">
        <v>42006.492488425924</v>
      </c>
    </row>
    <row r="132" spans="1:20" ht="56.25" customHeight="1" x14ac:dyDescent="0.25">
      <c r="A132" s="19">
        <v>3941</v>
      </c>
      <c r="B132" s="29" t="s">
        <v>3938</v>
      </c>
      <c r="C132" s="29" t="s">
        <v>8049</v>
      </c>
      <c r="D132" s="25">
        <v>5500</v>
      </c>
      <c r="E132" s="27">
        <v>50</v>
      </c>
      <c r="F132" s="19" t="s">
        <v>8220</v>
      </c>
      <c r="G132" s="19" t="s">
        <v>8223</v>
      </c>
      <c r="H132" s="19" t="s">
        <v>8245</v>
      </c>
      <c r="I132" s="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8345</v>
      </c>
      <c r="O132" s="11">
        <v>1</v>
      </c>
      <c r="P132" s="25">
        <v>25</v>
      </c>
      <c r="Q132" s="13" t="s">
        <v>8297</v>
      </c>
      <c r="R132" s="19" t="s">
        <v>8298</v>
      </c>
      <c r="S132" s="17">
        <v>41940.587233796294</v>
      </c>
      <c r="T132" s="17">
        <v>41968.041666666672</v>
      </c>
    </row>
    <row r="133" spans="1:20" ht="56.25" customHeight="1" x14ac:dyDescent="0.25">
      <c r="A133" s="19">
        <v>3942</v>
      </c>
      <c r="B133" s="29" t="s">
        <v>3939</v>
      </c>
      <c r="C133" s="29" t="s">
        <v>8050</v>
      </c>
      <c r="D133" s="25">
        <v>1200</v>
      </c>
      <c r="E133" s="27">
        <v>0</v>
      </c>
      <c r="F133" s="19" t="s">
        <v>8220</v>
      </c>
      <c r="G133" s="19" t="s">
        <v>8223</v>
      </c>
      <c r="H133" s="19" t="s">
        <v>8245</v>
      </c>
      <c r="I133" s="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8345</v>
      </c>
      <c r="O133" s="11">
        <v>0</v>
      </c>
      <c r="P133" s="25">
        <v>0</v>
      </c>
      <c r="Q133" s="13" t="s">
        <v>8297</v>
      </c>
      <c r="R133" s="19" t="s">
        <v>8298</v>
      </c>
      <c r="S133" s="17">
        <v>42111.904097222221</v>
      </c>
      <c r="T133" s="17">
        <v>42171.904097222221</v>
      </c>
    </row>
    <row r="134" spans="1:20" ht="56.25" customHeight="1" x14ac:dyDescent="0.25">
      <c r="A134" s="19">
        <v>3943</v>
      </c>
      <c r="B134" s="29" t="s">
        <v>3940</v>
      </c>
      <c r="C134" s="29" t="s">
        <v>8051</v>
      </c>
      <c r="D134" s="25">
        <v>5000</v>
      </c>
      <c r="E134" s="27">
        <v>1782</v>
      </c>
      <c r="F134" s="19" t="s">
        <v>8220</v>
      </c>
      <c r="G134" s="19" t="s">
        <v>8223</v>
      </c>
      <c r="H134" s="19" t="s">
        <v>8245</v>
      </c>
      <c r="I134" s="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8345</v>
      </c>
      <c r="O134" s="11">
        <v>36</v>
      </c>
      <c r="P134" s="25">
        <v>137.08000000000001</v>
      </c>
      <c r="Q134" s="13" t="s">
        <v>8297</v>
      </c>
      <c r="R134" s="19" t="s">
        <v>8298</v>
      </c>
      <c r="S134" s="17">
        <v>42279.778564814813</v>
      </c>
      <c r="T134" s="17">
        <v>42310.701388888891</v>
      </c>
    </row>
    <row r="135" spans="1:20" ht="56.25" customHeight="1" x14ac:dyDescent="0.25">
      <c r="A135" s="19">
        <v>3944</v>
      </c>
      <c r="B135" s="29" t="s">
        <v>3941</v>
      </c>
      <c r="C135" s="29" t="s">
        <v>8052</v>
      </c>
      <c r="D135" s="25">
        <v>5000</v>
      </c>
      <c r="E135" s="27">
        <v>0</v>
      </c>
      <c r="F135" s="19" t="s">
        <v>8220</v>
      </c>
      <c r="G135" s="19" t="s">
        <v>8223</v>
      </c>
      <c r="H135" s="19" t="s">
        <v>8245</v>
      </c>
      <c r="I135" s="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8345</v>
      </c>
      <c r="O135" s="11">
        <v>0</v>
      </c>
      <c r="P135" s="25">
        <v>0</v>
      </c>
      <c r="Q135" s="13" t="s">
        <v>8297</v>
      </c>
      <c r="R135" s="19" t="s">
        <v>8298</v>
      </c>
      <c r="S135" s="17">
        <v>42213.662905092591</v>
      </c>
      <c r="T135" s="17">
        <v>42243.662905092591</v>
      </c>
    </row>
    <row r="136" spans="1:20" ht="56.25" customHeight="1" x14ac:dyDescent="0.25">
      <c r="A136" s="19">
        <v>3945</v>
      </c>
      <c r="B136" s="29" t="s">
        <v>3942</v>
      </c>
      <c r="C136" s="29" t="s">
        <v>8053</v>
      </c>
      <c r="D136" s="25">
        <v>2000</v>
      </c>
      <c r="E136" s="27">
        <v>5</v>
      </c>
      <c r="F136" s="19" t="s">
        <v>8220</v>
      </c>
      <c r="G136" s="19" t="s">
        <v>8223</v>
      </c>
      <c r="H136" s="19" t="s">
        <v>8245</v>
      </c>
      <c r="I136" s="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8345</v>
      </c>
      <c r="O136" s="11">
        <v>0</v>
      </c>
      <c r="P136" s="25">
        <v>5</v>
      </c>
      <c r="Q136" s="13" t="s">
        <v>8297</v>
      </c>
      <c r="R136" s="19" t="s">
        <v>8298</v>
      </c>
      <c r="S136" s="17">
        <v>42109.801712962959</v>
      </c>
      <c r="T136" s="17">
        <v>42139.801712962959</v>
      </c>
    </row>
    <row r="137" spans="1:20" ht="56.25" customHeight="1" x14ac:dyDescent="0.25">
      <c r="A137" s="19">
        <v>3946</v>
      </c>
      <c r="B137" s="29" t="s">
        <v>3943</v>
      </c>
      <c r="C137" s="29" t="s">
        <v>8054</v>
      </c>
      <c r="D137" s="25">
        <v>6000</v>
      </c>
      <c r="E137" s="27">
        <v>195</v>
      </c>
      <c r="F137" s="19" t="s">
        <v>8220</v>
      </c>
      <c r="G137" s="19" t="s">
        <v>8223</v>
      </c>
      <c r="H137" s="19" t="s">
        <v>8245</v>
      </c>
      <c r="I137" s="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8345</v>
      </c>
      <c r="O137" s="11">
        <v>3</v>
      </c>
      <c r="P137" s="25">
        <v>39</v>
      </c>
      <c r="Q137" s="13" t="s">
        <v>8297</v>
      </c>
      <c r="R137" s="19" t="s">
        <v>8298</v>
      </c>
      <c r="S137" s="17">
        <v>42031.833587962959</v>
      </c>
      <c r="T137" s="17">
        <v>42063.333333333328</v>
      </c>
    </row>
    <row r="138" spans="1:20" ht="56.25" customHeight="1" x14ac:dyDescent="0.25">
      <c r="A138" s="19">
        <v>3947</v>
      </c>
      <c r="B138" s="29" t="s">
        <v>3944</v>
      </c>
      <c r="C138" s="29" t="s">
        <v>8055</v>
      </c>
      <c r="D138" s="25">
        <v>3000</v>
      </c>
      <c r="E138" s="27">
        <v>101</v>
      </c>
      <c r="F138" s="19" t="s">
        <v>8220</v>
      </c>
      <c r="G138" s="19" t="s">
        <v>8223</v>
      </c>
      <c r="H138" s="19" t="s">
        <v>8245</v>
      </c>
      <c r="I138" s="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8345</v>
      </c>
      <c r="O138" s="11">
        <v>3</v>
      </c>
      <c r="P138" s="25">
        <v>50.5</v>
      </c>
      <c r="Q138" s="13" t="s">
        <v>8297</v>
      </c>
      <c r="R138" s="19" t="s">
        <v>8298</v>
      </c>
      <c r="S138" s="17">
        <v>42615.142870370371</v>
      </c>
      <c r="T138" s="17">
        <v>42645.142870370371</v>
      </c>
    </row>
    <row r="139" spans="1:20" ht="56.25" customHeight="1" x14ac:dyDescent="0.25">
      <c r="A139" s="19">
        <v>3950</v>
      </c>
      <c r="B139" s="29" t="s">
        <v>3947</v>
      </c>
      <c r="C139" s="29" t="s">
        <v>8058</v>
      </c>
      <c r="D139" s="25">
        <v>4000</v>
      </c>
      <c r="E139" s="27">
        <v>25</v>
      </c>
      <c r="F139" s="19" t="s">
        <v>8220</v>
      </c>
      <c r="G139" s="19" t="s">
        <v>8223</v>
      </c>
      <c r="H139" s="19" t="s">
        <v>8245</v>
      </c>
      <c r="I139" s="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8345</v>
      </c>
      <c r="O139" s="11">
        <v>1</v>
      </c>
      <c r="P139" s="25">
        <v>25</v>
      </c>
      <c r="Q139" s="13" t="s">
        <v>8297</v>
      </c>
      <c r="R139" s="19" t="s">
        <v>8298</v>
      </c>
      <c r="S139" s="17">
        <v>42439.702314814815</v>
      </c>
      <c r="T139" s="17">
        <v>42468.774305555555</v>
      </c>
    </row>
    <row r="140" spans="1:20" ht="56.25" customHeight="1" x14ac:dyDescent="0.25">
      <c r="A140" s="19">
        <v>3952</v>
      </c>
      <c r="B140" s="29" t="s">
        <v>3949</v>
      </c>
      <c r="C140" s="29" t="s">
        <v>8059</v>
      </c>
      <c r="D140" s="25">
        <v>26000</v>
      </c>
      <c r="E140" s="27">
        <v>25</v>
      </c>
      <c r="F140" s="19" t="s">
        <v>8220</v>
      </c>
      <c r="G140" s="19" t="s">
        <v>8223</v>
      </c>
      <c r="H140" s="19" t="s">
        <v>8245</v>
      </c>
      <c r="I140" s="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8345</v>
      </c>
      <c r="O140" s="11">
        <v>0</v>
      </c>
      <c r="P140" s="25">
        <v>25</v>
      </c>
      <c r="Q140" s="13" t="s">
        <v>8297</v>
      </c>
      <c r="R140" s="19" t="s">
        <v>8298</v>
      </c>
      <c r="S140" s="17">
        <v>42243.790393518517</v>
      </c>
      <c r="T140" s="17">
        <v>42303.790393518517</v>
      </c>
    </row>
    <row r="141" spans="1:20" ht="56.25" customHeight="1" x14ac:dyDescent="0.25">
      <c r="A141" s="19">
        <v>3953</v>
      </c>
      <c r="B141" s="29" t="s">
        <v>3950</v>
      </c>
      <c r="C141" s="29" t="s">
        <v>8060</v>
      </c>
      <c r="D141" s="25">
        <v>17600</v>
      </c>
      <c r="E141" s="27">
        <v>0</v>
      </c>
      <c r="F141" s="19" t="s">
        <v>8220</v>
      </c>
      <c r="G141" s="19" t="s">
        <v>8223</v>
      </c>
      <c r="H141" s="19" t="s">
        <v>8245</v>
      </c>
      <c r="I141" s="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8345</v>
      </c>
      <c r="O141" s="11">
        <v>0</v>
      </c>
      <c r="P141" s="25">
        <v>0</v>
      </c>
      <c r="Q141" s="13" t="s">
        <v>8297</v>
      </c>
      <c r="R141" s="19" t="s">
        <v>8298</v>
      </c>
      <c r="S141" s="17">
        <v>42550.048449074078</v>
      </c>
      <c r="T141" s="17">
        <v>42580.978472222225</v>
      </c>
    </row>
    <row r="142" spans="1:20" ht="56.25" customHeight="1" x14ac:dyDescent="0.25">
      <c r="A142" s="19">
        <v>3955</v>
      </c>
      <c r="B142" s="29" t="s">
        <v>3952</v>
      </c>
      <c r="C142" s="29" t="s">
        <v>8062</v>
      </c>
      <c r="D142" s="25">
        <v>1750</v>
      </c>
      <c r="E142" s="27">
        <v>425</v>
      </c>
      <c r="F142" s="19" t="s">
        <v>8220</v>
      </c>
      <c r="G142" s="19" t="s">
        <v>8223</v>
      </c>
      <c r="H142" s="19" t="s">
        <v>8245</v>
      </c>
      <c r="I142" s="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8345</v>
      </c>
      <c r="O142" s="11">
        <v>24</v>
      </c>
      <c r="P142" s="25">
        <v>53.13</v>
      </c>
      <c r="Q142" s="13" t="s">
        <v>8297</v>
      </c>
      <c r="R142" s="19" t="s">
        <v>8298</v>
      </c>
      <c r="S142" s="17">
        <v>42306.848854166667</v>
      </c>
      <c r="T142" s="17">
        <v>42336.890520833331</v>
      </c>
    </row>
    <row r="143" spans="1:20" ht="56.25" customHeight="1" x14ac:dyDescent="0.25">
      <c r="A143" s="19">
        <v>3956</v>
      </c>
      <c r="B143" s="29" t="s">
        <v>3953</v>
      </c>
      <c r="C143" s="29" t="s">
        <v>8063</v>
      </c>
      <c r="D143" s="25">
        <v>5500</v>
      </c>
      <c r="E143" s="27">
        <v>0</v>
      </c>
      <c r="F143" s="19" t="s">
        <v>8220</v>
      </c>
      <c r="G143" s="19" t="s">
        <v>8223</v>
      </c>
      <c r="H143" s="19" t="s">
        <v>8245</v>
      </c>
      <c r="I143" s="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8345</v>
      </c>
      <c r="O143" s="11">
        <v>0</v>
      </c>
      <c r="P143" s="25">
        <v>0</v>
      </c>
      <c r="Q143" s="13" t="s">
        <v>8297</v>
      </c>
      <c r="R143" s="19" t="s">
        <v>8298</v>
      </c>
      <c r="S143" s="17">
        <v>42457.932025462964</v>
      </c>
      <c r="T143" s="17">
        <v>42485.013888888891</v>
      </c>
    </row>
    <row r="144" spans="1:20" ht="56.25" customHeight="1" x14ac:dyDescent="0.25">
      <c r="A144" s="19">
        <v>3957</v>
      </c>
      <c r="B144" s="29" t="s">
        <v>3954</v>
      </c>
      <c r="C144" s="29" t="s">
        <v>8064</v>
      </c>
      <c r="D144" s="25">
        <v>28000</v>
      </c>
      <c r="E144" s="27">
        <v>7</v>
      </c>
      <c r="F144" s="19" t="s">
        <v>8220</v>
      </c>
      <c r="G144" s="19" t="s">
        <v>8223</v>
      </c>
      <c r="H144" s="19" t="s">
        <v>8245</v>
      </c>
      <c r="I144" s="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8345</v>
      </c>
      <c r="O144" s="11">
        <v>0</v>
      </c>
      <c r="P144" s="25">
        <v>7</v>
      </c>
      <c r="Q144" s="13" t="s">
        <v>8297</v>
      </c>
      <c r="R144" s="19" t="s">
        <v>8298</v>
      </c>
      <c r="S144" s="17">
        <v>42513.976319444446</v>
      </c>
      <c r="T144" s="17">
        <v>42559.976319444446</v>
      </c>
    </row>
    <row r="145" spans="1:20" ht="56.25" customHeight="1" x14ac:dyDescent="0.25">
      <c r="A145" s="19">
        <v>3958</v>
      </c>
      <c r="B145" s="29" t="s">
        <v>3955</v>
      </c>
      <c r="C145" s="29" t="s">
        <v>8065</v>
      </c>
      <c r="D145" s="25">
        <v>2000</v>
      </c>
      <c r="E145" s="27">
        <v>641</v>
      </c>
      <c r="F145" s="19" t="s">
        <v>8220</v>
      </c>
      <c r="G145" s="19" t="s">
        <v>8223</v>
      </c>
      <c r="H145" s="19" t="s">
        <v>8245</v>
      </c>
      <c r="I145" s="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8345</v>
      </c>
      <c r="O145" s="11">
        <v>32</v>
      </c>
      <c r="P145" s="25">
        <v>40.06</v>
      </c>
      <c r="Q145" s="13" t="s">
        <v>8297</v>
      </c>
      <c r="R145" s="19" t="s">
        <v>8298</v>
      </c>
      <c r="S145" s="17">
        <v>41816.950370370367</v>
      </c>
      <c r="T145" s="17">
        <v>41853.583333333336</v>
      </c>
    </row>
    <row r="146" spans="1:20" ht="56.25" customHeight="1" x14ac:dyDescent="0.25">
      <c r="A146" s="19">
        <v>3959</v>
      </c>
      <c r="B146" s="29" t="s">
        <v>3956</v>
      </c>
      <c r="C146" s="29" t="s">
        <v>8066</v>
      </c>
      <c r="D146" s="25">
        <v>1200</v>
      </c>
      <c r="E146" s="27">
        <v>292</v>
      </c>
      <c r="F146" s="19" t="s">
        <v>8220</v>
      </c>
      <c r="G146" s="19" t="s">
        <v>8223</v>
      </c>
      <c r="H146" s="19" t="s">
        <v>8245</v>
      </c>
      <c r="I146" s="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8345</v>
      </c>
      <c r="O146" s="11">
        <v>24</v>
      </c>
      <c r="P146" s="25">
        <v>24.33</v>
      </c>
      <c r="Q146" s="13" t="s">
        <v>8297</v>
      </c>
      <c r="R146" s="19" t="s">
        <v>8298</v>
      </c>
      <c r="S146" s="17">
        <v>41880.788842592592</v>
      </c>
      <c r="T146" s="17">
        <v>41910.788842592592</v>
      </c>
    </row>
    <row r="147" spans="1:20" ht="56.25" customHeight="1" x14ac:dyDescent="0.25">
      <c r="A147" s="19">
        <v>3960</v>
      </c>
      <c r="B147" s="29" t="s">
        <v>3957</v>
      </c>
      <c r="C147" s="29" t="s">
        <v>8067</v>
      </c>
      <c r="D147" s="25">
        <v>3000</v>
      </c>
      <c r="E147" s="27">
        <v>45</v>
      </c>
      <c r="F147" s="19" t="s">
        <v>8220</v>
      </c>
      <c r="G147" s="19" t="s">
        <v>8223</v>
      </c>
      <c r="H147" s="19" t="s">
        <v>8245</v>
      </c>
      <c r="I147" s="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8345</v>
      </c>
      <c r="O147" s="11">
        <v>2</v>
      </c>
      <c r="P147" s="25">
        <v>11.25</v>
      </c>
      <c r="Q147" s="13" t="s">
        <v>8297</v>
      </c>
      <c r="R147" s="19" t="s">
        <v>8298</v>
      </c>
      <c r="S147" s="17">
        <v>42342.845555555556</v>
      </c>
      <c r="T147" s="17">
        <v>42372.845555555556</v>
      </c>
    </row>
    <row r="148" spans="1:20" ht="56.25" customHeight="1" x14ac:dyDescent="0.25">
      <c r="A148" s="19">
        <v>3964</v>
      </c>
      <c r="B148" s="29" t="s">
        <v>3961</v>
      </c>
      <c r="C148" s="29" t="s">
        <v>8071</v>
      </c>
      <c r="D148" s="25">
        <v>2000</v>
      </c>
      <c r="E148" s="27">
        <v>126</v>
      </c>
      <c r="F148" s="19" t="s">
        <v>8220</v>
      </c>
      <c r="G148" s="19" t="s">
        <v>8223</v>
      </c>
      <c r="H148" s="19" t="s">
        <v>8245</v>
      </c>
      <c r="I148" s="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8345</v>
      </c>
      <c r="O148" s="11">
        <v>6</v>
      </c>
      <c r="P148" s="25">
        <v>42</v>
      </c>
      <c r="Q148" s="13" t="s">
        <v>8297</v>
      </c>
      <c r="R148" s="19" t="s">
        <v>8298</v>
      </c>
      <c r="S148" s="17">
        <v>42053.722060185188</v>
      </c>
      <c r="T148" s="17">
        <v>42113.680393518516</v>
      </c>
    </row>
    <row r="149" spans="1:20" ht="56.25" customHeight="1" x14ac:dyDescent="0.25">
      <c r="A149" s="19">
        <v>3965</v>
      </c>
      <c r="B149" s="29" t="s">
        <v>3962</v>
      </c>
      <c r="C149" s="29" t="s">
        <v>8072</v>
      </c>
      <c r="D149" s="25">
        <v>2000</v>
      </c>
      <c r="E149" s="27">
        <v>285</v>
      </c>
      <c r="F149" s="19" t="s">
        <v>8220</v>
      </c>
      <c r="G149" s="19" t="s">
        <v>8223</v>
      </c>
      <c r="H149" s="19" t="s">
        <v>8245</v>
      </c>
      <c r="I149" s="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8345</v>
      </c>
      <c r="O149" s="11">
        <v>14</v>
      </c>
      <c r="P149" s="25">
        <v>71.25</v>
      </c>
      <c r="Q149" s="13" t="s">
        <v>8297</v>
      </c>
      <c r="R149" s="19" t="s">
        <v>8298</v>
      </c>
      <c r="S149" s="17">
        <v>42414.235879629632</v>
      </c>
      <c r="T149" s="17">
        <v>42474.194212962961</v>
      </c>
    </row>
    <row r="150" spans="1:20" ht="56.25" customHeight="1" x14ac:dyDescent="0.25">
      <c r="A150" s="19">
        <v>3966</v>
      </c>
      <c r="B150" s="29" t="s">
        <v>3963</v>
      </c>
      <c r="C150" s="29" t="s">
        <v>8073</v>
      </c>
      <c r="D150" s="25">
        <v>7500</v>
      </c>
      <c r="E150" s="27">
        <v>45</v>
      </c>
      <c r="F150" s="19" t="s">
        <v>8220</v>
      </c>
      <c r="G150" s="19" t="s">
        <v>8223</v>
      </c>
      <c r="H150" s="19" t="s">
        <v>8245</v>
      </c>
      <c r="I150" s="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8345</v>
      </c>
      <c r="O150" s="11">
        <v>1</v>
      </c>
      <c r="P150" s="25">
        <v>22.5</v>
      </c>
      <c r="Q150" s="13" t="s">
        <v>8297</v>
      </c>
      <c r="R150" s="19" t="s">
        <v>8298</v>
      </c>
      <c r="S150" s="17">
        <v>41801.711550925924</v>
      </c>
      <c r="T150" s="17">
        <v>41844.124305555553</v>
      </c>
    </row>
    <row r="151" spans="1:20" ht="56.25" customHeight="1" x14ac:dyDescent="0.25">
      <c r="A151" s="19">
        <v>3967</v>
      </c>
      <c r="B151" s="29" t="s">
        <v>3964</v>
      </c>
      <c r="C151" s="29" t="s">
        <v>8074</v>
      </c>
      <c r="D151" s="25">
        <v>1700</v>
      </c>
      <c r="E151" s="27">
        <v>410</v>
      </c>
      <c r="F151" s="19" t="s">
        <v>8220</v>
      </c>
      <c r="G151" s="19" t="s">
        <v>8223</v>
      </c>
      <c r="H151" s="19" t="s">
        <v>8245</v>
      </c>
      <c r="I151" s="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8345</v>
      </c>
      <c r="O151" s="11">
        <v>24</v>
      </c>
      <c r="P151" s="25">
        <v>41</v>
      </c>
      <c r="Q151" s="13" t="s">
        <v>8297</v>
      </c>
      <c r="R151" s="19" t="s">
        <v>8298</v>
      </c>
      <c r="S151" s="17">
        <v>42770.290590277778</v>
      </c>
      <c r="T151" s="17">
        <v>42800.290590277778</v>
      </c>
    </row>
    <row r="152" spans="1:20" ht="56.25" customHeight="1" x14ac:dyDescent="0.25">
      <c r="A152" s="19">
        <v>3968</v>
      </c>
      <c r="B152" s="29" t="s">
        <v>3965</v>
      </c>
      <c r="C152" s="29" t="s">
        <v>8075</v>
      </c>
      <c r="D152" s="25">
        <v>5000</v>
      </c>
      <c r="E152" s="27">
        <v>527</v>
      </c>
      <c r="F152" s="19" t="s">
        <v>8220</v>
      </c>
      <c r="G152" s="19" t="s">
        <v>8223</v>
      </c>
      <c r="H152" s="19" t="s">
        <v>8245</v>
      </c>
      <c r="I152" s="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8345</v>
      </c>
      <c r="O152" s="11">
        <v>11</v>
      </c>
      <c r="P152" s="25">
        <v>47.91</v>
      </c>
      <c r="Q152" s="13" t="s">
        <v>8297</v>
      </c>
      <c r="R152" s="19" t="s">
        <v>8298</v>
      </c>
      <c r="S152" s="17">
        <v>42452.815659722226</v>
      </c>
      <c r="T152" s="17">
        <v>42512.815659722226</v>
      </c>
    </row>
    <row r="153" spans="1:20" ht="56.25" customHeight="1" x14ac:dyDescent="0.25">
      <c r="A153" s="19">
        <v>3969</v>
      </c>
      <c r="B153" s="29" t="s">
        <v>3966</v>
      </c>
      <c r="C153" s="29" t="s">
        <v>8076</v>
      </c>
      <c r="D153" s="25">
        <v>2825</v>
      </c>
      <c r="E153" s="27">
        <v>211</v>
      </c>
      <c r="F153" s="19" t="s">
        <v>8220</v>
      </c>
      <c r="G153" s="19" t="s">
        <v>8223</v>
      </c>
      <c r="H153" s="19" t="s">
        <v>8245</v>
      </c>
      <c r="I153" s="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8345</v>
      </c>
      <c r="O153" s="11">
        <v>7</v>
      </c>
      <c r="P153" s="25">
        <v>35.17</v>
      </c>
      <c r="Q153" s="13" t="s">
        <v>8297</v>
      </c>
      <c r="R153" s="19" t="s">
        <v>8298</v>
      </c>
      <c r="S153" s="17">
        <v>42601.854699074072</v>
      </c>
      <c r="T153" s="17">
        <v>42611.163194444445</v>
      </c>
    </row>
    <row r="154" spans="1:20" ht="56.25" customHeight="1" x14ac:dyDescent="0.25">
      <c r="A154" s="19">
        <v>3970</v>
      </c>
      <c r="B154" s="29" t="s">
        <v>3967</v>
      </c>
      <c r="C154" s="29" t="s">
        <v>8077</v>
      </c>
      <c r="D154" s="25">
        <v>15000</v>
      </c>
      <c r="E154" s="27">
        <v>11</v>
      </c>
      <c r="F154" s="19" t="s">
        <v>8220</v>
      </c>
      <c r="G154" s="19" t="s">
        <v>8223</v>
      </c>
      <c r="H154" s="19" t="s">
        <v>8245</v>
      </c>
      <c r="I154" s="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8345</v>
      </c>
      <c r="O154" s="11">
        <v>0</v>
      </c>
      <c r="P154" s="25">
        <v>5.5</v>
      </c>
      <c r="Q154" s="13" t="s">
        <v>8297</v>
      </c>
      <c r="R154" s="19" t="s">
        <v>8298</v>
      </c>
      <c r="S154" s="17">
        <v>42447.863553240742</v>
      </c>
      <c r="T154" s="17">
        <v>42477.863553240742</v>
      </c>
    </row>
    <row r="155" spans="1:20" ht="56.25" customHeight="1" x14ac:dyDescent="0.25">
      <c r="A155" s="19">
        <v>3971</v>
      </c>
      <c r="B155" s="29" t="s">
        <v>3968</v>
      </c>
      <c r="C155" s="29" t="s">
        <v>8078</v>
      </c>
      <c r="D155" s="25">
        <v>14000</v>
      </c>
      <c r="E155" s="27">
        <v>136</v>
      </c>
      <c r="F155" s="19" t="s">
        <v>8220</v>
      </c>
      <c r="G155" s="19" t="s">
        <v>8223</v>
      </c>
      <c r="H155" s="19" t="s">
        <v>8245</v>
      </c>
      <c r="I155" s="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8345</v>
      </c>
      <c r="O155" s="11">
        <v>1</v>
      </c>
      <c r="P155" s="25">
        <v>22.67</v>
      </c>
      <c r="Q155" s="13" t="s">
        <v>8297</v>
      </c>
      <c r="R155" s="19" t="s">
        <v>8298</v>
      </c>
      <c r="S155" s="17">
        <v>41811.536180555559</v>
      </c>
      <c r="T155" s="17">
        <v>41841.536180555559</v>
      </c>
    </row>
    <row r="156" spans="1:20" ht="56.25" customHeight="1" x14ac:dyDescent="0.25">
      <c r="A156" s="19">
        <v>3972</v>
      </c>
      <c r="B156" s="29" t="s">
        <v>3969</v>
      </c>
      <c r="C156" s="29" t="s">
        <v>8079</v>
      </c>
      <c r="D156" s="25">
        <v>1000</v>
      </c>
      <c r="E156" s="27">
        <v>211</v>
      </c>
      <c r="F156" s="19" t="s">
        <v>8220</v>
      </c>
      <c r="G156" s="19" t="s">
        <v>8223</v>
      </c>
      <c r="H156" s="19" t="s">
        <v>8245</v>
      </c>
      <c r="I156" s="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8345</v>
      </c>
      <c r="O156" s="11">
        <v>21</v>
      </c>
      <c r="P156" s="25">
        <v>26.38</v>
      </c>
      <c r="Q156" s="13" t="s">
        <v>8297</v>
      </c>
      <c r="R156" s="19" t="s">
        <v>8298</v>
      </c>
      <c r="S156" s="17">
        <v>41981.067523148144</v>
      </c>
      <c r="T156" s="17">
        <v>42041.067523148144</v>
      </c>
    </row>
    <row r="157" spans="1:20" ht="56.25" customHeight="1" x14ac:dyDescent="0.25">
      <c r="A157" s="19">
        <v>3973</v>
      </c>
      <c r="B157" s="29" t="s">
        <v>3970</v>
      </c>
      <c r="C157" s="29" t="s">
        <v>8080</v>
      </c>
      <c r="D157" s="25">
        <v>5000</v>
      </c>
      <c r="E157" s="27">
        <v>3905</v>
      </c>
      <c r="F157" s="19" t="s">
        <v>8220</v>
      </c>
      <c r="G157" s="19" t="s">
        <v>8223</v>
      </c>
      <c r="H157" s="19" t="s">
        <v>8245</v>
      </c>
      <c r="I157" s="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8345</v>
      </c>
      <c r="O157" s="11">
        <v>78</v>
      </c>
      <c r="P157" s="25">
        <v>105.54</v>
      </c>
      <c r="Q157" s="13" t="s">
        <v>8297</v>
      </c>
      <c r="R157" s="19" t="s">
        <v>8298</v>
      </c>
      <c r="S157" s="17">
        <v>42469.68414351852</v>
      </c>
      <c r="T157" s="17">
        <v>42499.166666666672</v>
      </c>
    </row>
    <row r="158" spans="1:20" ht="56.25" customHeight="1" x14ac:dyDescent="0.25">
      <c r="A158" s="19">
        <v>3975</v>
      </c>
      <c r="B158" s="29" t="s">
        <v>3972</v>
      </c>
      <c r="C158" s="29" t="s">
        <v>8082</v>
      </c>
      <c r="D158" s="25">
        <v>678</v>
      </c>
      <c r="E158" s="27">
        <v>0</v>
      </c>
      <c r="F158" s="19" t="s">
        <v>8220</v>
      </c>
      <c r="G158" s="19" t="s">
        <v>8223</v>
      </c>
      <c r="H158" s="19" t="s">
        <v>8245</v>
      </c>
      <c r="I158" s="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8345</v>
      </c>
      <c r="O158" s="11">
        <v>0</v>
      </c>
      <c r="P158" s="25">
        <v>0</v>
      </c>
      <c r="Q158" s="13" t="s">
        <v>8297</v>
      </c>
      <c r="R158" s="19" t="s">
        <v>8298</v>
      </c>
      <c r="S158" s="17">
        <v>42534.866875</v>
      </c>
      <c r="T158" s="17">
        <v>42564.866875</v>
      </c>
    </row>
    <row r="159" spans="1:20" ht="56.25" customHeight="1" x14ac:dyDescent="0.25">
      <c r="A159" s="19">
        <v>3976</v>
      </c>
      <c r="B159" s="29" t="s">
        <v>3973</v>
      </c>
      <c r="C159" s="29" t="s">
        <v>8083</v>
      </c>
      <c r="D159" s="25">
        <v>1300</v>
      </c>
      <c r="E159" s="27">
        <v>620</v>
      </c>
      <c r="F159" s="19" t="s">
        <v>8220</v>
      </c>
      <c r="G159" s="19" t="s">
        <v>8223</v>
      </c>
      <c r="H159" s="19" t="s">
        <v>8245</v>
      </c>
      <c r="I159" s="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8345</v>
      </c>
      <c r="O159" s="11">
        <v>48</v>
      </c>
      <c r="P159" s="25">
        <v>62</v>
      </c>
      <c r="Q159" s="13" t="s">
        <v>8297</v>
      </c>
      <c r="R159" s="19" t="s">
        <v>8298</v>
      </c>
      <c r="S159" s="17">
        <v>41830.858344907407</v>
      </c>
      <c r="T159" s="17">
        <v>41852.291666666664</v>
      </c>
    </row>
    <row r="160" spans="1:20" ht="56.25" customHeight="1" x14ac:dyDescent="0.25">
      <c r="A160" s="19">
        <v>3977</v>
      </c>
      <c r="B160" s="29" t="s">
        <v>3974</v>
      </c>
      <c r="C160" s="29" t="s">
        <v>8084</v>
      </c>
      <c r="D160" s="25">
        <v>90000</v>
      </c>
      <c r="E160" s="27">
        <v>1305</v>
      </c>
      <c r="F160" s="19" t="s">
        <v>8220</v>
      </c>
      <c r="G160" s="19" t="s">
        <v>8223</v>
      </c>
      <c r="H160" s="19" t="s">
        <v>8245</v>
      </c>
      <c r="I160" s="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8345</v>
      </c>
      <c r="O160" s="11">
        <v>1</v>
      </c>
      <c r="P160" s="25">
        <v>217.5</v>
      </c>
      <c r="Q160" s="13" t="s">
        <v>8297</v>
      </c>
      <c r="R160" s="19" t="s">
        <v>8298</v>
      </c>
      <c r="S160" s="17">
        <v>42543.788564814815</v>
      </c>
      <c r="T160" s="17">
        <v>42573.788564814815</v>
      </c>
    </row>
    <row r="161" spans="1:20" ht="56.25" customHeight="1" x14ac:dyDescent="0.25">
      <c r="A161" s="19">
        <v>3978</v>
      </c>
      <c r="B161" s="29" t="s">
        <v>3975</v>
      </c>
      <c r="C161" s="29" t="s">
        <v>8085</v>
      </c>
      <c r="D161" s="25">
        <v>2000</v>
      </c>
      <c r="E161" s="27">
        <v>214</v>
      </c>
      <c r="F161" s="19" t="s">
        <v>8220</v>
      </c>
      <c r="G161" s="19" t="s">
        <v>8223</v>
      </c>
      <c r="H161" s="19" t="s">
        <v>8245</v>
      </c>
      <c r="I161" s="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8345</v>
      </c>
      <c r="O161" s="11">
        <v>11</v>
      </c>
      <c r="P161" s="25">
        <v>26.75</v>
      </c>
      <c r="Q161" s="13" t="s">
        <v>8297</v>
      </c>
      <c r="R161" s="19" t="s">
        <v>8298</v>
      </c>
      <c r="S161" s="17">
        <v>41975.642974537041</v>
      </c>
      <c r="T161" s="17">
        <v>42035.642974537041</v>
      </c>
    </row>
    <row r="162" spans="1:20" ht="56.25" customHeight="1" x14ac:dyDescent="0.25">
      <c r="A162" s="19">
        <v>3980</v>
      </c>
      <c r="B162" s="29" t="s">
        <v>3977</v>
      </c>
      <c r="C162" s="29" t="s">
        <v>8087</v>
      </c>
      <c r="D162" s="25">
        <v>2500</v>
      </c>
      <c r="E162" s="27">
        <v>450</v>
      </c>
      <c r="F162" s="19" t="s">
        <v>8220</v>
      </c>
      <c r="G162" s="19" t="s">
        <v>8223</v>
      </c>
      <c r="H162" s="19" t="s">
        <v>8245</v>
      </c>
      <c r="I162" s="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8345</v>
      </c>
      <c r="O162" s="11">
        <v>18</v>
      </c>
      <c r="P162" s="25">
        <v>64.290000000000006</v>
      </c>
      <c r="Q162" s="13" t="s">
        <v>8297</v>
      </c>
      <c r="R162" s="19" t="s">
        <v>8298</v>
      </c>
      <c r="S162" s="17">
        <v>41795.598923611113</v>
      </c>
      <c r="T162" s="17">
        <v>41825.598923611113</v>
      </c>
    </row>
    <row r="163" spans="1:20" ht="56.25" customHeight="1" x14ac:dyDescent="0.25">
      <c r="A163" s="19">
        <v>3981</v>
      </c>
      <c r="B163" s="29" t="s">
        <v>3358</v>
      </c>
      <c r="C163" s="29" t="s">
        <v>7469</v>
      </c>
      <c r="D163" s="25">
        <v>30000</v>
      </c>
      <c r="E163" s="27">
        <v>1225</v>
      </c>
      <c r="F163" s="19" t="s">
        <v>8220</v>
      </c>
      <c r="G163" s="19" t="s">
        <v>8223</v>
      </c>
      <c r="H163" s="19" t="s">
        <v>8245</v>
      </c>
      <c r="I163" s="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8345</v>
      </c>
      <c r="O163" s="11">
        <v>4</v>
      </c>
      <c r="P163" s="25">
        <v>175</v>
      </c>
      <c r="Q163" s="13" t="s">
        <v>8297</v>
      </c>
      <c r="R163" s="19" t="s">
        <v>8298</v>
      </c>
      <c r="S163" s="17">
        <v>42508.179965277777</v>
      </c>
      <c r="T163" s="17">
        <v>42568.179965277777</v>
      </c>
    </row>
    <row r="164" spans="1:20" ht="56.25" customHeight="1" x14ac:dyDescent="0.25">
      <c r="A164" s="19">
        <v>3983</v>
      </c>
      <c r="B164" s="29" t="s">
        <v>3979</v>
      </c>
      <c r="C164" s="29" t="s">
        <v>8089</v>
      </c>
      <c r="D164" s="25">
        <v>11140</v>
      </c>
      <c r="E164" s="27">
        <v>3877</v>
      </c>
      <c r="F164" s="19" t="s">
        <v>8220</v>
      </c>
      <c r="G164" s="19" t="s">
        <v>8223</v>
      </c>
      <c r="H164" s="19" t="s">
        <v>8245</v>
      </c>
      <c r="I164" s="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8345</v>
      </c>
      <c r="O164" s="11">
        <v>35</v>
      </c>
      <c r="P164" s="25">
        <v>84.28</v>
      </c>
      <c r="Q164" s="13" t="s">
        <v>8297</v>
      </c>
      <c r="R164" s="19" t="s">
        <v>8298</v>
      </c>
      <c r="S164" s="17">
        <v>41747.86986111111</v>
      </c>
      <c r="T164" s="17">
        <v>41779.290972222225</v>
      </c>
    </row>
    <row r="165" spans="1:20" ht="56.25" customHeight="1" x14ac:dyDescent="0.25">
      <c r="A165" s="19">
        <v>3985</v>
      </c>
      <c r="B165" s="29" t="s">
        <v>3981</v>
      </c>
      <c r="C165" s="29" t="s">
        <v>8091</v>
      </c>
      <c r="D165" s="25">
        <v>2000</v>
      </c>
      <c r="E165" s="27">
        <v>641</v>
      </c>
      <c r="F165" s="19" t="s">
        <v>8220</v>
      </c>
      <c r="G165" s="19" t="s">
        <v>8223</v>
      </c>
      <c r="H165" s="19" t="s">
        <v>8245</v>
      </c>
      <c r="I165" s="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8345</v>
      </c>
      <c r="O165" s="11">
        <v>32</v>
      </c>
      <c r="P165" s="25">
        <v>33.74</v>
      </c>
      <c r="Q165" s="13" t="s">
        <v>8297</v>
      </c>
      <c r="R165" s="19" t="s">
        <v>8298</v>
      </c>
      <c r="S165" s="17">
        <v>42399.707407407404</v>
      </c>
      <c r="T165" s="17">
        <v>42420.878472222219</v>
      </c>
    </row>
    <row r="166" spans="1:20" ht="56.25" customHeight="1" x14ac:dyDescent="0.25">
      <c r="A166" s="19">
        <v>3988</v>
      </c>
      <c r="B166" s="29" t="s">
        <v>3984</v>
      </c>
      <c r="C166" s="29" t="s">
        <v>8094</v>
      </c>
      <c r="D166" s="25">
        <v>1500</v>
      </c>
      <c r="E166" s="27">
        <v>32</v>
      </c>
      <c r="F166" s="19" t="s">
        <v>8220</v>
      </c>
      <c r="G166" s="19" t="s">
        <v>8223</v>
      </c>
      <c r="H166" s="19" t="s">
        <v>8245</v>
      </c>
      <c r="I166" s="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8345</v>
      </c>
      <c r="O166" s="11">
        <v>2</v>
      </c>
      <c r="P166" s="25">
        <v>8</v>
      </c>
      <c r="Q166" s="13" t="s">
        <v>8297</v>
      </c>
      <c r="R166" s="19" t="s">
        <v>8298</v>
      </c>
      <c r="S166" s="17">
        <v>42230.08116898148</v>
      </c>
      <c r="T166" s="17">
        <v>42245.08116898148</v>
      </c>
    </row>
    <row r="167" spans="1:20" ht="56.25" customHeight="1" x14ac:dyDescent="0.25">
      <c r="A167" s="19">
        <v>3989</v>
      </c>
      <c r="B167" s="29" t="s">
        <v>3985</v>
      </c>
      <c r="C167" s="29" t="s">
        <v>8095</v>
      </c>
      <c r="D167" s="25">
        <v>3000</v>
      </c>
      <c r="E167" s="27">
        <v>0</v>
      </c>
      <c r="F167" s="19" t="s">
        <v>8220</v>
      </c>
      <c r="G167" s="19" t="s">
        <v>8223</v>
      </c>
      <c r="H167" s="19" t="s">
        <v>8245</v>
      </c>
      <c r="I167" s="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8345</v>
      </c>
      <c r="O167" s="11">
        <v>0</v>
      </c>
      <c r="P167" s="25">
        <v>0</v>
      </c>
      <c r="Q167" s="13" t="s">
        <v>8297</v>
      </c>
      <c r="R167" s="19" t="s">
        <v>8298</v>
      </c>
      <c r="S167" s="17">
        <v>42286.749780092592</v>
      </c>
      <c r="T167" s="17">
        <v>42316.791446759264</v>
      </c>
    </row>
    <row r="168" spans="1:20" ht="56.25" customHeight="1" x14ac:dyDescent="0.25">
      <c r="A168" s="19">
        <v>3991</v>
      </c>
      <c r="B168" s="29" t="s">
        <v>3987</v>
      </c>
      <c r="C168" s="29" t="s">
        <v>8097</v>
      </c>
      <c r="D168" s="25">
        <v>500</v>
      </c>
      <c r="E168" s="27">
        <v>100</v>
      </c>
      <c r="F168" s="19" t="s">
        <v>8220</v>
      </c>
      <c r="G168" s="19" t="s">
        <v>8223</v>
      </c>
      <c r="H168" s="19" t="s">
        <v>8245</v>
      </c>
      <c r="I168" s="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8345</v>
      </c>
      <c r="O168" s="11">
        <v>20</v>
      </c>
      <c r="P168" s="25">
        <v>100</v>
      </c>
      <c r="Q168" s="13" t="s">
        <v>8297</v>
      </c>
      <c r="R168" s="19" t="s">
        <v>8298</v>
      </c>
      <c r="S168" s="17">
        <v>42125.644467592589</v>
      </c>
      <c r="T168" s="17">
        <v>42155.644467592589</v>
      </c>
    </row>
    <row r="169" spans="1:20" ht="56.25" customHeight="1" x14ac:dyDescent="0.25">
      <c r="A169" s="19">
        <v>3992</v>
      </c>
      <c r="B169" s="29" t="s">
        <v>3988</v>
      </c>
      <c r="C169" s="29" t="s">
        <v>8098</v>
      </c>
      <c r="D169" s="25">
        <v>10000</v>
      </c>
      <c r="E169" s="27">
        <v>541</v>
      </c>
      <c r="F169" s="19" t="s">
        <v>8220</v>
      </c>
      <c r="G169" s="19" t="s">
        <v>8223</v>
      </c>
      <c r="H169" s="19" t="s">
        <v>8245</v>
      </c>
      <c r="I169" s="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8345</v>
      </c>
      <c r="O169" s="11">
        <v>5</v>
      </c>
      <c r="P169" s="25">
        <v>60.11</v>
      </c>
      <c r="Q169" s="13" t="s">
        <v>8297</v>
      </c>
      <c r="R169" s="19" t="s">
        <v>8298</v>
      </c>
      <c r="S169" s="17">
        <v>42289.94049768518</v>
      </c>
      <c r="T169" s="17">
        <v>42349.982164351852</v>
      </c>
    </row>
    <row r="170" spans="1:20" ht="56.25" customHeight="1" x14ac:dyDescent="0.25">
      <c r="A170" s="19">
        <v>3993</v>
      </c>
      <c r="B170" s="29" t="s">
        <v>3989</v>
      </c>
      <c r="C170" s="29" t="s">
        <v>8099</v>
      </c>
      <c r="D170" s="25">
        <v>50000</v>
      </c>
      <c r="E170" s="27">
        <v>3</v>
      </c>
      <c r="F170" s="19" t="s">
        <v>8220</v>
      </c>
      <c r="G170" s="19" t="s">
        <v>8223</v>
      </c>
      <c r="H170" s="19" t="s">
        <v>8245</v>
      </c>
      <c r="I170" s="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8345</v>
      </c>
      <c r="O170" s="11">
        <v>0</v>
      </c>
      <c r="P170" s="25">
        <v>3</v>
      </c>
      <c r="Q170" s="13" t="s">
        <v>8297</v>
      </c>
      <c r="R170" s="19" t="s">
        <v>8298</v>
      </c>
      <c r="S170" s="17">
        <v>42107.864722222221</v>
      </c>
      <c r="T170" s="17">
        <v>42137.864722222221</v>
      </c>
    </row>
    <row r="171" spans="1:20" ht="56.25" customHeight="1" x14ac:dyDescent="0.25">
      <c r="A171" s="19">
        <v>3994</v>
      </c>
      <c r="B171" s="29" t="s">
        <v>3990</v>
      </c>
      <c r="C171" s="29" t="s">
        <v>8100</v>
      </c>
      <c r="D171" s="25">
        <v>2000</v>
      </c>
      <c r="E171" s="27">
        <v>5</v>
      </c>
      <c r="F171" s="19" t="s">
        <v>8220</v>
      </c>
      <c r="G171" s="19" t="s">
        <v>8223</v>
      </c>
      <c r="H171" s="19" t="s">
        <v>8245</v>
      </c>
      <c r="I171" s="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8345</v>
      </c>
      <c r="O171" s="11">
        <v>0</v>
      </c>
      <c r="P171" s="25">
        <v>5</v>
      </c>
      <c r="Q171" s="13" t="s">
        <v>8297</v>
      </c>
      <c r="R171" s="19" t="s">
        <v>8298</v>
      </c>
      <c r="S171" s="17">
        <v>41809.389930555553</v>
      </c>
      <c r="T171" s="17">
        <v>41839.389930555553</v>
      </c>
    </row>
    <row r="172" spans="1:20" ht="56.25" customHeight="1" x14ac:dyDescent="0.25">
      <c r="A172" s="19">
        <v>3996</v>
      </c>
      <c r="B172" s="29" t="s">
        <v>3992</v>
      </c>
      <c r="C172" s="29" t="s">
        <v>8102</v>
      </c>
      <c r="D172" s="25">
        <v>3000</v>
      </c>
      <c r="E172" s="27">
        <v>497</v>
      </c>
      <c r="F172" s="19" t="s">
        <v>8220</v>
      </c>
      <c r="G172" s="19" t="s">
        <v>8223</v>
      </c>
      <c r="H172" s="19" t="s">
        <v>8245</v>
      </c>
      <c r="I172" s="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8345</v>
      </c>
      <c r="O172" s="11">
        <v>17</v>
      </c>
      <c r="P172" s="25">
        <v>29.24</v>
      </c>
      <c r="Q172" s="13" t="s">
        <v>8297</v>
      </c>
      <c r="R172" s="19" t="s">
        <v>8298</v>
      </c>
      <c r="S172" s="17">
        <v>41950.266944444447</v>
      </c>
      <c r="T172" s="17">
        <v>41963.669444444444</v>
      </c>
    </row>
    <row r="173" spans="1:20" ht="56.25" customHeight="1" x14ac:dyDescent="0.25">
      <c r="A173" s="19">
        <v>3998</v>
      </c>
      <c r="B173" s="29" t="s">
        <v>3994</v>
      </c>
      <c r="C173" s="29" t="s">
        <v>8104</v>
      </c>
      <c r="D173" s="25">
        <v>1250</v>
      </c>
      <c r="E173" s="27">
        <v>715</v>
      </c>
      <c r="F173" s="19" t="s">
        <v>8220</v>
      </c>
      <c r="G173" s="19" t="s">
        <v>8223</v>
      </c>
      <c r="H173" s="19" t="s">
        <v>8245</v>
      </c>
      <c r="I173" s="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8345</v>
      </c>
      <c r="O173" s="11">
        <v>57</v>
      </c>
      <c r="P173" s="25">
        <v>59.58</v>
      </c>
      <c r="Q173" s="13" t="s">
        <v>8297</v>
      </c>
      <c r="R173" s="19" t="s">
        <v>8298</v>
      </c>
      <c r="S173" s="17">
        <v>42061.963263888887</v>
      </c>
      <c r="T173" s="17">
        <v>42091.921597222223</v>
      </c>
    </row>
    <row r="174" spans="1:20" ht="56.25" customHeight="1" x14ac:dyDescent="0.25">
      <c r="A174" s="19">
        <v>3999</v>
      </c>
      <c r="B174" s="29" t="s">
        <v>3995</v>
      </c>
      <c r="C174" s="29" t="s">
        <v>8105</v>
      </c>
      <c r="D174" s="25">
        <v>7000</v>
      </c>
      <c r="E174" s="27">
        <v>1156</v>
      </c>
      <c r="F174" s="19" t="s">
        <v>8220</v>
      </c>
      <c r="G174" s="19" t="s">
        <v>8223</v>
      </c>
      <c r="H174" s="19" t="s">
        <v>8245</v>
      </c>
      <c r="I174" s="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8345</v>
      </c>
      <c r="O174" s="11">
        <v>17</v>
      </c>
      <c r="P174" s="25">
        <v>82.57</v>
      </c>
      <c r="Q174" s="13" t="s">
        <v>8297</v>
      </c>
      <c r="R174" s="19" t="s">
        <v>8298</v>
      </c>
      <c r="S174" s="17">
        <v>41842.828680555554</v>
      </c>
      <c r="T174" s="17">
        <v>41882.827650462961</v>
      </c>
    </row>
    <row r="175" spans="1:20" ht="56.25" customHeight="1" x14ac:dyDescent="0.25">
      <c r="A175" s="19">
        <v>4000</v>
      </c>
      <c r="B175" s="29" t="s">
        <v>3996</v>
      </c>
      <c r="C175" s="29" t="s">
        <v>8106</v>
      </c>
      <c r="D175" s="25">
        <v>8000</v>
      </c>
      <c r="E175" s="27">
        <v>10</v>
      </c>
      <c r="F175" s="19" t="s">
        <v>8220</v>
      </c>
      <c r="G175" s="19" t="s">
        <v>8223</v>
      </c>
      <c r="H175" s="19" t="s">
        <v>8245</v>
      </c>
      <c r="I175" s="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8345</v>
      </c>
      <c r="O175" s="11">
        <v>0</v>
      </c>
      <c r="P175" s="25">
        <v>10</v>
      </c>
      <c r="Q175" s="13" t="s">
        <v>8297</v>
      </c>
      <c r="R175" s="19" t="s">
        <v>8298</v>
      </c>
      <c r="S175" s="17">
        <v>42437.64534722222</v>
      </c>
      <c r="T175" s="17">
        <v>42497.603680555556</v>
      </c>
    </row>
    <row r="176" spans="1:20" ht="56.25" customHeight="1" x14ac:dyDescent="0.25">
      <c r="A176" s="19">
        <v>4002</v>
      </c>
      <c r="B176" s="29" t="s">
        <v>3998</v>
      </c>
      <c r="C176" s="29" t="s">
        <v>8108</v>
      </c>
      <c r="D176" s="25">
        <v>1250</v>
      </c>
      <c r="E176" s="27">
        <v>23</v>
      </c>
      <c r="F176" s="19" t="s">
        <v>8220</v>
      </c>
      <c r="G176" s="19" t="s">
        <v>8223</v>
      </c>
      <c r="H176" s="19" t="s">
        <v>8245</v>
      </c>
      <c r="I176" s="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8345</v>
      </c>
      <c r="O176" s="11">
        <v>2</v>
      </c>
      <c r="P176" s="25">
        <v>5.75</v>
      </c>
      <c r="Q176" s="13" t="s">
        <v>8297</v>
      </c>
      <c r="R176" s="19" t="s">
        <v>8298</v>
      </c>
      <c r="S176" s="17">
        <v>41879.043530092589</v>
      </c>
      <c r="T176" s="17">
        <v>41909.043530092589</v>
      </c>
    </row>
    <row r="177" spans="1:20" ht="56.25" customHeight="1" x14ac:dyDescent="0.25">
      <c r="A177" s="19">
        <v>4003</v>
      </c>
      <c r="B177" s="29" t="s">
        <v>3999</v>
      </c>
      <c r="C177" s="29" t="s">
        <v>8071</v>
      </c>
      <c r="D177" s="25">
        <v>2000</v>
      </c>
      <c r="E177" s="27">
        <v>201</v>
      </c>
      <c r="F177" s="19" t="s">
        <v>8220</v>
      </c>
      <c r="G177" s="19" t="s">
        <v>8223</v>
      </c>
      <c r="H177" s="19" t="s">
        <v>8245</v>
      </c>
      <c r="I177" s="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8345</v>
      </c>
      <c r="O177" s="11">
        <v>10</v>
      </c>
      <c r="P177" s="25">
        <v>100.5</v>
      </c>
      <c r="Q177" s="13" t="s">
        <v>8297</v>
      </c>
      <c r="R177" s="19" t="s">
        <v>8298</v>
      </c>
      <c r="S177" s="17">
        <v>42020.587349537032</v>
      </c>
      <c r="T177" s="17">
        <v>42050.587349537032</v>
      </c>
    </row>
    <row r="178" spans="1:20" ht="56.25" customHeight="1" x14ac:dyDescent="0.25">
      <c r="A178" s="19">
        <v>4004</v>
      </c>
      <c r="B178" s="29" t="s">
        <v>4000</v>
      </c>
      <c r="C178" s="29" t="s">
        <v>8109</v>
      </c>
      <c r="D178" s="25">
        <v>500</v>
      </c>
      <c r="E178" s="27">
        <v>1</v>
      </c>
      <c r="F178" s="19" t="s">
        <v>8220</v>
      </c>
      <c r="G178" s="19" t="s">
        <v>8223</v>
      </c>
      <c r="H178" s="19" t="s">
        <v>8245</v>
      </c>
      <c r="I178" s="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8345</v>
      </c>
      <c r="O178" s="11">
        <v>0</v>
      </c>
      <c r="P178" s="25">
        <v>1</v>
      </c>
      <c r="Q178" s="13" t="s">
        <v>8297</v>
      </c>
      <c r="R178" s="19" t="s">
        <v>8298</v>
      </c>
      <c r="S178" s="17">
        <v>41890.16269675926</v>
      </c>
      <c r="T178" s="17">
        <v>41920.16269675926</v>
      </c>
    </row>
    <row r="179" spans="1:20" ht="56.25" customHeight="1" x14ac:dyDescent="0.25">
      <c r="A179" s="19">
        <v>4005</v>
      </c>
      <c r="B179" s="29" t="s">
        <v>4001</v>
      </c>
      <c r="C179" s="29" t="s">
        <v>8110</v>
      </c>
      <c r="D179" s="25">
        <v>3000</v>
      </c>
      <c r="E179" s="27">
        <v>40</v>
      </c>
      <c r="F179" s="19" t="s">
        <v>8220</v>
      </c>
      <c r="G179" s="19" t="s">
        <v>8223</v>
      </c>
      <c r="H179" s="19" t="s">
        <v>8245</v>
      </c>
      <c r="I179" s="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8345</v>
      </c>
      <c r="O179" s="11">
        <v>1</v>
      </c>
      <c r="P179" s="25">
        <v>20</v>
      </c>
      <c r="Q179" s="13" t="s">
        <v>8297</v>
      </c>
      <c r="R179" s="19" t="s">
        <v>8298</v>
      </c>
      <c r="S179" s="17">
        <v>41872.807696759257</v>
      </c>
      <c r="T179" s="17">
        <v>41932.807696759257</v>
      </c>
    </row>
    <row r="180" spans="1:20" ht="56.25" customHeight="1" x14ac:dyDescent="0.25">
      <c r="A180" s="19">
        <v>4006</v>
      </c>
      <c r="B180" s="29" t="s">
        <v>4002</v>
      </c>
      <c r="C180" s="29" t="s">
        <v>8111</v>
      </c>
      <c r="D180" s="25">
        <v>30000</v>
      </c>
      <c r="E180" s="27">
        <v>2</v>
      </c>
      <c r="F180" s="19" t="s">
        <v>8220</v>
      </c>
      <c r="G180" s="19" t="s">
        <v>8223</v>
      </c>
      <c r="H180" s="19" t="s">
        <v>8245</v>
      </c>
      <c r="I180" s="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8345</v>
      </c>
      <c r="O180" s="11">
        <v>0</v>
      </c>
      <c r="P180" s="25">
        <v>2</v>
      </c>
      <c r="Q180" s="13" t="s">
        <v>8297</v>
      </c>
      <c r="R180" s="19" t="s">
        <v>8298</v>
      </c>
      <c r="S180" s="17">
        <v>42391.772997685184</v>
      </c>
      <c r="T180" s="17">
        <v>42416.772997685184</v>
      </c>
    </row>
    <row r="181" spans="1:20" ht="56.25" customHeight="1" x14ac:dyDescent="0.25">
      <c r="A181" s="19">
        <v>4007</v>
      </c>
      <c r="B181" s="29" t="s">
        <v>4003</v>
      </c>
      <c r="C181" s="29" t="s">
        <v>8112</v>
      </c>
      <c r="D181" s="25">
        <v>2000</v>
      </c>
      <c r="E181" s="27">
        <v>5</v>
      </c>
      <c r="F181" s="19" t="s">
        <v>8220</v>
      </c>
      <c r="G181" s="19" t="s">
        <v>8223</v>
      </c>
      <c r="H181" s="19" t="s">
        <v>8245</v>
      </c>
      <c r="I181" s="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8345</v>
      </c>
      <c r="O181" s="11">
        <v>0</v>
      </c>
      <c r="P181" s="25">
        <v>5</v>
      </c>
      <c r="Q181" s="13" t="s">
        <v>8297</v>
      </c>
      <c r="R181" s="19" t="s">
        <v>8298</v>
      </c>
      <c r="S181" s="17">
        <v>41848.772928240738</v>
      </c>
      <c r="T181" s="17">
        <v>41877.686111111107</v>
      </c>
    </row>
    <row r="182" spans="1:20" ht="56.25" customHeight="1" x14ac:dyDescent="0.25">
      <c r="A182" s="19">
        <v>4010</v>
      </c>
      <c r="B182" s="29" t="s">
        <v>4006</v>
      </c>
      <c r="C182" s="29" t="s">
        <v>8115</v>
      </c>
      <c r="D182" s="25">
        <v>7200</v>
      </c>
      <c r="E182" s="27">
        <v>1742</v>
      </c>
      <c r="F182" s="19" t="s">
        <v>8220</v>
      </c>
      <c r="G182" s="19" t="s">
        <v>8223</v>
      </c>
      <c r="H182" s="19" t="s">
        <v>8245</v>
      </c>
      <c r="I182" s="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8345</v>
      </c>
      <c r="O182" s="11">
        <v>24</v>
      </c>
      <c r="P182" s="25">
        <v>45.84</v>
      </c>
      <c r="Q182" s="13" t="s">
        <v>8297</v>
      </c>
      <c r="R182" s="19" t="s">
        <v>8298</v>
      </c>
      <c r="S182" s="17">
        <v>41921.770439814813</v>
      </c>
      <c r="T182" s="17">
        <v>41938.770439814813</v>
      </c>
    </row>
    <row r="183" spans="1:20" ht="56.25" customHeight="1" x14ac:dyDescent="0.25">
      <c r="A183" s="19">
        <v>4013</v>
      </c>
      <c r="B183" s="29" t="s">
        <v>4009</v>
      </c>
      <c r="C183" s="29" t="s">
        <v>8118</v>
      </c>
      <c r="D183" s="25">
        <v>2000</v>
      </c>
      <c r="E183" s="27">
        <v>26</v>
      </c>
      <c r="F183" s="19" t="s">
        <v>8220</v>
      </c>
      <c r="G183" s="19" t="s">
        <v>8223</v>
      </c>
      <c r="H183" s="19" t="s">
        <v>8245</v>
      </c>
      <c r="I183" s="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8345</v>
      </c>
      <c r="O183" s="11">
        <v>1</v>
      </c>
      <c r="P183" s="25">
        <v>13</v>
      </c>
      <c r="Q183" s="13" t="s">
        <v>8297</v>
      </c>
      <c r="R183" s="19" t="s">
        <v>8298</v>
      </c>
      <c r="S183" s="17">
        <v>42021.301192129627</v>
      </c>
      <c r="T183" s="17">
        <v>42051.301192129627</v>
      </c>
    </row>
    <row r="184" spans="1:20" ht="56.25" customHeight="1" x14ac:dyDescent="0.25">
      <c r="A184" s="19">
        <v>4014</v>
      </c>
      <c r="B184" s="29" t="s">
        <v>4010</v>
      </c>
      <c r="C184" s="29" t="s">
        <v>8119</v>
      </c>
      <c r="D184" s="25">
        <v>9000</v>
      </c>
      <c r="E184" s="27">
        <v>0</v>
      </c>
      <c r="F184" s="19" t="s">
        <v>8220</v>
      </c>
      <c r="G184" s="19" t="s">
        <v>8223</v>
      </c>
      <c r="H184" s="19" t="s">
        <v>8245</v>
      </c>
      <c r="I184" s="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8345</v>
      </c>
      <c r="O184" s="11">
        <v>0</v>
      </c>
      <c r="P184" s="25">
        <v>0</v>
      </c>
      <c r="Q184" s="13" t="s">
        <v>8297</v>
      </c>
      <c r="R184" s="19" t="s">
        <v>8298</v>
      </c>
      <c r="S184" s="17">
        <v>42419.246168981481</v>
      </c>
      <c r="T184" s="17">
        <v>42434.246168981481</v>
      </c>
    </row>
    <row r="185" spans="1:20" ht="56.25" customHeight="1" x14ac:dyDescent="0.25">
      <c r="A185" s="19">
        <v>4015</v>
      </c>
      <c r="B185" s="29" t="s">
        <v>4011</v>
      </c>
      <c r="C185" s="29" t="s">
        <v>8120</v>
      </c>
      <c r="D185" s="25">
        <v>7000</v>
      </c>
      <c r="E185" s="27">
        <v>1</v>
      </c>
      <c r="F185" s="19" t="s">
        <v>8220</v>
      </c>
      <c r="G185" s="19" t="s">
        <v>8223</v>
      </c>
      <c r="H185" s="19" t="s">
        <v>8245</v>
      </c>
      <c r="I185" s="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8345</v>
      </c>
      <c r="O185" s="11">
        <v>0</v>
      </c>
      <c r="P185" s="25">
        <v>1</v>
      </c>
      <c r="Q185" s="13" t="s">
        <v>8297</v>
      </c>
      <c r="R185" s="19" t="s">
        <v>8298</v>
      </c>
      <c r="S185" s="17">
        <v>42174.780821759261</v>
      </c>
      <c r="T185" s="17">
        <v>42204.780821759261</v>
      </c>
    </row>
    <row r="186" spans="1:20" ht="56.25" customHeight="1" x14ac:dyDescent="0.25">
      <c r="A186" s="19">
        <v>4017</v>
      </c>
      <c r="B186" s="29" t="s">
        <v>4013</v>
      </c>
      <c r="C186" s="29" t="s">
        <v>8122</v>
      </c>
      <c r="D186" s="25">
        <v>10000</v>
      </c>
      <c r="E186" s="27">
        <v>105</v>
      </c>
      <c r="F186" s="19" t="s">
        <v>8220</v>
      </c>
      <c r="G186" s="19" t="s">
        <v>8223</v>
      </c>
      <c r="H186" s="19" t="s">
        <v>8245</v>
      </c>
      <c r="I186" s="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8345</v>
      </c>
      <c r="O186" s="11">
        <v>1</v>
      </c>
      <c r="P186" s="25">
        <v>52.5</v>
      </c>
      <c r="Q186" s="13" t="s">
        <v>8297</v>
      </c>
      <c r="R186" s="19" t="s">
        <v>8298</v>
      </c>
      <c r="S186" s="17">
        <v>41856.672152777777</v>
      </c>
      <c r="T186" s="17">
        <v>41886.672152777777</v>
      </c>
    </row>
    <row r="187" spans="1:20" ht="56.25" customHeight="1" x14ac:dyDescent="0.25">
      <c r="A187" s="19">
        <v>4019</v>
      </c>
      <c r="B187" s="29" t="s">
        <v>4015</v>
      </c>
      <c r="C187" s="29" t="s">
        <v>8124</v>
      </c>
      <c r="D187" s="25">
        <v>3500</v>
      </c>
      <c r="E187" s="27">
        <v>29</v>
      </c>
      <c r="F187" s="19" t="s">
        <v>8220</v>
      </c>
      <c r="G187" s="19" t="s">
        <v>8223</v>
      </c>
      <c r="H187" s="19" t="s">
        <v>8245</v>
      </c>
      <c r="I187" s="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8345</v>
      </c>
      <c r="O187" s="11">
        <v>1</v>
      </c>
      <c r="P187" s="25">
        <v>7.25</v>
      </c>
      <c r="Q187" s="13" t="s">
        <v>8297</v>
      </c>
      <c r="R187" s="19" t="s">
        <v>8298</v>
      </c>
      <c r="S187" s="17">
        <v>42417.675879629634</v>
      </c>
      <c r="T187" s="17">
        <v>42475.686111111107</v>
      </c>
    </row>
    <row r="188" spans="1:20" ht="56.25" customHeight="1" x14ac:dyDescent="0.25">
      <c r="A188" s="19">
        <v>4020</v>
      </c>
      <c r="B188" s="29" t="s">
        <v>4016</v>
      </c>
      <c r="C188" s="29" t="s">
        <v>8125</v>
      </c>
      <c r="D188" s="25">
        <v>600</v>
      </c>
      <c r="E188" s="27">
        <v>100</v>
      </c>
      <c r="F188" s="19" t="s">
        <v>8220</v>
      </c>
      <c r="G188" s="19" t="s">
        <v>8223</v>
      </c>
      <c r="H188" s="19" t="s">
        <v>8245</v>
      </c>
      <c r="I188" s="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8345</v>
      </c>
      <c r="O188" s="11">
        <v>17</v>
      </c>
      <c r="P188" s="25">
        <v>33.33</v>
      </c>
      <c r="Q188" s="13" t="s">
        <v>8297</v>
      </c>
      <c r="R188" s="19" t="s">
        <v>8298</v>
      </c>
      <c r="S188" s="17">
        <v>42057.190960648149</v>
      </c>
      <c r="T188" s="17">
        <v>42087.149293981478</v>
      </c>
    </row>
    <row r="189" spans="1:20" ht="56.25" customHeight="1" x14ac:dyDescent="0.25">
      <c r="A189" s="19">
        <v>4021</v>
      </c>
      <c r="B189" s="29" t="s">
        <v>4017</v>
      </c>
      <c r="C189" s="29" t="s">
        <v>8126</v>
      </c>
      <c r="D189" s="25">
        <v>15000</v>
      </c>
      <c r="E189" s="27">
        <v>125</v>
      </c>
      <c r="F189" s="19" t="s">
        <v>8220</v>
      </c>
      <c r="G189" s="19" t="s">
        <v>8223</v>
      </c>
      <c r="H189" s="19" t="s">
        <v>8245</v>
      </c>
      <c r="I189" s="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8345</v>
      </c>
      <c r="O189" s="11">
        <v>1</v>
      </c>
      <c r="P189" s="25">
        <v>62.5</v>
      </c>
      <c r="Q189" s="13" t="s">
        <v>8297</v>
      </c>
      <c r="R189" s="19" t="s">
        <v>8298</v>
      </c>
      <c r="S189" s="17">
        <v>41878.911550925928</v>
      </c>
      <c r="T189" s="17">
        <v>41938.911550925928</v>
      </c>
    </row>
    <row r="190" spans="1:20" ht="56.25" customHeight="1" x14ac:dyDescent="0.25">
      <c r="A190" s="19">
        <v>4022</v>
      </c>
      <c r="B190" s="29" t="s">
        <v>4018</v>
      </c>
      <c r="C190" s="29" t="s">
        <v>8127</v>
      </c>
      <c r="D190" s="25">
        <v>18000</v>
      </c>
      <c r="E190" s="27">
        <v>12521</v>
      </c>
      <c r="F190" s="19" t="s">
        <v>8220</v>
      </c>
      <c r="G190" s="19" t="s">
        <v>8223</v>
      </c>
      <c r="H190" s="19" t="s">
        <v>8245</v>
      </c>
      <c r="I190" s="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8345</v>
      </c>
      <c r="O190" s="11">
        <v>70</v>
      </c>
      <c r="P190" s="25">
        <v>63.56</v>
      </c>
      <c r="Q190" s="13" t="s">
        <v>8297</v>
      </c>
      <c r="R190" s="19" t="s">
        <v>8298</v>
      </c>
      <c r="S190" s="17">
        <v>41990.584108796298</v>
      </c>
      <c r="T190" s="17">
        <v>42036.120833333334</v>
      </c>
    </row>
    <row r="191" spans="1:20" ht="56.25" customHeight="1" x14ac:dyDescent="0.25">
      <c r="A191" s="19">
        <v>4023</v>
      </c>
      <c r="B191" s="29" t="s">
        <v>4019</v>
      </c>
      <c r="C191" s="29" t="s">
        <v>8128</v>
      </c>
      <c r="D191" s="25">
        <v>7000</v>
      </c>
      <c r="E191" s="27">
        <v>0</v>
      </c>
      <c r="F191" s="19" t="s">
        <v>8220</v>
      </c>
      <c r="G191" s="19" t="s">
        <v>8223</v>
      </c>
      <c r="H191" s="19" t="s">
        <v>8245</v>
      </c>
      <c r="I191" s="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8345</v>
      </c>
      <c r="O191" s="11">
        <v>0</v>
      </c>
      <c r="P191" s="25">
        <v>0</v>
      </c>
      <c r="Q191" s="13" t="s">
        <v>8297</v>
      </c>
      <c r="R191" s="19" t="s">
        <v>8298</v>
      </c>
      <c r="S191" s="17">
        <v>42408.999571759261</v>
      </c>
      <c r="T191" s="17">
        <v>42453.957905092597</v>
      </c>
    </row>
    <row r="192" spans="1:20" ht="56.25" customHeight="1" x14ac:dyDescent="0.25">
      <c r="A192" s="19">
        <v>4024</v>
      </c>
      <c r="B192" s="29" t="s">
        <v>4020</v>
      </c>
      <c r="C192" s="29" t="s">
        <v>8129</v>
      </c>
      <c r="D192" s="25">
        <v>800</v>
      </c>
      <c r="E192" s="27">
        <v>10</v>
      </c>
      <c r="F192" s="19" t="s">
        <v>8220</v>
      </c>
      <c r="G192" s="19" t="s">
        <v>8223</v>
      </c>
      <c r="H192" s="19" t="s">
        <v>8245</v>
      </c>
      <c r="I192" s="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8345</v>
      </c>
      <c r="O192" s="11">
        <v>1</v>
      </c>
      <c r="P192" s="25">
        <v>10</v>
      </c>
      <c r="Q192" s="13" t="s">
        <v>8297</v>
      </c>
      <c r="R192" s="19" t="s">
        <v>8298</v>
      </c>
      <c r="S192" s="17">
        <v>42217.670104166667</v>
      </c>
      <c r="T192" s="17">
        <v>42247.670104166667</v>
      </c>
    </row>
    <row r="193" spans="1:20" ht="56.25" customHeight="1" x14ac:dyDescent="0.25">
      <c r="A193" s="19">
        <v>4026</v>
      </c>
      <c r="B193" s="29" t="s">
        <v>4022</v>
      </c>
      <c r="C193" s="29" t="s">
        <v>8131</v>
      </c>
      <c r="D193" s="25">
        <v>4000</v>
      </c>
      <c r="E193" s="27">
        <v>0</v>
      </c>
      <c r="F193" s="19" t="s">
        <v>8220</v>
      </c>
      <c r="G193" s="19" t="s">
        <v>8223</v>
      </c>
      <c r="H193" s="19" t="s">
        <v>8245</v>
      </c>
      <c r="I193" s="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8345</v>
      </c>
      <c r="O193" s="11">
        <v>0</v>
      </c>
      <c r="P193" s="25">
        <v>0</v>
      </c>
      <c r="Q193" s="13" t="s">
        <v>8297</v>
      </c>
      <c r="R193" s="19" t="s">
        <v>8298</v>
      </c>
      <c r="S193" s="17">
        <v>42282.655543981484</v>
      </c>
      <c r="T193" s="17">
        <v>42342.697210648148</v>
      </c>
    </row>
    <row r="194" spans="1:20" ht="56.25" customHeight="1" x14ac:dyDescent="0.25">
      <c r="A194" s="19">
        <v>4027</v>
      </c>
      <c r="B194" s="29" t="s">
        <v>4023</v>
      </c>
      <c r="C194" s="29" t="s">
        <v>8132</v>
      </c>
      <c r="D194" s="25">
        <v>3000</v>
      </c>
      <c r="E194" s="27">
        <v>215</v>
      </c>
      <c r="F194" s="19" t="s">
        <v>8220</v>
      </c>
      <c r="G194" s="19" t="s">
        <v>8223</v>
      </c>
      <c r="H194" s="19" t="s">
        <v>8245</v>
      </c>
      <c r="I194" s="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8345</v>
      </c>
      <c r="O194" s="11">
        <v>7</v>
      </c>
      <c r="P194" s="25">
        <v>30.71</v>
      </c>
      <c r="Q194" s="13" t="s">
        <v>8297</v>
      </c>
      <c r="R194" s="19" t="s">
        <v>8298</v>
      </c>
      <c r="S194" s="17">
        <v>42768.97084490741</v>
      </c>
      <c r="T194" s="17">
        <v>42789.041666666672</v>
      </c>
    </row>
    <row r="195" spans="1:20" ht="56.25" customHeight="1" x14ac:dyDescent="0.25">
      <c r="A195" s="19">
        <v>4028</v>
      </c>
      <c r="B195" s="29" t="s">
        <v>4024</v>
      </c>
      <c r="C195" s="29" t="s">
        <v>8133</v>
      </c>
      <c r="D195" s="25">
        <v>2000</v>
      </c>
      <c r="E195" s="27">
        <v>561</v>
      </c>
      <c r="F195" s="19" t="s">
        <v>8220</v>
      </c>
      <c r="G195" s="19" t="s">
        <v>8223</v>
      </c>
      <c r="H195" s="19" t="s">
        <v>8245</v>
      </c>
      <c r="I195" s="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8345</v>
      </c>
      <c r="O195" s="11">
        <v>28</v>
      </c>
      <c r="P195" s="25">
        <v>51</v>
      </c>
      <c r="Q195" s="13" t="s">
        <v>8297</v>
      </c>
      <c r="R195" s="19" t="s">
        <v>8298</v>
      </c>
      <c r="S195" s="17">
        <v>41765.938657407409</v>
      </c>
      <c r="T195" s="17">
        <v>41795.938657407409</v>
      </c>
    </row>
    <row r="196" spans="1:20" ht="56.25" customHeight="1" x14ac:dyDescent="0.25">
      <c r="A196" s="19">
        <v>4029</v>
      </c>
      <c r="B196" s="29" t="s">
        <v>4025</v>
      </c>
      <c r="C196" s="29" t="s">
        <v>8134</v>
      </c>
      <c r="D196" s="25">
        <v>20000</v>
      </c>
      <c r="E196" s="27">
        <v>0</v>
      </c>
      <c r="F196" s="19" t="s">
        <v>8220</v>
      </c>
      <c r="G196" s="19" t="s">
        <v>8223</v>
      </c>
      <c r="H196" s="19" t="s">
        <v>8245</v>
      </c>
      <c r="I196" s="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8345</v>
      </c>
      <c r="O196" s="11">
        <v>0</v>
      </c>
      <c r="P196" s="25">
        <v>0</v>
      </c>
      <c r="Q196" s="13" t="s">
        <v>8297</v>
      </c>
      <c r="R196" s="19" t="s">
        <v>8298</v>
      </c>
      <c r="S196" s="17">
        <v>42322.02511574074</v>
      </c>
      <c r="T196" s="17">
        <v>42352.02511574074</v>
      </c>
    </row>
    <row r="197" spans="1:20" ht="56.25" customHeight="1" x14ac:dyDescent="0.25">
      <c r="A197" s="19">
        <v>4030</v>
      </c>
      <c r="B197" s="29" t="s">
        <v>4026</v>
      </c>
      <c r="C197" s="29" t="s">
        <v>8135</v>
      </c>
      <c r="D197" s="25">
        <v>2500</v>
      </c>
      <c r="E197" s="27">
        <v>400</v>
      </c>
      <c r="F197" s="19" t="s">
        <v>8220</v>
      </c>
      <c r="G197" s="19" t="s">
        <v>8223</v>
      </c>
      <c r="H197" s="19" t="s">
        <v>8245</v>
      </c>
      <c r="I197" s="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8345</v>
      </c>
      <c r="O197" s="11">
        <v>16</v>
      </c>
      <c r="P197" s="25">
        <v>66.67</v>
      </c>
      <c r="Q197" s="13" t="s">
        <v>8297</v>
      </c>
      <c r="R197" s="19" t="s">
        <v>8298</v>
      </c>
      <c r="S197" s="17">
        <v>42374.655081018514</v>
      </c>
      <c r="T197" s="17">
        <v>42403.78402777778</v>
      </c>
    </row>
    <row r="198" spans="1:20" ht="56.25" customHeight="1" x14ac:dyDescent="0.25">
      <c r="A198" s="19">
        <v>4031</v>
      </c>
      <c r="B198" s="29" t="s">
        <v>4027</v>
      </c>
      <c r="C198" s="29" t="s">
        <v>8136</v>
      </c>
      <c r="D198" s="25">
        <v>5000</v>
      </c>
      <c r="E198" s="27">
        <v>0</v>
      </c>
      <c r="F198" s="19" t="s">
        <v>8220</v>
      </c>
      <c r="G198" s="19" t="s">
        <v>8223</v>
      </c>
      <c r="H198" s="19" t="s">
        <v>8245</v>
      </c>
      <c r="I198" s="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8345</v>
      </c>
      <c r="O198" s="11">
        <v>0</v>
      </c>
      <c r="P198" s="25">
        <v>0</v>
      </c>
      <c r="Q198" s="13" t="s">
        <v>8297</v>
      </c>
      <c r="R198" s="19" t="s">
        <v>8298</v>
      </c>
      <c r="S198" s="17">
        <v>41941.585231481484</v>
      </c>
      <c r="T198" s="17">
        <v>41991.626898148148</v>
      </c>
    </row>
    <row r="199" spans="1:20" ht="56.25" customHeight="1" x14ac:dyDescent="0.25">
      <c r="A199" s="19">
        <v>4032</v>
      </c>
      <c r="B199" s="29" t="s">
        <v>4028</v>
      </c>
      <c r="C199" s="29" t="s">
        <v>8137</v>
      </c>
      <c r="D199" s="25">
        <v>6048</v>
      </c>
      <c r="E199" s="27">
        <v>413</v>
      </c>
      <c r="F199" s="19" t="s">
        <v>8220</v>
      </c>
      <c r="G199" s="19" t="s">
        <v>8223</v>
      </c>
      <c r="H199" s="19" t="s">
        <v>8245</v>
      </c>
      <c r="I199" s="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8345</v>
      </c>
      <c r="O199" s="11">
        <v>7</v>
      </c>
      <c r="P199" s="25">
        <v>59</v>
      </c>
      <c r="Q199" s="13" t="s">
        <v>8297</v>
      </c>
      <c r="R199" s="19" t="s">
        <v>8298</v>
      </c>
      <c r="S199" s="17">
        <v>42293.809212962966</v>
      </c>
      <c r="T199" s="17">
        <v>42353.85087962963</v>
      </c>
    </row>
    <row r="200" spans="1:20" ht="56.25" customHeight="1" x14ac:dyDescent="0.25">
      <c r="A200" s="19">
        <v>4034</v>
      </c>
      <c r="B200" s="29" t="s">
        <v>4030</v>
      </c>
      <c r="C200" s="29" t="s">
        <v>8139</v>
      </c>
      <c r="D200" s="25">
        <v>13500</v>
      </c>
      <c r="E200" s="27">
        <v>200</v>
      </c>
      <c r="F200" s="19" t="s">
        <v>8220</v>
      </c>
      <c r="G200" s="19" t="s">
        <v>8223</v>
      </c>
      <c r="H200" s="19" t="s">
        <v>8245</v>
      </c>
      <c r="I200" s="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8345</v>
      </c>
      <c r="O200" s="11">
        <v>1</v>
      </c>
      <c r="P200" s="25">
        <v>100</v>
      </c>
      <c r="Q200" s="13" t="s">
        <v>8297</v>
      </c>
      <c r="R200" s="19" t="s">
        <v>8298</v>
      </c>
      <c r="S200" s="17">
        <v>42067.947337962964</v>
      </c>
      <c r="T200" s="17">
        <v>42097.905671296292</v>
      </c>
    </row>
    <row r="201" spans="1:20" ht="56.25" customHeight="1" x14ac:dyDescent="0.25">
      <c r="A201" s="19">
        <v>4035</v>
      </c>
      <c r="B201" s="29" t="s">
        <v>4031</v>
      </c>
      <c r="C201" s="29" t="s">
        <v>8140</v>
      </c>
      <c r="D201" s="25">
        <v>10000</v>
      </c>
      <c r="E201" s="27">
        <v>3685</v>
      </c>
      <c r="F201" s="19" t="s">
        <v>8220</v>
      </c>
      <c r="G201" s="19" t="s">
        <v>8223</v>
      </c>
      <c r="H201" s="19" t="s">
        <v>8245</v>
      </c>
      <c r="I201" s="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8345</v>
      </c>
      <c r="O201" s="11">
        <v>37</v>
      </c>
      <c r="P201" s="25">
        <v>147.4</v>
      </c>
      <c r="Q201" s="13" t="s">
        <v>8297</v>
      </c>
      <c r="R201" s="19" t="s">
        <v>8298</v>
      </c>
      <c r="S201" s="17">
        <v>41903.882951388892</v>
      </c>
      <c r="T201" s="17">
        <v>41933.882951388892</v>
      </c>
    </row>
    <row r="202" spans="1:20" ht="56.25" customHeight="1" x14ac:dyDescent="0.25">
      <c r="A202" s="19">
        <v>4036</v>
      </c>
      <c r="B202" s="29" t="s">
        <v>4032</v>
      </c>
      <c r="C202" s="29" t="s">
        <v>7438</v>
      </c>
      <c r="D202" s="25">
        <v>6000</v>
      </c>
      <c r="E202" s="27">
        <v>2823</v>
      </c>
      <c r="F202" s="19" t="s">
        <v>8220</v>
      </c>
      <c r="G202" s="19" t="s">
        <v>8223</v>
      </c>
      <c r="H202" s="19" t="s">
        <v>8245</v>
      </c>
      <c r="I202" s="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8345</v>
      </c>
      <c r="O202" s="11">
        <v>47</v>
      </c>
      <c r="P202" s="25">
        <v>166.06</v>
      </c>
      <c r="Q202" s="13" t="s">
        <v>8297</v>
      </c>
      <c r="R202" s="19" t="s">
        <v>8298</v>
      </c>
      <c r="S202" s="17">
        <v>41804.937083333338</v>
      </c>
      <c r="T202" s="17">
        <v>41821.9375</v>
      </c>
    </row>
    <row r="203" spans="1:20" ht="56.25" customHeight="1" x14ac:dyDescent="0.25">
      <c r="A203" s="19">
        <v>4037</v>
      </c>
      <c r="B203" s="29" t="s">
        <v>4033</v>
      </c>
      <c r="C203" s="29" t="s">
        <v>8141</v>
      </c>
      <c r="D203" s="25">
        <v>700</v>
      </c>
      <c r="E203" s="27">
        <v>80</v>
      </c>
      <c r="F203" s="19" t="s">
        <v>8220</v>
      </c>
      <c r="G203" s="19" t="s">
        <v>8223</v>
      </c>
      <c r="H203" s="19" t="s">
        <v>8245</v>
      </c>
      <c r="I203" s="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8345</v>
      </c>
      <c r="O203" s="11">
        <v>11</v>
      </c>
      <c r="P203" s="25">
        <v>40</v>
      </c>
      <c r="Q203" s="13" t="s">
        <v>8297</v>
      </c>
      <c r="R203" s="19" t="s">
        <v>8298</v>
      </c>
      <c r="S203" s="17">
        <v>42497.070775462962</v>
      </c>
      <c r="T203" s="17">
        <v>42514.600694444445</v>
      </c>
    </row>
    <row r="204" spans="1:20" ht="56.25" customHeight="1" x14ac:dyDescent="0.25">
      <c r="A204" s="19">
        <v>4038</v>
      </c>
      <c r="B204" s="29" t="s">
        <v>4034</v>
      </c>
      <c r="C204" s="29" t="s">
        <v>8142</v>
      </c>
      <c r="D204" s="25">
        <v>2500</v>
      </c>
      <c r="E204" s="27">
        <v>301</v>
      </c>
      <c r="F204" s="19" t="s">
        <v>8220</v>
      </c>
      <c r="G204" s="19" t="s">
        <v>8223</v>
      </c>
      <c r="H204" s="19" t="s">
        <v>8245</v>
      </c>
      <c r="I204" s="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8345</v>
      </c>
      <c r="O204" s="11">
        <v>12</v>
      </c>
      <c r="P204" s="25">
        <v>75.25</v>
      </c>
      <c r="Q204" s="13" t="s">
        <v>8297</v>
      </c>
      <c r="R204" s="19" t="s">
        <v>8298</v>
      </c>
      <c r="S204" s="17">
        <v>41869.798726851848</v>
      </c>
      <c r="T204" s="17">
        <v>41929.798726851848</v>
      </c>
    </row>
    <row r="205" spans="1:20" ht="56.25" customHeight="1" x14ac:dyDescent="0.25">
      <c r="A205" s="19">
        <v>4039</v>
      </c>
      <c r="B205" s="29" t="s">
        <v>4035</v>
      </c>
      <c r="C205" s="29" t="s">
        <v>8143</v>
      </c>
      <c r="D205" s="25">
        <v>500</v>
      </c>
      <c r="E205" s="27">
        <v>300</v>
      </c>
      <c r="F205" s="19" t="s">
        <v>8220</v>
      </c>
      <c r="G205" s="19" t="s">
        <v>8223</v>
      </c>
      <c r="H205" s="19" t="s">
        <v>8245</v>
      </c>
      <c r="I205" s="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8345</v>
      </c>
      <c r="O205" s="11">
        <v>60</v>
      </c>
      <c r="P205" s="25">
        <v>60</v>
      </c>
      <c r="Q205" s="13" t="s">
        <v>8297</v>
      </c>
      <c r="R205" s="19" t="s">
        <v>8298</v>
      </c>
      <c r="S205" s="17">
        <v>42305.670914351853</v>
      </c>
      <c r="T205" s="17">
        <v>42339.249305555553</v>
      </c>
    </row>
    <row r="206" spans="1:20" ht="56.25" customHeight="1" x14ac:dyDescent="0.25">
      <c r="A206" s="19">
        <v>4040</v>
      </c>
      <c r="B206" s="29" t="s">
        <v>4036</v>
      </c>
      <c r="C206" s="29" t="s">
        <v>8144</v>
      </c>
      <c r="D206" s="25">
        <v>8000</v>
      </c>
      <c r="E206" s="27">
        <v>2500</v>
      </c>
      <c r="F206" s="19" t="s">
        <v>8220</v>
      </c>
      <c r="G206" s="19" t="s">
        <v>8223</v>
      </c>
      <c r="H206" s="19" t="s">
        <v>8245</v>
      </c>
      <c r="I206" s="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8345</v>
      </c>
      <c r="O206" s="11">
        <v>31</v>
      </c>
      <c r="P206" s="25">
        <v>1250</v>
      </c>
      <c r="Q206" s="13" t="s">
        <v>8297</v>
      </c>
      <c r="R206" s="19" t="s">
        <v>8298</v>
      </c>
      <c r="S206" s="17">
        <v>42144.231527777782</v>
      </c>
      <c r="T206" s="17">
        <v>42203.125</v>
      </c>
    </row>
    <row r="207" spans="1:20" ht="56.25" customHeight="1" x14ac:dyDescent="0.25">
      <c r="A207" s="19">
        <v>4042</v>
      </c>
      <c r="B207" s="29" t="s">
        <v>4038</v>
      </c>
      <c r="C207" s="29" t="s">
        <v>8146</v>
      </c>
      <c r="D207" s="25">
        <v>10000</v>
      </c>
      <c r="E207" s="27">
        <v>21</v>
      </c>
      <c r="F207" s="19" t="s">
        <v>8220</v>
      </c>
      <c r="G207" s="19" t="s">
        <v>8223</v>
      </c>
      <c r="H207" s="19" t="s">
        <v>8245</v>
      </c>
      <c r="I207" s="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8345</v>
      </c>
      <c r="O207" s="11">
        <v>0</v>
      </c>
      <c r="P207" s="25">
        <v>7</v>
      </c>
      <c r="Q207" s="13" t="s">
        <v>8297</v>
      </c>
      <c r="R207" s="19" t="s">
        <v>8298</v>
      </c>
      <c r="S207" s="17">
        <v>41995.084074074075</v>
      </c>
      <c r="T207" s="17">
        <v>42024.802777777775</v>
      </c>
    </row>
    <row r="208" spans="1:20" ht="56.25" customHeight="1" x14ac:dyDescent="0.25">
      <c r="A208" s="19">
        <v>4044</v>
      </c>
      <c r="B208" s="29" t="s">
        <v>4040</v>
      </c>
      <c r="C208" s="29" t="s">
        <v>8148</v>
      </c>
      <c r="D208" s="25">
        <v>600</v>
      </c>
      <c r="E208" s="27">
        <v>225</v>
      </c>
      <c r="F208" s="19" t="s">
        <v>8220</v>
      </c>
      <c r="G208" s="19" t="s">
        <v>8223</v>
      </c>
      <c r="H208" s="19" t="s">
        <v>8245</v>
      </c>
      <c r="I208" s="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8345</v>
      </c>
      <c r="O208" s="11">
        <v>38</v>
      </c>
      <c r="P208" s="25">
        <v>56.25</v>
      </c>
      <c r="Q208" s="13" t="s">
        <v>8297</v>
      </c>
      <c r="R208" s="19" t="s">
        <v>8298</v>
      </c>
      <c r="S208" s="17">
        <v>42074.219699074078</v>
      </c>
      <c r="T208" s="17">
        <v>42104.208333333328</v>
      </c>
    </row>
    <row r="209" spans="1:20" ht="56.25" customHeight="1" x14ac:dyDescent="0.25">
      <c r="A209" s="19">
        <v>4046</v>
      </c>
      <c r="B209" s="29" t="s">
        <v>4042</v>
      </c>
      <c r="C209" s="29" t="s">
        <v>8150</v>
      </c>
      <c r="D209" s="25">
        <v>5600</v>
      </c>
      <c r="E209" s="27">
        <v>460</v>
      </c>
      <c r="F209" s="19" t="s">
        <v>8220</v>
      </c>
      <c r="G209" s="19" t="s">
        <v>8223</v>
      </c>
      <c r="H209" s="19" t="s">
        <v>8245</v>
      </c>
      <c r="I209" s="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8345</v>
      </c>
      <c r="O209" s="11">
        <v>8</v>
      </c>
      <c r="P209" s="25">
        <v>38.33</v>
      </c>
      <c r="Q209" s="13" t="s">
        <v>8297</v>
      </c>
      <c r="R209" s="19" t="s">
        <v>8298</v>
      </c>
      <c r="S209" s="17">
        <v>41904.650578703702</v>
      </c>
      <c r="T209" s="17">
        <v>41934.650578703702</v>
      </c>
    </row>
    <row r="210" spans="1:20" ht="56.25" customHeight="1" x14ac:dyDescent="0.25">
      <c r="A210" s="19">
        <v>4047</v>
      </c>
      <c r="B210" s="29" t="s">
        <v>4043</v>
      </c>
      <c r="C210" s="29" t="s">
        <v>8151</v>
      </c>
      <c r="D210" s="25">
        <v>5000</v>
      </c>
      <c r="E210" s="27">
        <v>110</v>
      </c>
      <c r="F210" s="19" t="s">
        <v>8220</v>
      </c>
      <c r="G210" s="19" t="s">
        <v>8223</v>
      </c>
      <c r="H210" s="19" t="s">
        <v>8245</v>
      </c>
      <c r="I210" s="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8345</v>
      </c>
      <c r="O210" s="11">
        <v>2</v>
      </c>
      <c r="P210" s="25">
        <v>27.5</v>
      </c>
      <c r="Q210" s="13" t="s">
        <v>8297</v>
      </c>
      <c r="R210" s="19" t="s">
        <v>8298</v>
      </c>
      <c r="S210" s="17">
        <v>41991.022488425922</v>
      </c>
      <c r="T210" s="17">
        <v>42015.041666666672</v>
      </c>
    </row>
    <row r="211" spans="1:20" ht="56.25" customHeight="1" x14ac:dyDescent="0.25">
      <c r="A211" s="19">
        <v>4049</v>
      </c>
      <c r="B211" s="29" t="s">
        <v>4045</v>
      </c>
      <c r="C211" s="29" t="s">
        <v>8153</v>
      </c>
      <c r="D211" s="25">
        <v>20000</v>
      </c>
      <c r="E211" s="27">
        <v>16</v>
      </c>
      <c r="F211" s="19" t="s">
        <v>8220</v>
      </c>
      <c r="G211" s="19" t="s">
        <v>8223</v>
      </c>
      <c r="H211" s="19" t="s">
        <v>8245</v>
      </c>
      <c r="I211" s="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8345</v>
      </c>
      <c r="O211" s="11">
        <v>0</v>
      </c>
      <c r="P211" s="25">
        <v>16</v>
      </c>
      <c r="Q211" s="13" t="s">
        <v>8297</v>
      </c>
      <c r="R211" s="19" t="s">
        <v>8298</v>
      </c>
      <c r="S211" s="17">
        <v>42169.958506944444</v>
      </c>
      <c r="T211" s="17">
        <v>42199.958506944444</v>
      </c>
    </row>
    <row r="212" spans="1:20" ht="56.25" customHeight="1" x14ac:dyDescent="0.25">
      <c r="A212" s="19">
        <v>4050</v>
      </c>
      <c r="B212" s="29" t="s">
        <v>4046</v>
      </c>
      <c r="C212" s="29" t="s">
        <v>8154</v>
      </c>
      <c r="D212" s="25">
        <v>1500</v>
      </c>
      <c r="E212" s="27">
        <v>1</v>
      </c>
      <c r="F212" s="19" t="s">
        <v>8220</v>
      </c>
      <c r="G212" s="19" t="s">
        <v>8223</v>
      </c>
      <c r="H212" s="19" t="s">
        <v>8245</v>
      </c>
      <c r="I212" s="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8345</v>
      </c>
      <c r="O212" s="11">
        <v>0</v>
      </c>
      <c r="P212" s="25">
        <v>1</v>
      </c>
      <c r="Q212" s="13" t="s">
        <v>8297</v>
      </c>
      <c r="R212" s="19" t="s">
        <v>8298</v>
      </c>
      <c r="S212" s="17">
        <v>41905.636469907404</v>
      </c>
      <c r="T212" s="17">
        <v>41935.636469907404</v>
      </c>
    </row>
    <row r="213" spans="1:20" ht="56.25" customHeight="1" x14ac:dyDescent="0.25">
      <c r="A213" s="19">
        <v>4051</v>
      </c>
      <c r="B213" s="29" t="s">
        <v>4047</v>
      </c>
      <c r="C213" s="29" t="s">
        <v>8155</v>
      </c>
      <c r="D213" s="25">
        <v>500</v>
      </c>
      <c r="E213" s="27">
        <v>0</v>
      </c>
      <c r="F213" s="19" t="s">
        <v>8220</v>
      </c>
      <c r="G213" s="19" t="s">
        <v>8223</v>
      </c>
      <c r="H213" s="19" t="s">
        <v>8245</v>
      </c>
      <c r="I213" s="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8345</v>
      </c>
      <c r="O213" s="11">
        <v>0</v>
      </c>
      <c r="P213" s="25">
        <v>0</v>
      </c>
      <c r="Q213" s="13" t="s">
        <v>8297</v>
      </c>
      <c r="R213" s="19" t="s">
        <v>8298</v>
      </c>
      <c r="S213" s="17">
        <v>41761.810150462959</v>
      </c>
      <c r="T213" s="17">
        <v>41768.286805555559</v>
      </c>
    </row>
    <row r="214" spans="1:20" ht="56.25" customHeight="1" x14ac:dyDescent="0.25">
      <c r="A214" s="19">
        <v>4052</v>
      </c>
      <c r="B214" s="29" t="s">
        <v>4048</v>
      </c>
      <c r="C214" s="29" t="s">
        <v>8156</v>
      </c>
      <c r="D214" s="25">
        <v>3000</v>
      </c>
      <c r="E214" s="27">
        <v>1126</v>
      </c>
      <c r="F214" s="19" t="s">
        <v>8220</v>
      </c>
      <c r="G214" s="19" t="s">
        <v>8223</v>
      </c>
      <c r="H214" s="19" t="s">
        <v>8245</v>
      </c>
      <c r="I214" s="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8345</v>
      </c>
      <c r="O214" s="11">
        <v>38</v>
      </c>
      <c r="P214" s="25">
        <v>86.62</v>
      </c>
      <c r="Q214" s="13" t="s">
        <v>8297</v>
      </c>
      <c r="R214" s="19" t="s">
        <v>8298</v>
      </c>
      <c r="S214" s="17">
        <v>41865.878657407404</v>
      </c>
      <c r="T214" s="17">
        <v>41925.878657407404</v>
      </c>
    </row>
    <row r="215" spans="1:20" ht="56.25" customHeight="1" x14ac:dyDescent="0.25">
      <c r="A215" s="19">
        <v>4054</v>
      </c>
      <c r="B215" s="29" t="s">
        <v>4050</v>
      </c>
      <c r="C215" s="29" t="s">
        <v>8158</v>
      </c>
      <c r="D215" s="25">
        <v>8880</v>
      </c>
      <c r="E215" s="27">
        <v>0</v>
      </c>
      <c r="F215" s="19" t="s">
        <v>8220</v>
      </c>
      <c r="G215" s="19" t="s">
        <v>8223</v>
      </c>
      <c r="H215" s="19" t="s">
        <v>8245</v>
      </c>
      <c r="I215" s="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8345</v>
      </c>
      <c r="O215" s="11">
        <v>0</v>
      </c>
      <c r="P215" s="25">
        <v>0</v>
      </c>
      <c r="Q215" s="13" t="s">
        <v>8297</v>
      </c>
      <c r="R215" s="19" t="s">
        <v>8298</v>
      </c>
      <c r="S215" s="17">
        <v>42613.841261574074</v>
      </c>
      <c r="T215" s="17">
        <v>42644.166666666672</v>
      </c>
    </row>
    <row r="216" spans="1:20" ht="56.25" customHeight="1" x14ac:dyDescent="0.25">
      <c r="A216" s="19">
        <v>4056</v>
      </c>
      <c r="B216" s="29" t="s">
        <v>4052</v>
      </c>
      <c r="C216" s="29" t="s">
        <v>8160</v>
      </c>
      <c r="D216" s="25">
        <v>1500</v>
      </c>
      <c r="E216" s="27">
        <v>795</v>
      </c>
      <c r="F216" s="19" t="s">
        <v>8220</v>
      </c>
      <c r="G216" s="19" t="s">
        <v>8223</v>
      </c>
      <c r="H216" s="19" t="s">
        <v>8245</v>
      </c>
      <c r="I216" s="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8345</v>
      </c>
      <c r="O216" s="11">
        <v>53</v>
      </c>
      <c r="P216" s="25">
        <v>88.33</v>
      </c>
      <c r="Q216" s="13" t="s">
        <v>8297</v>
      </c>
      <c r="R216" s="19" t="s">
        <v>8298</v>
      </c>
      <c r="S216" s="17">
        <v>42534.933321759258</v>
      </c>
      <c r="T216" s="17">
        <v>42554.832638888889</v>
      </c>
    </row>
    <row r="217" spans="1:20" ht="56.25" customHeight="1" x14ac:dyDescent="0.25">
      <c r="A217" s="19">
        <v>4058</v>
      </c>
      <c r="B217" s="29" t="s">
        <v>4054</v>
      </c>
      <c r="C217" s="29" t="s">
        <v>8162</v>
      </c>
      <c r="D217" s="25">
        <v>3750</v>
      </c>
      <c r="E217" s="27">
        <v>95</v>
      </c>
      <c r="F217" s="19" t="s">
        <v>8220</v>
      </c>
      <c r="G217" s="19" t="s">
        <v>8223</v>
      </c>
      <c r="H217" s="19" t="s">
        <v>8245</v>
      </c>
      <c r="I217" s="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8345</v>
      </c>
      <c r="O217" s="11">
        <v>3</v>
      </c>
      <c r="P217" s="25">
        <v>23.75</v>
      </c>
      <c r="Q217" s="13" t="s">
        <v>8297</v>
      </c>
      <c r="R217" s="19" t="s">
        <v>8298</v>
      </c>
      <c r="S217" s="17">
        <v>42446.060694444444</v>
      </c>
      <c r="T217" s="17">
        <v>42461.165972222225</v>
      </c>
    </row>
    <row r="218" spans="1:20" ht="56.25" customHeight="1" x14ac:dyDescent="0.25">
      <c r="A218" s="19">
        <v>4061</v>
      </c>
      <c r="B218" s="29" t="s">
        <v>4057</v>
      </c>
      <c r="C218" s="29" t="s">
        <v>8165</v>
      </c>
      <c r="D218" s="25">
        <v>525</v>
      </c>
      <c r="E218" s="27">
        <v>0</v>
      </c>
      <c r="F218" s="19" t="s">
        <v>8220</v>
      </c>
      <c r="G218" s="19" t="s">
        <v>8223</v>
      </c>
      <c r="H218" s="19" t="s">
        <v>8245</v>
      </c>
      <c r="I218" s="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8345</v>
      </c>
      <c r="O218" s="11">
        <v>0</v>
      </c>
      <c r="P218" s="25">
        <v>0</v>
      </c>
      <c r="Q218" s="13" t="s">
        <v>8297</v>
      </c>
      <c r="R218" s="19" t="s">
        <v>8298</v>
      </c>
      <c r="S218" s="17">
        <v>42421.141469907408</v>
      </c>
      <c r="T218" s="17">
        <v>42481.099803240737</v>
      </c>
    </row>
    <row r="219" spans="1:20" ht="56.25" customHeight="1" x14ac:dyDescent="0.25">
      <c r="A219" s="19">
        <v>4062</v>
      </c>
      <c r="B219" s="29" t="s">
        <v>4058</v>
      </c>
      <c r="C219" s="29" t="s">
        <v>8166</v>
      </c>
      <c r="D219" s="25">
        <v>20000</v>
      </c>
      <c r="E219" s="27">
        <v>490</v>
      </c>
      <c r="F219" s="19" t="s">
        <v>8220</v>
      </c>
      <c r="G219" s="19" t="s">
        <v>8223</v>
      </c>
      <c r="H219" s="19" t="s">
        <v>8245</v>
      </c>
      <c r="I219" s="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8345</v>
      </c>
      <c r="O219" s="11">
        <v>2</v>
      </c>
      <c r="P219" s="25">
        <v>163.33000000000001</v>
      </c>
      <c r="Q219" s="13" t="s">
        <v>8297</v>
      </c>
      <c r="R219" s="19" t="s">
        <v>8298</v>
      </c>
      <c r="S219" s="17">
        <v>42523.739212962959</v>
      </c>
      <c r="T219" s="17">
        <v>42553.739212962959</v>
      </c>
    </row>
    <row r="220" spans="1:20" ht="56.25" customHeight="1" x14ac:dyDescent="0.25">
      <c r="A220" s="19">
        <v>4065</v>
      </c>
      <c r="B220" s="29" t="s">
        <v>4061</v>
      </c>
      <c r="C220" s="29" t="s">
        <v>8169</v>
      </c>
      <c r="D220" s="25">
        <v>4000</v>
      </c>
      <c r="E220" s="27">
        <v>27</v>
      </c>
      <c r="F220" s="19" t="s">
        <v>8220</v>
      </c>
      <c r="G220" s="19" t="s">
        <v>8223</v>
      </c>
      <c r="H220" s="19" t="s">
        <v>8245</v>
      </c>
      <c r="I220" s="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8345</v>
      </c>
      <c r="O220" s="11">
        <v>1</v>
      </c>
      <c r="P220" s="25">
        <v>6.75</v>
      </c>
      <c r="Q220" s="13" t="s">
        <v>8297</v>
      </c>
      <c r="R220" s="19" t="s">
        <v>8298</v>
      </c>
      <c r="S220" s="17">
        <v>41833.951516203706</v>
      </c>
      <c r="T220" s="17">
        <v>41863.951516203706</v>
      </c>
    </row>
    <row r="221" spans="1:20" ht="56.25" customHeight="1" x14ac:dyDescent="0.25">
      <c r="A221" s="19">
        <v>4066</v>
      </c>
      <c r="B221" s="29" t="s">
        <v>4062</v>
      </c>
      <c r="C221" s="29" t="s">
        <v>8170</v>
      </c>
      <c r="D221" s="25">
        <v>15000</v>
      </c>
      <c r="E221" s="27">
        <v>25</v>
      </c>
      <c r="F221" s="19" t="s">
        <v>8220</v>
      </c>
      <c r="G221" s="19" t="s">
        <v>8223</v>
      </c>
      <c r="H221" s="19" t="s">
        <v>8245</v>
      </c>
      <c r="I221" s="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8345</v>
      </c>
      <c r="O221" s="11">
        <v>0</v>
      </c>
      <c r="P221" s="25">
        <v>25</v>
      </c>
      <c r="Q221" s="13" t="s">
        <v>8297</v>
      </c>
      <c r="R221" s="19" t="s">
        <v>8298</v>
      </c>
      <c r="S221" s="17">
        <v>42479.039212962962</v>
      </c>
      <c r="T221" s="17">
        <v>42509.039212962962</v>
      </c>
    </row>
    <row r="222" spans="1:20" ht="56.25" customHeight="1" x14ac:dyDescent="0.25">
      <c r="A222" s="19">
        <v>4067</v>
      </c>
      <c r="B222" s="29" t="s">
        <v>4063</v>
      </c>
      <c r="C222" s="29" t="s">
        <v>7998</v>
      </c>
      <c r="D222" s="25">
        <v>5000</v>
      </c>
      <c r="E222" s="27">
        <v>3045</v>
      </c>
      <c r="F222" s="19" t="s">
        <v>8220</v>
      </c>
      <c r="G222" s="19" t="s">
        <v>8223</v>
      </c>
      <c r="H222" s="19" t="s">
        <v>8245</v>
      </c>
      <c r="I222" s="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8345</v>
      </c>
      <c r="O222" s="11">
        <v>61</v>
      </c>
      <c r="P222" s="25">
        <v>179.12</v>
      </c>
      <c r="Q222" s="13" t="s">
        <v>8297</v>
      </c>
      <c r="R222" s="19" t="s">
        <v>8298</v>
      </c>
      <c r="S222" s="17">
        <v>42235.117476851854</v>
      </c>
      <c r="T222" s="17">
        <v>42275.117476851854</v>
      </c>
    </row>
    <row r="223" spans="1:20" ht="56.25" customHeight="1" x14ac:dyDescent="0.25">
      <c r="A223" s="19">
        <v>4068</v>
      </c>
      <c r="B223" s="29" t="s">
        <v>4064</v>
      </c>
      <c r="C223" s="29" t="s">
        <v>8171</v>
      </c>
      <c r="D223" s="25">
        <v>3495</v>
      </c>
      <c r="E223" s="27">
        <v>34.950000000000003</v>
      </c>
      <c r="F223" s="19" t="s">
        <v>8220</v>
      </c>
      <c r="G223" s="19" t="s">
        <v>8223</v>
      </c>
      <c r="H223" s="19" t="s">
        <v>8245</v>
      </c>
      <c r="I223" s="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8345</v>
      </c>
      <c r="O223" s="11">
        <v>1</v>
      </c>
      <c r="P223" s="25">
        <v>34.950000000000003</v>
      </c>
      <c r="Q223" s="13" t="s">
        <v>8297</v>
      </c>
      <c r="R223" s="19" t="s">
        <v>8298</v>
      </c>
      <c r="S223" s="17">
        <v>42718.963599537034</v>
      </c>
      <c r="T223" s="17">
        <v>42748.961805555555</v>
      </c>
    </row>
    <row r="224" spans="1:20" ht="56.25" customHeight="1" x14ac:dyDescent="0.25">
      <c r="A224" s="19">
        <v>4070</v>
      </c>
      <c r="B224" s="29" t="s">
        <v>4066</v>
      </c>
      <c r="C224" s="29" t="s">
        <v>8173</v>
      </c>
      <c r="D224" s="25">
        <v>1000</v>
      </c>
      <c r="E224" s="27">
        <v>165</v>
      </c>
      <c r="F224" s="19" t="s">
        <v>8220</v>
      </c>
      <c r="G224" s="19" t="s">
        <v>8223</v>
      </c>
      <c r="H224" s="19" t="s">
        <v>8245</v>
      </c>
      <c r="I224" s="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8345</v>
      </c>
      <c r="O224" s="11">
        <v>17</v>
      </c>
      <c r="P224" s="25">
        <v>27.5</v>
      </c>
      <c r="Q224" s="13" t="s">
        <v>8297</v>
      </c>
      <c r="R224" s="19" t="s">
        <v>8298</v>
      </c>
      <c r="S224" s="17">
        <v>42031.666898148149</v>
      </c>
      <c r="T224" s="17">
        <v>42064.125</v>
      </c>
    </row>
    <row r="225" spans="1:20" ht="56.25" customHeight="1" x14ac:dyDescent="0.25">
      <c r="A225" s="19">
        <v>4073</v>
      </c>
      <c r="B225" s="29" t="s">
        <v>4069</v>
      </c>
      <c r="C225" s="29" t="s">
        <v>8176</v>
      </c>
      <c r="D225" s="25">
        <v>3500</v>
      </c>
      <c r="E225" s="27">
        <v>37</v>
      </c>
      <c r="F225" s="19" t="s">
        <v>8220</v>
      </c>
      <c r="G225" s="19" t="s">
        <v>8223</v>
      </c>
      <c r="H225" s="19" t="s">
        <v>8245</v>
      </c>
      <c r="I225" s="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8345</v>
      </c>
      <c r="O225" s="11">
        <v>1</v>
      </c>
      <c r="P225" s="25">
        <v>18.5</v>
      </c>
      <c r="Q225" s="13" t="s">
        <v>8297</v>
      </c>
      <c r="R225" s="19" t="s">
        <v>8298</v>
      </c>
      <c r="S225" s="17">
        <v>42078.345208333332</v>
      </c>
      <c r="T225" s="17">
        <v>42133.166666666672</v>
      </c>
    </row>
    <row r="226" spans="1:20" ht="56.25" customHeight="1" x14ac:dyDescent="0.25">
      <c r="A226" s="19">
        <v>4076</v>
      </c>
      <c r="B226" s="29" t="s">
        <v>4072</v>
      </c>
      <c r="C226" s="29" t="s">
        <v>8179</v>
      </c>
      <c r="D226" s="25">
        <v>700</v>
      </c>
      <c r="E226" s="27">
        <v>0</v>
      </c>
      <c r="F226" s="19" t="s">
        <v>8220</v>
      </c>
      <c r="G226" s="19" t="s">
        <v>8223</v>
      </c>
      <c r="H226" s="19" t="s">
        <v>8245</v>
      </c>
      <c r="I226" s="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8345</v>
      </c>
      <c r="O226" s="11">
        <v>0</v>
      </c>
      <c r="P226" s="25">
        <v>0</v>
      </c>
      <c r="Q226" s="13" t="s">
        <v>8297</v>
      </c>
      <c r="R226" s="19" t="s">
        <v>8298</v>
      </c>
      <c r="S226" s="17">
        <v>41905.795706018514</v>
      </c>
      <c r="T226" s="17">
        <v>41933.827083333337</v>
      </c>
    </row>
    <row r="227" spans="1:20" ht="56.25" customHeight="1" x14ac:dyDescent="0.25">
      <c r="A227" s="19">
        <v>4077</v>
      </c>
      <c r="B227" s="29" t="s">
        <v>4073</v>
      </c>
      <c r="C227" s="29" t="s">
        <v>8180</v>
      </c>
      <c r="D227" s="25">
        <v>15000</v>
      </c>
      <c r="E227" s="27">
        <v>1335</v>
      </c>
      <c r="F227" s="19" t="s">
        <v>8220</v>
      </c>
      <c r="G227" s="19" t="s">
        <v>8223</v>
      </c>
      <c r="H227" s="19" t="s">
        <v>8245</v>
      </c>
      <c r="I227" s="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8345</v>
      </c>
      <c r="O227" s="11">
        <v>9</v>
      </c>
      <c r="P227" s="25">
        <v>222.5</v>
      </c>
      <c r="Q227" s="13" t="s">
        <v>8297</v>
      </c>
      <c r="R227" s="19" t="s">
        <v>8298</v>
      </c>
      <c r="S227" s="17">
        <v>42695.7105787037</v>
      </c>
      <c r="T227" s="17">
        <v>42725.7105787037</v>
      </c>
    </row>
    <row r="228" spans="1:20" ht="56.25" customHeight="1" x14ac:dyDescent="0.25">
      <c r="A228" s="19">
        <v>4079</v>
      </c>
      <c r="B228" s="29" t="s">
        <v>4075</v>
      </c>
      <c r="C228" s="29" t="s">
        <v>8182</v>
      </c>
      <c r="D228" s="25">
        <v>3000</v>
      </c>
      <c r="E228" s="27">
        <v>5</v>
      </c>
      <c r="F228" s="19" t="s">
        <v>8220</v>
      </c>
      <c r="G228" s="19" t="s">
        <v>8223</v>
      </c>
      <c r="H228" s="19" t="s">
        <v>8245</v>
      </c>
      <c r="I228" s="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8345</v>
      </c>
      <c r="O228" s="11">
        <v>0</v>
      </c>
      <c r="P228" s="25">
        <v>5</v>
      </c>
      <c r="Q228" s="13" t="s">
        <v>8297</v>
      </c>
      <c r="R228" s="19" t="s">
        <v>8298</v>
      </c>
      <c r="S228" s="17">
        <v>42510.938900462963</v>
      </c>
      <c r="T228" s="17">
        <v>42540.938900462963</v>
      </c>
    </row>
    <row r="229" spans="1:20" ht="56.25" customHeight="1" x14ac:dyDescent="0.25">
      <c r="A229" s="19">
        <v>4080</v>
      </c>
      <c r="B229" s="29" t="s">
        <v>4076</v>
      </c>
      <c r="C229" s="29" t="s">
        <v>8183</v>
      </c>
      <c r="D229" s="25">
        <v>3000</v>
      </c>
      <c r="E229" s="27">
        <v>0</v>
      </c>
      <c r="F229" s="19" t="s">
        <v>8220</v>
      </c>
      <c r="G229" s="19" t="s">
        <v>8223</v>
      </c>
      <c r="H229" s="19" t="s">
        <v>8245</v>
      </c>
      <c r="I229" s="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8345</v>
      </c>
      <c r="O229" s="11">
        <v>0</v>
      </c>
      <c r="P229" s="25">
        <v>0</v>
      </c>
      <c r="Q229" s="13" t="s">
        <v>8297</v>
      </c>
      <c r="R229" s="19" t="s">
        <v>8298</v>
      </c>
      <c r="S229" s="17">
        <v>42511.698101851856</v>
      </c>
      <c r="T229" s="17">
        <v>42535.787499999999</v>
      </c>
    </row>
    <row r="230" spans="1:20" ht="56.25" customHeight="1" x14ac:dyDescent="0.25">
      <c r="A230" s="19">
        <v>4081</v>
      </c>
      <c r="B230" s="29" t="s">
        <v>4077</v>
      </c>
      <c r="C230" s="29" t="s">
        <v>8184</v>
      </c>
      <c r="D230" s="25">
        <v>2224</v>
      </c>
      <c r="E230" s="27">
        <v>350</v>
      </c>
      <c r="F230" s="19" t="s">
        <v>8220</v>
      </c>
      <c r="G230" s="19" t="s">
        <v>8223</v>
      </c>
      <c r="H230" s="19" t="s">
        <v>8245</v>
      </c>
      <c r="I230" s="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8345</v>
      </c>
      <c r="O230" s="11">
        <v>16</v>
      </c>
      <c r="P230" s="25">
        <v>29.17</v>
      </c>
      <c r="Q230" s="13" t="s">
        <v>8297</v>
      </c>
      <c r="R230" s="19" t="s">
        <v>8298</v>
      </c>
      <c r="S230" s="17">
        <v>42041.581307870365</v>
      </c>
      <c r="T230" s="17">
        <v>42071.539641203708</v>
      </c>
    </row>
    <row r="231" spans="1:20" ht="56.25" customHeight="1" x14ac:dyDescent="0.25">
      <c r="A231" s="19">
        <v>4082</v>
      </c>
      <c r="B231" s="29" t="s">
        <v>4078</v>
      </c>
      <c r="C231" s="29" t="s">
        <v>8185</v>
      </c>
      <c r="D231" s="25">
        <v>150</v>
      </c>
      <c r="E231" s="27">
        <v>3</v>
      </c>
      <c r="F231" s="19" t="s">
        <v>8220</v>
      </c>
      <c r="G231" s="19" t="s">
        <v>8223</v>
      </c>
      <c r="H231" s="19" t="s">
        <v>8245</v>
      </c>
      <c r="I231" s="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8345</v>
      </c>
      <c r="O231" s="11">
        <v>2</v>
      </c>
      <c r="P231" s="25">
        <v>1.5</v>
      </c>
      <c r="Q231" s="13" t="s">
        <v>8297</v>
      </c>
      <c r="R231" s="19" t="s">
        <v>8298</v>
      </c>
      <c r="S231" s="17">
        <v>42307.189270833333</v>
      </c>
      <c r="T231" s="17">
        <v>42322.958333333328</v>
      </c>
    </row>
    <row r="232" spans="1:20" ht="56.25" customHeight="1" x14ac:dyDescent="0.25">
      <c r="A232" s="19">
        <v>4083</v>
      </c>
      <c r="B232" s="29" t="s">
        <v>4079</v>
      </c>
      <c r="C232" s="29" t="s">
        <v>8186</v>
      </c>
      <c r="D232" s="25">
        <v>3500</v>
      </c>
      <c r="E232" s="27">
        <v>759</v>
      </c>
      <c r="F232" s="19" t="s">
        <v>8220</v>
      </c>
      <c r="G232" s="19" t="s">
        <v>8223</v>
      </c>
      <c r="H232" s="19" t="s">
        <v>8245</v>
      </c>
      <c r="I232" s="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8345</v>
      </c>
      <c r="O232" s="11">
        <v>22</v>
      </c>
      <c r="P232" s="25">
        <v>126.5</v>
      </c>
      <c r="Q232" s="13" t="s">
        <v>8297</v>
      </c>
      <c r="R232" s="19" t="s">
        <v>8298</v>
      </c>
      <c r="S232" s="17">
        <v>42353.761759259258</v>
      </c>
      <c r="T232" s="17">
        <v>42383.761759259258</v>
      </c>
    </row>
    <row r="233" spans="1:20" ht="56.25" customHeight="1" x14ac:dyDescent="0.25">
      <c r="A233" s="19">
        <v>4085</v>
      </c>
      <c r="B233" s="29" t="s">
        <v>4081</v>
      </c>
      <c r="C233" s="29" t="s">
        <v>8188</v>
      </c>
      <c r="D233" s="25">
        <v>3500</v>
      </c>
      <c r="E233" s="27">
        <v>10</v>
      </c>
      <c r="F233" s="19" t="s">
        <v>8220</v>
      </c>
      <c r="G233" s="19" t="s">
        <v>8223</v>
      </c>
      <c r="H233" s="19" t="s">
        <v>8245</v>
      </c>
      <c r="I233" s="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8345</v>
      </c>
      <c r="O233" s="11">
        <v>0</v>
      </c>
      <c r="P233" s="25">
        <v>10</v>
      </c>
      <c r="Q233" s="13" t="s">
        <v>8297</v>
      </c>
      <c r="R233" s="19" t="s">
        <v>8298</v>
      </c>
      <c r="S233" s="17">
        <v>42058.603877314818</v>
      </c>
      <c r="T233" s="17">
        <v>42087.165972222225</v>
      </c>
    </row>
    <row r="234" spans="1:20" ht="56.25" customHeight="1" x14ac:dyDescent="0.25">
      <c r="A234" s="19">
        <v>4086</v>
      </c>
      <c r="B234" s="29" t="s">
        <v>4082</v>
      </c>
      <c r="C234" s="29" t="s">
        <v>8189</v>
      </c>
      <c r="D234" s="25">
        <v>1000</v>
      </c>
      <c r="E234" s="27">
        <v>47</v>
      </c>
      <c r="F234" s="19" t="s">
        <v>8220</v>
      </c>
      <c r="G234" s="19" t="s">
        <v>8223</v>
      </c>
      <c r="H234" s="19" t="s">
        <v>8245</v>
      </c>
      <c r="I234" s="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8345</v>
      </c>
      <c r="O234" s="11">
        <v>5</v>
      </c>
      <c r="P234" s="25">
        <v>9.4</v>
      </c>
      <c r="Q234" s="13" t="s">
        <v>8297</v>
      </c>
      <c r="R234" s="19" t="s">
        <v>8298</v>
      </c>
      <c r="S234" s="17">
        <v>42304.940960648149</v>
      </c>
      <c r="T234" s="17">
        <v>42329.166666666672</v>
      </c>
    </row>
    <row r="235" spans="1:20" ht="56.25" customHeight="1" x14ac:dyDescent="0.25">
      <c r="A235" s="19">
        <v>4087</v>
      </c>
      <c r="B235" s="29" t="s">
        <v>4083</v>
      </c>
      <c r="C235" s="29" t="s">
        <v>8190</v>
      </c>
      <c r="D235" s="25">
        <v>9600</v>
      </c>
      <c r="E235" s="27">
        <v>0</v>
      </c>
      <c r="F235" s="19" t="s">
        <v>8220</v>
      </c>
      <c r="G235" s="19" t="s">
        <v>8223</v>
      </c>
      <c r="H235" s="19" t="s">
        <v>8245</v>
      </c>
      <c r="I235" s="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8345</v>
      </c>
      <c r="O235" s="11">
        <v>0</v>
      </c>
      <c r="P235" s="25">
        <v>0</v>
      </c>
      <c r="Q235" s="13" t="s">
        <v>8297</v>
      </c>
      <c r="R235" s="19" t="s">
        <v>8298</v>
      </c>
      <c r="S235" s="17">
        <v>42538.742893518516</v>
      </c>
      <c r="T235" s="17">
        <v>42568.742893518516</v>
      </c>
    </row>
    <row r="236" spans="1:20" ht="56.25" customHeight="1" x14ac:dyDescent="0.25">
      <c r="A236" s="19">
        <v>4089</v>
      </c>
      <c r="B236" s="29" t="s">
        <v>4085</v>
      </c>
      <c r="C236" s="29" t="s">
        <v>8192</v>
      </c>
      <c r="D236" s="25">
        <v>5000</v>
      </c>
      <c r="E236" s="27">
        <v>240</v>
      </c>
      <c r="F236" s="19" t="s">
        <v>8220</v>
      </c>
      <c r="G236" s="19" t="s">
        <v>8223</v>
      </c>
      <c r="H236" s="19" t="s">
        <v>8245</v>
      </c>
      <c r="I236" s="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8345</v>
      </c>
      <c r="O236" s="11">
        <v>5</v>
      </c>
      <c r="P236" s="25">
        <v>30</v>
      </c>
      <c r="Q236" s="13" t="s">
        <v>8297</v>
      </c>
      <c r="R236" s="19" t="s">
        <v>8298</v>
      </c>
      <c r="S236" s="17">
        <v>42122.732499999998</v>
      </c>
      <c r="T236" s="17">
        <v>42155.732638888891</v>
      </c>
    </row>
    <row r="237" spans="1:20" ht="56.25" customHeight="1" x14ac:dyDescent="0.25">
      <c r="A237" s="19">
        <v>4090</v>
      </c>
      <c r="B237" s="29" t="s">
        <v>4086</v>
      </c>
      <c r="C237" s="29" t="s">
        <v>8193</v>
      </c>
      <c r="D237" s="25">
        <v>1000</v>
      </c>
      <c r="E237" s="27">
        <v>32</v>
      </c>
      <c r="F237" s="19" t="s">
        <v>8220</v>
      </c>
      <c r="G237" s="19" t="s">
        <v>8223</v>
      </c>
      <c r="H237" s="19" t="s">
        <v>8245</v>
      </c>
      <c r="I237" s="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8345</v>
      </c>
      <c r="O237" s="11">
        <v>3</v>
      </c>
      <c r="P237" s="25">
        <v>10.67</v>
      </c>
      <c r="Q237" s="13" t="s">
        <v>8297</v>
      </c>
      <c r="R237" s="19" t="s">
        <v>8298</v>
      </c>
      <c r="S237" s="17">
        <v>42209.67288194444</v>
      </c>
      <c r="T237" s="17">
        <v>42223.625</v>
      </c>
    </row>
    <row r="238" spans="1:20" ht="56.25" customHeight="1" x14ac:dyDescent="0.25">
      <c r="A238" s="19">
        <v>4091</v>
      </c>
      <c r="B238" s="29" t="s">
        <v>4087</v>
      </c>
      <c r="C238" s="29" t="s">
        <v>8194</v>
      </c>
      <c r="D238" s="25">
        <v>1600</v>
      </c>
      <c r="E238" s="27">
        <v>204</v>
      </c>
      <c r="F238" s="19" t="s">
        <v>8220</v>
      </c>
      <c r="G238" s="19" t="s">
        <v>8223</v>
      </c>
      <c r="H238" s="19" t="s">
        <v>8245</v>
      </c>
      <c r="I238" s="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8345</v>
      </c>
      <c r="O238" s="11">
        <v>13</v>
      </c>
      <c r="P238" s="25">
        <v>25.5</v>
      </c>
      <c r="Q238" s="13" t="s">
        <v>8297</v>
      </c>
      <c r="R238" s="19" t="s">
        <v>8298</v>
      </c>
      <c r="S238" s="17">
        <v>41990.506377314814</v>
      </c>
      <c r="T238" s="17">
        <v>42020.506377314814</v>
      </c>
    </row>
    <row r="239" spans="1:20" ht="56.25" customHeight="1" x14ac:dyDescent="0.25">
      <c r="A239" s="19">
        <v>4092</v>
      </c>
      <c r="B239" s="29" t="s">
        <v>4088</v>
      </c>
      <c r="C239" s="29" t="s">
        <v>8195</v>
      </c>
      <c r="D239" s="25">
        <v>110000</v>
      </c>
      <c r="E239" s="27">
        <v>20</v>
      </c>
      <c r="F239" s="19" t="s">
        <v>8220</v>
      </c>
      <c r="G239" s="19" t="s">
        <v>8223</v>
      </c>
      <c r="H239" s="19" t="s">
        <v>8245</v>
      </c>
      <c r="I239" s="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8345</v>
      </c>
      <c r="O239" s="11">
        <v>0</v>
      </c>
      <c r="P239" s="25">
        <v>20</v>
      </c>
      <c r="Q239" s="13" t="s">
        <v>8297</v>
      </c>
      <c r="R239" s="19" t="s">
        <v>8298</v>
      </c>
      <c r="S239" s="17">
        <v>42039.194988425923</v>
      </c>
      <c r="T239" s="17">
        <v>42099.153321759259</v>
      </c>
    </row>
    <row r="240" spans="1:20" ht="56.25" customHeight="1" x14ac:dyDescent="0.25">
      <c r="A240" s="19">
        <v>4094</v>
      </c>
      <c r="B240" s="29" t="s">
        <v>4090</v>
      </c>
      <c r="C240" s="29" t="s">
        <v>8197</v>
      </c>
      <c r="D240" s="25">
        <v>2000</v>
      </c>
      <c r="E240" s="27">
        <v>730</v>
      </c>
      <c r="F240" s="19" t="s">
        <v>8220</v>
      </c>
      <c r="G240" s="19" t="s">
        <v>8223</v>
      </c>
      <c r="H240" s="19" t="s">
        <v>8245</v>
      </c>
      <c r="I240" s="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8345</v>
      </c>
      <c r="O240" s="11">
        <v>37</v>
      </c>
      <c r="P240" s="25">
        <v>91.25</v>
      </c>
      <c r="Q240" s="13" t="s">
        <v>8297</v>
      </c>
      <c r="R240" s="19" t="s">
        <v>8298</v>
      </c>
      <c r="S240" s="17">
        <v>41890.086805555555</v>
      </c>
      <c r="T240" s="17">
        <v>41934.207638888889</v>
      </c>
    </row>
    <row r="241" spans="1:20" ht="56.25" customHeight="1" x14ac:dyDescent="0.25">
      <c r="A241" s="19">
        <v>4098</v>
      </c>
      <c r="B241" s="29" t="s">
        <v>4094</v>
      </c>
      <c r="C241" s="29" t="s">
        <v>8201</v>
      </c>
      <c r="D241" s="25">
        <v>75000</v>
      </c>
      <c r="E241" s="27">
        <v>0</v>
      </c>
      <c r="F241" s="19" t="s">
        <v>8220</v>
      </c>
      <c r="G241" s="19" t="s">
        <v>8223</v>
      </c>
      <c r="H241" s="19" t="s">
        <v>8245</v>
      </c>
      <c r="I241" s="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8345</v>
      </c>
      <c r="O241" s="11">
        <v>0</v>
      </c>
      <c r="P241" s="25">
        <v>0</v>
      </c>
      <c r="Q241" s="13" t="s">
        <v>8297</v>
      </c>
      <c r="R241" s="19" t="s">
        <v>8298</v>
      </c>
      <c r="S241" s="17">
        <v>42495.722187499996</v>
      </c>
      <c r="T241" s="17">
        <v>42525.722187499996</v>
      </c>
    </row>
    <row r="242" spans="1:20" ht="56.25" customHeight="1" x14ac:dyDescent="0.25">
      <c r="A242" s="19">
        <v>4099</v>
      </c>
      <c r="B242" s="29" t="s">
        <v>4095</v>
      </c>
      <c r="C242" s="29" t="s">
        <v>8202</v>
      </c>
      <c r="D242" s="25">
        <v>4500</v>
      </c>
      <c r="E242" s="27">
        <v>50</v>
      </c>
      <c r="F242" s="19" t="s">
        <v>8220</v>
      </c>
      <c r="G242" s="19" t="s">
        <v>8223</v>
      </c>
      <c r="H242" s="19" t="s">
        <v>8245</v>
      </c>
      <c r="I242" s="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8345</v>
      </c>
      <c r="O242" s="11">
        <v>1</v>
      </c>
      <c r="P242" s="25">
        <v>50</v>
      </c>
      <c r="Q242" s="13" t="s">
        <v>8297</v>
      </c>
      <c r="R242" s="19" t="s">
        <v>8298</v>
      </c>
      <c r="S242" s="17">
        <v>42570.850381944445</v>
      </c>
      <c r="T242" s="17">
        <v>42615.850381944445</v>
      </c>
    </row>
    <row r="243" spans="1:20" ht="56.25" customHeight="1" x14ac:dyDescent="0.25">
      <c r="A243" s="19">
        <v>4100</v>
      </c>
      <c r="B243" s="29" t="s">
        <v>4096</v>
      </c>
      <c r="C243" s="29" t="s">
        <v>8203</v>
      </c>
      <c r="D243" s="25">
        <v>270</v>
      </c>
      <c r="E243" s="27">
        <v>0</v>
      </c>
      <c r="F243" s="19" t="s">
        <v>8220</v>
      </c>
      <c r="G243" s="19" t="s">
        <v>8223</v>
      </c>
      <c r="H243" s="19" t="s">
        <v>8245</v>
      </c>
      <c r="I243" s="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8345</v>
      </c>
      <c r="O243" s="11">
        <v>0</v>
      </c>
      <c r="P243" s="25">
        <v>0</v>
      </c>
      <c r="Q243" s="13" t="s">
        <v>8297</v>
      </c>
      <c r="R243" s="19" t="s">
        <v>8298</v>
      </c>
      <c r="S243" s="17">
        <v>41927.124884259261</v>
      </c>
      <c r="T243" s="17">
        <v>41937.124884259261</v>
      </c>
    </row>
    <row r="244" spans="1:20" ht="56.25" customHeight="1" x14ac:dyDescent="0.25">
      <c r="A244" s="19">
        <v>4101</v>
      </c>
      <c r="B244" s="29" t="s">
        <v>4097</v>
      </c>
      <c r="C244" s="29" t="s">
        <v>8204</v>
      </c>
      <c r="D244" s="25">
        <v>600</v>
      </c>
      <c r="E244" s="27">
        <v>0</v>
      </c>
      <c r="F244" s="19" t="s">
        <v>8220</v>
      </c>
      <c r="G244" s="19" t="s">
        <v>8223</v>
      </c>
      <c r="H244" s="19" t="s">
        <v>8245</v>
      </c>
      <c r="I244" s="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8345</v>
      </c>
      <c r="O244" s="11">
        <v>0</v>
      </c>
      <c r="P244" s="25">
        <v>0</v>
      </c>
      <c r="Q244" s="13" t="s">
        <v>8297</v>
      </c>
      <c r="R244" s="19" t="s">
        <v>8298</v>
      </c>
      <c r="S244" s="17">
        <v>42730.903726851851</v>
      </c>
      <c r="T244" s="17">
        <v>42760.903726851851</v>
      </c>
    </row>
    <row r="245" spans="1:20" ht="56.25" customHeight="1" x14ac:dyDescent="0.25">
      <c r="A245" s="19">
        <v>4102</v>
      </c>
      <c r="B245" s="29" t="s">
        <v>4098</v>
      </c>
      <c r="C245" s="29" t="s">
        <v>8205</v>
      </c>
      <c r="D245" s="25">
        <v>500</v>
      </c>
      <c r="E245" s="27">
        <v>137</v>
      </c>
      <c r="F245" s="19" t="s">
        <v>8220</v>
      </c>
      <c r="G245" s="19" t="s">
        <v>8223</v>
      </c>
      <c r="H245" s="19" t="s">
        <v>8245</v>
      </c>
      <c r="I245" s="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8345</v>
      </c>
      <c r="O245" s="11">
        <v>27</v>
      </c>
      <c r="P245" s="25">
        <v>22.83</v>
      </c>
      <c r="Q245" s="13" t="s">
        <v>8297</v>
      </c>
      <c r="R245" s="19" t="s">
        <v>8298</v>
      </c>
      <c r="S245" s="17">
        <v>42475.848067129627</v>
      </c>
      <c r="T245" s="17">
        <v>42505.848067129627</v>
      </c>
    </row>
    <row r="246" spans="1:20" ht="56.25" customHeight="1" x14ac:dyDescent="0.25">
      <c r="A246" s="19">
        <v>4103</v>
      </c>
      <c r="B246" s="29" t="s">
        <v>4099</v>
      </c>
      <c r="C246" s="29" t="s">
        <v>8206</v>
      </c>
      <c r="D246" s="25">
        <v>1000</v>
      </c>
      <c r="E246" s="27">
        <v>100</v>
      </c>
      <c r="F246" s="19" t="s">
        <v>8220</v>
      </c>
      <c r="G246" s="19" t="s">
        <v>8223</v>
      </c>
      <c r="H246" s="19" t="s">
        <v>8245</v>
      </c>
      <c r="I246" s="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8345</v>
      </c>
      <c r="O246" s="11">
        <v>10</v>
      </c>
      <c r="P246" s="25">
        <v>16.670000000000002</v>
      </c>
      <c r="Q246" s="13" t="s">
        <v>8297</v>
      </c>
      <c r="R246" s="19" t="s">
        <v>8298</v>
      </c>
      <c r="S246" s="17">
        <v>42188.83293981482</v>
      </c>
      <c r="T246" s="17">
        <v>42242.772222222222</v>
      </c>
    </row>
    <row r="247" spans="1:20" ht="56.25" customHeight="1" x14ac:dyDescent="0.25">
      <c r="A247" s="19">
        <v>4106</v>
      </c>
      <c r="B247" s="29" t="s">
        <v>4102</v>
      </c>
      <c r="C247" s="29" t="s">
        <v>8209</v>
      </c>
      <c r="D247" s="25">
        <v>5000</v>
      </c>
      <c r="E247" s="27">
        <v>3530</v>
      </c>
      <c r="F247" s="19" t="s">
        <v>8220</v>
      </c>
      <c r="G247" s="19" t="s">
        <v>8223</v>
      </c>
      <c r="H247" s="19" t="s">
        <v>8245</v>
      </c>
      <c r="I247" s="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8345</v>
      </c>
      <c r="O247" s="11">
        <v>71</v>
      </c>
      <c r="P247" s="25">
        <v>106.97</v>
      </c>
      <c r="Q247" s="13" t="s">
        <v>8297</v>
      </c>
      <c r="R247" s="19" t="s">
        <v>8298</v>
      </c>
      <c r="S247" s="17">
        <v>42053.049375000002</v>
      </c>
      <c r="T247" s="17">
        <v>42096.041666666672</v>
      </c>
    </row>
    <row r="248" spans="1:20" ht="56.25" customHeight="1" x14ac:dyDescent="0.25">
      <c r="A248" s="19">
        <v>4107</v>
      </c>
      <c r="B248" s="29" t="s">
        <v>4103</v>
      </c>
      <c r="C248" s="29" t="s">
        <v>8210</v>
      </c>
      <c r="D248" s="25">
        <v>2000</v>
      </c>
      <c r="E248" s="27">
        <v>41</v>
      </c>
      <c r="F248" s="19" t="s">
        <v>8220</v>
      </c>
      <c r="G248" s="19" t="s">
        <v>8223</v>
      </c>
      <c r="H248" s="19" t="s">
        <v>8245</v>
      </c>
      <c r="I248" s="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8345</v>
      </c>
      <c r="O248" s="11">
        <v>2</v>
      </c>
      <c r="P248" s="25">
        <v>10.25</v>
      </c>
      <c r="Q248" s="13" t="s">
        <v>8297</v>
      </c>
      <c r="R248" s="19" t="s">
        <v>8298</v>
      </c>
      <c r="S248" s="17">
        <v>41883.916678240741</v>
      </c>
      <c r="T248" s="17">
        <v>41906.916678240741</v>
      </c>
    </row>
    <row r="249" spans="1:20" ht="56.25" customHeight="1" x14ac:dyDescent="0.25">
      <c r="A249" s="19">
        <v>4108</v>
      </c>
      <c r="B249" s="29" t="s">
        <v>4104</v>
      </c>
      <c r="C249" s="29" t="s">
        <v>8211</v>
      </c>
      <c r="D249" s="25">
        <v>3000</v>
      </c>
      <c r="E249" s="27">
        <v>59</v>
      </c>
      <c r="F249" s="19" t="s">
        <v>8220</v>
      </c>
      <c r="G249" s="19" t="s">
        <v>8223</v>
      </c>
      <c r="H249" s="19" t="s">
        <v>8245</v>
      </c>
      <c r="I249" s="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8345</v>
      </c>
      <c r="O249" s="11">
        <v>2</v>
      </c>
      <c r="P249" s="25">
        <v>59</v>
      </c>
      <c r="Q249" s="13" t="s">
        <v>8297</v>
      </c>
      <c r="R249" s="19" t="s">
        <v>8298</v>
      </c>
      <c r="S249" s="17">
        <v>42767.031678240739</v>
      </c>
      <c r="T249" s="17">
        <v>42797.208333333328</v>
      </c>
    </row>
    <row r="250" spans="1:20" ht="56.25" customHeight="1" x14ac:dyDescent="0.25">
      <c r="A250" s="19">
        <v>4111</v>
      </c>
      <c r="B250" s="29" t="s">
        <v>4107</v>
      </c>
      <c r="C250" s="29" t="s">
        <v>8214</v>
      </c>
      <c r="D250" s="25">
        <v>3000</v>
      </c>
      <c r="E250" s="27">
        <v>94</v>
      </c>
      <c r="F250" s="19" t="s">
        <v>8220</v>
      </c>
      <c r="G250" s="19" t="s">
        <v>8223</v>
      </c>
      <c r="H250" s="19" t="s">
        <v>8245</v>
      </c>
      <c r="I250" s="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8345</v>
      </c>
      <c r="O250" s="11">
        <v>3</v>
      </c>
      <c r="P250" s="25">
        <v>15.67</v>
      </c>
      <c r="Q250" s="13" t="s">
        <v>8297</v>
      </c>
      <c r="R250" s="19" t="s">
        <v>8298</v>
      </c>
      <c r="S250" s="17">
        <v>42029.135879629626</v>
      </c>
      <c r="T250" s="17">
        <v>42059.135879629626</v>
      </c>
    </row>
    <row r="251" spans="1:20" ht="56.25" customHeight="1" x14ac:dyDescent="0.25">
      <c r="A251" s="19">
        <v>4113</v>
      </c>
      <c r="B251" s="29" t="s">
        <v>4109</v>
      </c>
      <c r="C251" s="29" t="s">
        <v>8215</v>
      </c>
      <c r="D251" s="25">
        <v>1500</v>
      </c>
      <c r="E251" s="27">
        <v>3</v>
      </c>
      <c r="F251" s="19" t="s">
        <v>8220</v>
      </c>
      <c r="G251" s="19" t="s">
        <v>8223</v>
      </c>
      <c r="H251" s="19" t="s">
        <v>8245</v>
      </c>
      <c r="I251" s="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8345</v>
      </c>
      <c r="O251" s="11">
        <v>0</v>
      </c>
      <c r="P251" s="25">
        <v>1</v>
      </c>
      <c r="Q251" s="13" t="s">
        <v>8297</v>
      </c>
      <c r="R251" s="19" t="s">
        <v>8298</v>
      </c>
      <c r="S251" s="17">
        <v>42358.573182870372</v>
      </c>
      <c r="T251" s="17">
        <v>42377.273611111115</v>
      </c>
    </row>
  </sheetData>
  <conditionalFormatting sqref="F1:F25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697ED-A1C9-4620-862E-025961F8E903}">
  <dimension ref="A1:C14"/>
  <sheetViews>
    <sheetView workbookViewId="0">
      <selection activeCell="E47" sqref="E47"/>
    </sheetView>
  </sheetViews>
  <sheetFormatPr defaultRowHeight="15" x14ac:dyDescent="0.25"/>
  <cols>
    <col min="1" max="1" width="24.5703125" bestFit="1" customWidth="1"/>
    <col min="2" max="2" width="12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8390</v>
      </c>
      <c r="B2" s="43">
        <f>AVERAGE('Successful US Kickstarters'!D:D)</f>
        <v>5048.8786407766993</v>
      </c>
      <c r="C2" s="43">
        <f>AVERAGE('Failed US Kickstarters'!D:D)</f>
        <v>10554.212</v>
      </c>
    </row>
    <row r="3" spans="1:3" x14ac:dyDescent="0.25">
      <c r="A3" t="s">
        <v>8391</v>
      </c>
      <c r="B3" s="43">
        <f>MEDIAN('Successful US Kickstarters'!D:D)</f>
        <v>3000</v>
      </c>
      <c r="C3" s="43">
        <f>MEDIAN('Failed US Kickstarters'!D:D)</f>
        <v>5000</v>
      </c>
    </row>
    <row r="4" spans="1:3" s="19" customFormat="1" x14ac:dyDescent="0.25">
      <c r="A4" s="19" t="s">
        <v>8394</v>
      </c>
      <c r="B4" s="43">
        <f>_xlfn.STDEV.P('Successful US Kickstarters'!D:D)</f>
        <v>7748.7537726373303</v>
      </c>
      <c r="C4" s="43">
        <f>_xlfn.STDEV.P('Failed US Kickstarters'!D:D)</f>
        <v>21967.731061515115</v>
      </c>
    </row>
    <row r="5" spans="1:3" s="19" customFormat="1" x14ac:dyDescent="0.25">
      <c r="A5" s="19" t="s">
        <v>8395</v>
      </c>
      <c r="B5" s="43">
        <f>_xlfn.QUARTILE.EXC('Successful US Kickstarters'!D:D,3)</f>
        <v>5000</v>
      </c>
      <c r="C5" s="43">
        <f>_xlfn.QUARTILE.EXC('Failed US Kickstarters'!D:D,3)</f>
        <v>10000</v>
      </c>
    </row>
    <row r="6" spans="1:3" s="19" customFormat="1" x14ac:dyDescent="0.25">
      <c r="A6" s="19" t="s">
        <v>8396</v>
      </c>
      <c r="B6" s="43">
        <f>_xlfn.QUARTILE.EXC('Successful US Kickstarters'!D:D,1)</f>
        <v>1500</v>
      </c>
      <c r="C6" s="43">
        <f>_xlfn.QUARTILE.EXC('Failed US Kickstarters'!D:D,1)</f>
        <v>2000</v>
      </c>
    </row>
    <row r="7" spans="1:3" s="19" customFormat="1" x14ac:dyDescent="0.25">
      <c r="A7" s="19" t="s">
        <v>8397</v>
      </c>
      <c r="B7" s="43">
        <f>B5-B6</f>
        <v>3500</v>
      </c>
      <c r="C7" s="43">
        <f>C5-C6</f>
        <v>8000</v>
      </c>
    </row>
    <row r="8" spans="1:3" x14ac:dyDescent="0.25">
      <c r="B8" s="43"/>
      <c r="C8" s="43"/>
    </row>
    <row r="9" spans="1:3" x14ac:dyDescent="0.25">
      <c r="A9" t="s">
        <v>8392</v>
      </c>
      <c r="B9" s="43">
        <f>AVERAGE('Successful US Kickstarters'!E:E)</f>
        <v>5601.5458009708727</v>
      </c>
      <c r="C9" s="43">
        <f>AVERAGE('Failed US Kickstarters'!E:E)</f>
        <v>558.65484000000004</v>
      </c>
    </row>
    <row r="10" spans="1:3" x14ac:dyDescent="0.25">
      <c r="A10" t="s">
        <v>8393</v>
      </c>
      <c r="B10" s="43">
        <f>MEDIAN('Successful US Kickstarters'!E:E)</f>
        <v>3167.5</v>
      </c>
      <c r="C10" s="43">
        <f>MEDIAN('Failed US Kickstarters'!E:E)</f>
        <v>103</v>
      </c>
    </row>
    <row r="11" spans="1:3" x14ac:dyDescent="0.25">
      <c r="A11" t="s">
        <v>8398</v>
      </c>
      <c r="B11" s="43">
        <f>_xlfn.STDEV.P('Successful US Kickstarters'!E:E)</f>
        <v>8334.5731699164608</v>
      </c>
      <c r="C11" s="43">
        <f>_xlfn.STDEV.P('Failed US Kickstarters'!E:E)</f>
        <v>1330.5230280400915</v>
      </c>
    </row>
    <row r="12" spans="1:3" x14ac:dyDescent="0.25">
      <c r="A12" t="s">
        <v>8400</v>
      </c>
      <c r="B12" s="43">
        <f>_xlfn.QUARTILE.EXC('Successful US Kickstarters'!E:E,3)</f>
        <v>5699</v>
      </c>
      <c r="C12" s="43">
        <f>_xlfn.QUARTILE.EXC('Failed US Kickstarters'!E:E,3)</f>
        <v>501</v>
      </c>
    </row>
    <row r="13" spans="1:3" x14ac:dyDescent="0.25">
      <c r="A13" t="s">
        <v>8399</v>
      </c>
      <c r="B13" s="43">
        <f>_xlfn.QUARTILE.EXC('Successful US Kickstarters'!E:E,1)</f>
        <v>1716.5074999999999</v>
      </c>
      <c r="C13" s="43">
        <f>_xlfn.QUARTILE.EXC('Failed US Kickstarters'!E:E,1)</f>
        <v>9.25</v>
      </c>
    </row>
    <row r="14" spans="1:3" x14ac:dyDescent="0.25">
      <c r="A14" t="s">
        <v>8401</v>
      </c>
      <c r="B14" s="43">
        <f t="shared" ref="B14:C14" si="0">B12-B13</f>
        <v>3982.4925000000003</v>
      </c>
      <c r="C14" s="43">
        <f t="shared" si="0"/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54665-82F4-43FB-8586-6026120770F8}">
  <dimension ref="A1:T69"/>
  <sheetViews>
    <sheetView workbookViewId="0">
      <selection activeCell="X4" sqref="X4"/>
    </sheetView>
  </sheetViews>
  <sheetFormatPr defaultRowHeight="15" x14ac:dyDescent="0.25"/>
  <sheetData>
    <row r="1" spans="1:20" x14ac:dyDescent="0.25">
      <c r="A1" s="20" t="s">
        <v>0</v>
      </c>
      <c r="B1" s="21" t="s">
        <v>1</v>
      </c>
      <c r="C1" s="21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225" x14ac:dyDescent="0.25">
      <c r="A2" s="19">
        <v>2706</v>
      </c>
      <c r="B2" s="22" t="s">
        <v>2706</v>
      </c>
      <c r="C2" s="22" t="s">
        <v>6816</v>
      </c>
      <c r="D2" s="25">
        <v>35000</v>
      </c>
      <c r="E2" s="27">
        <v>39304</v>
      </c>
      <c r="F2" s="19" t="s">
        <v>8218</v>
      </c>
      <c r="G2" s="19" t="s">
        <v>8223</v>
      </c>
      <c r="H2" s="19" t="s">
        <v>8245</v>
      </c>
      <c r="I2" s="9">
        <v>1413442740</v>
      </c>
      <c r="J2" s="19">
        <v>1410937483</v>
      </c>
      <c r="K2" s="19" t="b">
        <v>1</v>
      </c>
      <c r="L2" s="19">
        <v>263</v>
      </c>
      <c r="M2" s="19" t="b">
        <v>1</v>
      </c>
      <c r="N2" s="19" t="s">
        <v>8377</v>
      </c>
      <c r="O2" s="11">
        <v>112</v>
      </c>
      <c r="P2" s="25">
        <v>149.44</v>
      </c>
      <c r="Q2" s="13" t="s">
        <v>8297</v>
      </c>
      <c r="R2" s="19" t="s">
        <v>8299</v>
      </c>
      <c r="S2" s="17">
        <v>41899.294942129629</v>
      </c>
      <c r="T2" s="17">
        <v>41928.290972222225</v>
      </c>
    </row>
    <row r="3" spans="1:20" ht="240" x14ac:dyDescent="0.25">
      <c r="A3" s="19">
        <v>2707</v>
      </c>
      <c r="B3" s="22" t="s">
        <v>2707</v>
      </c>
      <c r="C3" s="22" t="s">
        <v>6817</v>
      </c>
      <c r="D3" s="25">
        <v>8000</v>
      </c>
      <c r="E3" s="27">
        <v>28067.57</v>
      </c>
      <c r="F3" s="19" t="s">
        <v>8218</v>
      </c>
      <c r="G3" s="19" t="s">
        <v>8223</v>
      </c>
      <c r="H3" s="19" t="s">
        <v>8245</v>
      </c>
      <c r="I3" s="9">
        <v>1369637940</v>
      </c>
      <c r="J3" s="19">
        <v>1367088443</v>
      </c>
      <c r="K3" s="19" t="b">
        <v>1</v>
      </c>
      <c r="L3" s="19">
        <v>394</v>
      </c>
      <c r="M3" s="19" t="b">
        <v>1</v>
      </c>
      <c r="N3" s="19" t="s">
        <v>8377</v>
      </c>
      <c r="O3" s="11">
        <v>351</v>
      </c>
      <c r="P3" s="25">
        <v>71.239999999999995</v>
      </c>
      <c r="Q3" s="13" t="s">
        <v>8297</v>
      </c>
      <c r="R3" s="19" t="s">
        <v>8299</v>
      </c>
      <c r="S3" s="17">
        <v>41391.782905092594</v>
      </c>
      <c r="T3" s="17">
        <v>41421.290972222225</v>
      </c>
    </row>
    <row r="4" spans="1:20" ht="270" x14ac:dyDescent="0.25">
      <c r="A4" s="19">
        <v>2709</v>
      </c>
      <c r="B4" s="22" t="s">
        <v>2709</v>
      </c>
      <c r="C4" s="22" t="s">
        <v>6819</v>
      </c>
      <c r="D4" s="25">
        <v>50000</v>
      </c>
      <c r="E4" s="27">
        <v>50803</v>
      </c>
      <c r="F4" s="19" t="s">
        <v>8218</v>
      </c>
      <c r="G4" s="19" t="s">
        <v>8223</v>
      </c>
      <c r="H4" s="19" t="s">
        <v>8245</v>
      </c>
      <c r="I4" s="9">
        <v>1475553540</v>
      </c>
      <c r="J4" s="19">
        <v>1472528141</v>
      </c>
      <c r="K4" s="19" t="b">
        <v>1</v>
      </c>
      <c r="L4" s="19">
        <v>308</v>
      </c>
      <c r="M4" s="19" t="b">
        <v>1</v>
      </c>
      <c r="N4" s="19" t="s">
        <v>8377</v>
      </c>
      <c r="O4" s="11">
        <v>102</v>
      </c>
      <c r="P4" s="25">
        <v>164.94</v>
      </c>
      <c r="Q4" s="13" t="s">
        <v>8297</v>
      </c>
      <c r="R4" s="19" t="s">
        <v>8299</v>
      </c>
      <c r="S4" s="17">
        <v>42612.149780092594</v>
      </c>
      <c r="T4" s="17">
        <v>42647.165972222225</v>
      </c>
    </row>
    <row r="5" spans="1:20" ht="180" x14ac:dyDescent="0.25">
      <c r="A5" s="19">
        <v>2710</v>
      </c>
      <c r="B5" s="22" t="s">
        <v>2710</v>
      </c>
      <c r="C5" s="22" t="s">
        <v>6820</v>
      </c>
      <c r="D5" s="25">
        <v>60000</v>
      </c>
      <c r="E5" s="27">
        <v>92340.21</v>
      </c>
      <c r="F5" s="19" t="s">
        <v>8218</v>
      </c>
      <c r="G5" s="19" t="s">
        <v>8223</v>
      </c>
      <c r="H5" s="19" t="s">
        <v>8245</v>
      </c>
      <c r="I5" s="9">
        <v>1407549600</v>
      </c>
      <c r="J5" s="19">
        <v>1404797428</v>
      </c>
      <c r="K5" s="19" t="b">
        <v>1</v>
      </c>
      <c r="L5" s="19">
        <v>1088</v>
      </c>
      <c r="M5" s="19" t="b">
        <v>1</v>
      </c>
      <c r="N5" s="19" t="s">
        <v>8377</v>
      </c>
      <c r="O5" s="11">
        <v>154</v>
      </c>
      <c r="P5" s="25">
        <v>84.87</v>
      </c>
      <c r="Q5" s="13" t="s">
        <v>8297</v>
      </c>
      <c r="R5" s="19" t="s">
        <v>8299</v>
      </c>
      <c r="S5" s="17">
        <v>41828.229490740741</v>
      </c>
      <c r="T5" s="17">
        <v>41860.083333333336</v>
      </c>
    </row>
    <row r="6" spans="1:20" ht="285" x14ac:dyDescent="0.25">
      <c r="A6" s="19">
        <v>2712</v>
      </c>
      <c r="B6" s="22" t="s">
        <v>2712</v>
      </c>
      <c r="C6" s="22" t="s">
        <v>6822</v>
      </c>
      <c r="D6" s="25">
        <v>5500</v>
      </c>
      <c r="E6" s="27">
        <v>7226</v>
      </c>
      <c r="F6" s="19" t="s">
        <v>8218</v>
      </c>
      <c r="G6" s="19" t="s">
        <v>8223</v>
      </c>
      <c r="H6" s="19" t="s">
        <v>8245</v>
      </c>
      <c r="I6" s="9">
        <v>1373738400</v>
      </c>
      <c r="J6" s="19">
        <v>1370568560</v>
      </c>
      <c r="K6" s="19" t="b">
        <v>1</v>
      </c>
      <c r="L6" s="19">
        <v>143</v>
      </c>
      <c r="M6" s="19" t="b">
        <v>1</v>
      </c>
      <c r="N6" s="19" t="s">
        <v>8377</v>
      </c>
      <c r="O6" s="11">
        <v>131</v>
      </c>
      <c r="P6" s="25">
        <v>50.53</v>
      </c>
      <c r="Q6" s="13" t="s">
        <v>8297</v>
      </c>
      <c r="R6" s="19" t="s">
        <v>8299</v>
      </c>
      <c r="S6" s="17">
        <v>41432.062037037038</v>
      </c>
      <c r="T6" s="17">
        <v>41468.75</v>
      </c>
    </row>
    <row r="7" spans="1:20" ht="285" x14ac:dyDescent="0.25">
      <c r="A7" s="19">
        <v>2713</v>
      </c>
      <c r="B7" s="22" t="s">
        <v>2713</v>
      </c>
      <c r="C7" s="22" t="s">
        <v>6823</v>
      </c>
      <c r="D7" s="25">
        <v>150000</v>
      </c>
      <c r="E7" s="27">
        <v>153362</v>
      </c>
      <c r="F7" s="19" t="s">
        <v>8218</v>
      </c>
      <c r="G7" s="19" t="s">
        <v>8223</v>
      </c>
      <c r="H7" s="19" t="s">
        <v>8245</v>
      </c>
      <c r="I7" s="9">
        <v>1450971684</v>
      </c>
      <c r="J7" s="19">
        <v>1447515684</v>
      </c>
      <c r="K7" s="19" t="b">
        <v>1</v>
      </c>
      <c r="L7" s="19">
        <v>1420</v>
      </c>
      <c r="M7" s="19" t="b">
        <v>1</v>
      </c>
      <c r="N7" s="19" t="s">
        <v>8377</v>
      </c>
      <c r="O7" s="11">
        <v>102</v>
      </c>
      <c r="P7" s="25">
        <v>108</v>
      </c>
      <c r="Q7" s="13" t="s">
        <v>8297</v>
      </c>
      <c r="R7" s="19" t="s">
        <v>8299</v>
      </c>
      <c r="S7" s="17">
        <v>42322.653749999998</v>
      </c>
      <c r="T7" s="17">
        <v>42362.653749999998</v>
      </c>
    </row>
    <row r="8" spans="1:20" ht="195" x14ac:dyDescent="0.25">
      <c r="A8" s="19">
        <v>2714</v>
      </c>
      <c r="B8" s="22" t="s">
        <v>2714</v>
      </c>
      <c r="C8" s="22" t="s">
        <v>6824</v>
      </c>
      <c r="D8" s="25">
        <v>25000</v>
      </c>
      <c r="E8" s="27">
        <v>29089</v>
      </c>
      <c r="F8" s="19" t="s">
        <v>8218</v>
      </c>
      <c r="G8" s="19" t="s">
        <v>8223</v>
      </c>
      <c r="H8" s="19" t="s">
        <v>8245</v>
      </c>
      <c r="I8" s="9">
        <v>1476486000</v>
      </c>
      <c r="J8" s="19">
        <v>1474040596</v>
      </c>
      <c r="K8" s="19" t="b">
        <v>1</v>
      </c>
      <c r="L8" s="19">
        <v>305</v>
      </c>
      <c r="M8" s="19" t="b">
        <v>1</v>
      </c>
      <c r="N8" s="19" t="s">
        <v>8377</v>
      </c>
      <c r="O8" s="11">
        <v>116</v>
      </c>
      <c r="P8" s="25">
        <v>95.37</v>
      </c>
      <c r="Q8" s="13" t="s">
        <v>8297</v>
      </c>
      <c r="R8" s="19" t="s">
        <v>8299</v>
      </c>
      <c r="S8" s="17">
        <v>42629.655046296291</v>
      </c>
      <c r="T8" s="17">
        <v>42657.958333333328</v>
      </c>
    </row>
    <row r="9" spans="1:20" ht="315" x14ac:dyDescent="0.25">
      <c r="A9" s="19">
        <v>2715</v>
      </c>
      <c r="B9" s="22" t="s">
        <v>2715</v>
      </c>
      <c r="C9" s="22" t="s">
        <v>6825</v>
      </c>
      <c r="D9" s="25">
        <v>12000</v>
      </c>
      <c r="E9" s="27">
        <v>31754.69</v>
      </c>
      <c r="F9" s="19" t="s">
        <v>8218</v>
      </c>
      <c r="G9" s="19" t="s">
        <v>8223</v>
      </c>
      <c r="H9" s="19" t="s">
        <v>8245</v>
      </c>
      <c r="I9" s="9">
        <v>1456047228</v>
      </c>
      <c r="J9" s="19">
        <v>1453109628</v>
      </c>
      <c r="K9" s="19" t="b">
        <v>1</v>
      </c>
      <c r="L9" s="19">
        <v>551</v>
      </c>
      <c r="M9" s="19" t="b">
        <v>1</v>
      </c>
      <c r="N9" s="19" t="s">
        <v>8377</v>
      </c>
      <c r="O9" s="11">
        <v>265</v>
      </c>
      <c r="P9" s="25">
        <v>57.63</v>
      </c>
      <c r="Q9" s="13" t="s">
        <v>8297</v>
      </c>
      <c r="R9" s="19" t="s">
        <v>8299</v>
      </c>
      <c r="S9" s="17">
        <v>42387.398472222223</v>
      </c>
      <c r="T9" s="17">
        <v>42421.398472222223</v>
      </c>
    </row>
    <row r="10" spans="1:20" ht="255" x14ac:dyDescent="0.25">
      <c r="A10" s="19">
        <v>2717</v>
      </c>
      <c r="B10" s="22" t="s">
        <v>2717</v>
      </c>
      <c r="C10" s="22" t="s">
        <v>6827</v>
      </c>
      <c r="D10" s="25">
        <v>25000</v>
      </c>
      <c r="E10" s="27">
        <v>30026</v>
      </c>
      <c r="F10" s="19" t="s">
        <v>8218</v>
      </c>
      <c r="G10" s="19" t="s">
        <v>8223</v>
      </c>
      <c r="H10" s="19" t="s">
        <v>8245</v>
      </c>
      <c r="I10" s="9">
        <v>1417906649</v>
      </c>
      <c r="J10" s="19">
        <v>1414015049</v>
      </c>
      <c r="K10" s="19" t="b">
        <v>1</v>
      </c>
      <c r="L10" s="19">
        <v>325</v>
      </c>
      <c r="M10" s="19" t="b">
        <v>1</v>
      </c>
      <c r="N10" s="19" t="s">
        <v>8377</v>
      </c>
      <c r="O10" s="11">
        <v>120</v>
      </c>
      <c r="P10" s="25">
        <v>92.39</v>
      </c>
      <c r="Q10" s="13" t="s">
        <v>8297</v>
      </c>
      <c r="R10" s="19" t="s">
        <v>8299</v>
      </c>
      <c r="S10" s="17">
        <v>41934.914918981478</v>
      </c>
      <c r="T10" s="17">
        <v>41979.956585648149</v>
      </c>
    </row>
    <row r="11" spans="1:20" ht="240" x14ac:dyDescent="0.25">
      <c r="A11" s="19">
        <v>2718</v>
      </c>
      <c r="B11" s="22" t="s">
        <v>2718</v>
      </c>
      <c r="C11" s="22" t="s">
        <v>6828</v>
      </c>
      <c r="D11" s="25">
        <v>18000</v>
      </c>
      <c r="E11" s="27">
        <v>18645</v>
      </c>
      <c r="F11" s="19" t="s">
        <v>8218</v>
      </c>
      <c r="G11" s="19" t="s">
        <v>8223</v>
      </c>
      <c r="H11" s="19" t="s">
        <v>8245</v>
      </c>
      <c r="I11" s="9">
        <v>1462316400</v>
      </c>
      <c r="J11" s="19">
        <v>1459865945</v>
      </c>
      <c r="K11" s="19" t="b">
        <v>1</v>
      </c>
      <c r="L11" s="19">
        <v>148</v>
      </c>
      <c r="M11" s="19" t="b">
        <v>1</v>
      </c>
      <c r="N11" s="19" t="s">
        <v>8377</v>
      </c>
      <c r="O11" s="11">
        <v>104</v>
      </c>
      <c r="P11" s="25">
        <v>125.98</v>
      </c>
      <c r="Q11" s="13" t="s">
        <v>8297</v>
      </c>
      <c r="R11" s="19" t="s">
        <v>8299</v>
      </c>
      <c r="S11" s="17">
        <v>42465.596585648149</v>
      </c>
      <c r="T11" s="17">
        <v>42493.958333333328</v>
      </c>
    </row>
    <row r="12" spans="1:20" ht="270" x14ac:dyDescent="0.25">
      <c r="A12" s="19">
        <v>2719</v>
      </c>
      <c r="B12" s="22" t="s">
        <v>2719</v>
      </c>
      <c r="C12" s="22" t="s">
        <v>6829</v>
      </c>
      <c r="D12" s="25">
        <v>6000</v>
      </c>
      <c r="E12" s="27">
        <v>6530</v>
      </c>
      <c r="F12" s="19" t="s">
        <v>8218</v>
      </c>
      <c r="G12" s="19" t="s">
        <v>8223</v>
      </c>
      <c r="H12" s="19" t="s">
        <v>8245</v>
      </c>
      <c r="I12" s="9">
        <v>1460936694</v>
      </c>
      <c r="J12" s="19">
        <v>1455756294</v>
      </c>
      <c r="K12" s="19" t="b">
        <v>0</v>
      </c>
      <c r="L12" s="19">
        <v>69</v>
      </c>
      <c r="M12" s="19" t="b">
        <v>1</v>
      </c>
      <c r="N12" s="19" t="s">
        <v>8377</v>
      </c>
      <c r="O12" s="11">
        <v>109</v>
      </c>
      <c r="P12" s="25">
        <v>94.64</v>
      </c>
      <c r="Q12" s="13" t="s">
        <v>8297</v>
      </c>
      <c r="R12" s="19" t="s">
        <v>8299</v>
      </c>
      <c r="S12" s="17">
        <v>42418.031180555554</v>
      </c>
      <c r="T12" s="17">
        <v>42477.98951388889</v>
      </c>
    </row>
    <row r="13" spans="1:20" ht="225" x14ac:dyDescent="0.25">
      <c r="A13" s="19">
        <v>2720</v>
      </c>
      <c r="B13" s="22" t="s">
        <v>2720</v>
      </c>
      <c r="C13" s="22" t="s">
        <v>6830</v>
      </c>
      <c r="D13" s="25">
        <v>25000</v>
      </c>
      <c r="E13" s="27">
        <v>29531</v>
      </c>
      <c r="F13" s="19" t="s">
        <v>8218</v>
      </c>
      <c r="G13" s="19" t="s">
        <v>8223</v>
      </c>
      <c r="H13" s="19" t="s">
        <v>8245</v>
      </c>
      <c r="I13" s="9">
        <v>1478866253</v>
      </c>
      <c r="J13" s="19">
        <v>1476270653</v>
      </c>
      <c r="K13" s="19" t="b">
        <v>0</v>
      </c>
      <c r="L13" s="19">
        <v>173</v>
      </c>
      <c r="M13" s="19" t="b">
        <v>1</v>
      </c>
      <c r="N13" s="19" t="s">
        <v>8377</v>
      </c>
      <c r="O13" s="11">
        <v>118</v>
      </c>
      <c r="P13" s="25">
        <v>170.7</v>
      </c>
      <c r="Q13" s="13" t="s">
        <v>8297</v>
      </c>
      <c r="R13" s="19" t="s">
        <v>8299</v>
      </c>
      <c r="S13" s="17">
        <v>42655.465891203705</v>
      </c>
      <c r="T13" s="17">
        <v>42685.507557870369</v>
      </c>
    </row>
    <row r="14" spans="1:20" ht="240" x14ac:dyDescent="0.25">
      <c r="A14" s="19">
        <v>2983</v>
      </c>
      <c r="B14" s="22" t="s">
        <v>2983</v>
      </c>
      <c r="C14" s="22" t="s">
        <v>7093</v>
      </c>
      <c r="D14" s="25">
        <v>116000</v>
      </c>
      <c r="E14" s="27">
        <v>169985.91</v>
      </c>
      <c r="F14" s="19" t="s">
        <v>8218</v>
      </c>
      <c r="G14" s="19" t="s">
        <v>8223</v>
      </c>
      <c r="H14" s="19" t="s">
        <v>8245</v>
      </c>
      <c r="I14" s="9">
        <v>1415722236</v>
      </c>
      <c r="J14" s="19">
        <v>1410534636</v>
      </c>
      <c r="K14" s="19" t="b">
        <v>1</v>
      </c>
      <c r="L14" s="19">
        <v>1095</v>
      </c>
      <c r="M14" s="19" t="b">
        <v>1</v>
      </c>
      <c r="N14" s="19" t="s">
        <v>8377</v>
      </c>
      <c r="O14" s="11">
        <v>147</v>
      </c>
      <c r="P14" s="25">
        <v>155.24</v>
      </c>
      <c r="Q14" s="13" t="s">
        <v>8297</v>
      </c>
      <c r="R14" s="19" t="s">
        <v>8299</v>
      </c>
      <c r="S14" s="17">
        <v>41894.632361111115</v>
      </c>
      <c r="T14" s="17">
        <v>41954.674027777779</v>
      </c>
    </row>
    <row r="15" spans="1:20" ht="285" x14ac:dyDescent="0.25">
      <c r="A15" s="19">
        <v>2984</v>
      </c>
      <c r="B15" s="22" t="s">
        <v>2984</v>
      </c>
      <c r="C15" s="22" t="s">
        <v>7094</v>
      </c>
      <c r="D15" s="25">
        <v>25000</v>
      </c>
      <c r="E15" s="27">
        <v>25088</v>
      </c>
      <c r="F15" s="19" t="s">
        <v>8218</v>
      </c>
      <c r="G15" s="19" t="s">
        <v>8223</v>
      </c>
      <c r="H15" s="19" t="s">
        <v>8245</v>
      </c>
      <c r="I15" s="9">
        <v>1472020881</v>
      </c>
      <c r="J15" s="19">
        <v>1469428881</v>
      </c>
      <c r="K15" s="19" t="b">
        <v>1</v>
      </c>
      <c r="L15" s="19">
        <v>218</v>
      </c>
      <c r="M15" s="19" t="b">
        <v>1</v>
      </c>
      <c r="N15" s="19" t="s">
        <v>8377</v>
      </c>
      <c r="O15" s="11">
        <v>100</v>
      </c>
      <c r="P15" s="25">
        <v>115.08</v>
      </c>
      <c r="Q15" s="13" t="s">
        <v>8297</v>
      </c>
      <c r="R15" s="19" t="s">
        <v>8299</v>
      </c>
      <c r="S15" s="17">
        <v>42576.278715277775</v>
      </c>
      <c r="T15" s="17">
        <v>42606.278715277775</v>
      </c>
    </row>
    <row r="16" spans="1:20" ht="300" x14ac:dyDescent="0.25">
      <c r="A16" s="19">
        <v>2987</v>
      </c>
      <c r="B16" s="22" t="s">
        <v>2987</v>
      </c>
      <c r="C16" s="22" t="s">
        <v>7097</v>
      </c>
      <c r="D16" s="25">
        <v>25000</v>
      </c>
      <c r="E16" s="27">
        <v>27600.2</v>
      </c>
      <c r="F16" s="19" t="s">
        <v>8218</v>
      </c>
      <c r="G16" s="19" t="s">
        <v>8223</v>
      </c>
      <c r="H16" s="19" t="s">
        <v>8245</v>
      </c>
      <c r="I16" s="9">
        <v>1476316800</v>
      </c>
      <c r="J16" s="19">
        <v>1473837751</v>
      </c>
      <c r="K16" s="19" t="b">
        <v>0</v>
      </c>
      <c r="L16" s="19">
        <v>265</v>
      </c>
      <c r="M16" s="19" t="b">
        <v>1</v>
      </c>
      <c r="N16" s="19" t="s">
        <v>8377</v>
      </c>
      <c r="O16" s="11">
        <v>110</v>
      </c>
      <c r="P16" s="25">
        <v>104.15</v>
      </c>
      <c r="Q16" s="13" t="s">
        <v>8297</v>
      </c>
      <c r="R16" s="19" t="s">
        <v>8299</v>
      </c>
      <c r="S16" s="17">
        <v>42627.307303240741</v>
      </c>
      <c r="T16" s="17">
        <v>42656</v>
      </c>
    </row>
    <row r="17" spans="1:20" ht="75" x14ac:dyDescent="0.25">
      <c r="A17" s="19">
        <v>2989</v>
      </c>
      <c r="B17" s="22" t="s">
        <v>2989</v>
      </c>
      <c r="C17" s="22" t="s">
        <v>7099</v>
      </c>
      <c r="D17" s="25">
        <v>20000</v>
      </c>
      <c r="E17" s="27">
        <v>35307</v>
      </c>
      <c r="F17" s="19" t="s">
        <v>8218</v>
      </c>
      <c r="G17" s="19" t="s">
        <v>8223</v>
      </c>
      <c r="H17" s="19" t="s">
        <v>8245</v>
      </c>
      <c r="I17" s="9">
        <v>1450673940</v>
      </c>
      <c r="J17" s="19">
        <v>1448756962</v>
      </c>
      <c r="K17" s="19" t="b">
        <v>0</v>
      </c>
      <c r="L17" s="19">
        <v>364</v>
      </c>
      <c r="M17" s="19" t="b">
        <v>1</v>
      </c>
      <c r="N17" s="19" t="s">
        <v>8377</v>
      </c>
      <c r="O17" s="11">
        <v>177</v>
      </c>
      <c r="P17" s="25">
        <v>97</v>
      </c>
      <c r="Q17" s="13" t="s">
        <v>8297</v>
      </c>
      <c r="R17" s="19" t="s">
        <v>8299</v>
      </c>
      <c r="S17" s="17">
        <v>42337.02039351852</v>
      </c>
      <c r="T17" s="17">
        <v>42359.207638888889</v>
      </c>
    </row>
    <row r="18" spans="1:20" ht="270" x14ac:dyDescent="0.25">
      <c r="A18" s="19">
        <v>2990</v>
      </c>
      <c r="B18" s="22" t="s">
        <v>2990</v>
      </c>
      <c r="C18" s="22" t="s">
        <v>7100</v>
      </c>
      <c r="D18" s="25">
        <v>10000</v>
      </c>
      <c r="E18" s="27">
        <v>10000</v>
      </c>
      <c r="F18" s="19" t="s">
        <v>8218</v>
      </c>
      <c r="G18" s="19" t="s">
        <v>8223</v>
      </c>
      <c r="H18" s="19" t="s">
        <v>8245</v>
      </c>
      <c r="I18" s="9">
        <v>1452174420</v>
      </c>
      <c r="J18" s="19">
        <v>1449150420</v>
      </c>
      <c r="K18" s="19" t="b">
        <v>0</v>
      </c>
      <c r="L18" s="19">
        <v>27</v>
      </c>
      <c r="M18" s="19" t="b">
        <v>1</v>
      </c>
      <c r="N18" s="19" t="s">
        <v>8377</v>
      </c>
      <c r="O18" s="11">
        <v>100</v>
      </c>
      <c r="P18" s="25">
        <v>370.37</v>
      </c>
      <c r="Q18" s="13" t="s">
        <v>8297</v>
      </c>
      <c r="R18" s="19" t="s">
        <v>8299</v>
      </c>
      <c r="S18" s="17">
        <v>42341.57430555555</v>
      </c>
      <c r="T18" s="17">
        <v>42376.57430555555</v>
      </c>
    </row>
    <row r="19" spans="1:20" ht="270" x14ac:dyDescent="0.25">
      <c r="A19" s="19">
        <v>2991</v>
      </c>
      <c r="B19" s="22" t="s">
        <v>2991</v>
      </c>
      <c r="C19" s="22" t="s">
        <v>7101</v>
      </c>
      <c r="D19" s="25">
        <v>8500</v>
      </c>
      <c r="E19" s="27">
        <v>8780</v>
      </c>
      <c r="F19" s="19" t="s">
        <v>8218</v>
      </c>
      <c r="G19" s="19" t="s">
        <v>8223</v>
      </c>
      <c r="H19" s="19" t="s">
        <v>8245</v>
      </c>
      <c r="I19" s="9">
        <v>1485547530</v>
      </c>
      <c r="J19" s="19">
        <v>1483646730</v>
      </c>
      <c r="K19" s="19" t="b">
        <v>0</v>
      </c>
      <c r="L19" s="19">
        <v>93</v>
      </c>
      <c r="M19" s="19" t="b">
        <v>1</v>
      </c>
      <c r="N19" s="19" t="s">
        <v>8377</v>
      </c>
      <c r="O19" s="11">
        <v>103</v>
      </c>
      <c r="P19" s="25">
        <v>94.41</v>
      </c>
      <c r="Q19" s="13" t="s">
        <v>8297</v>
      </c>
      <c r="R19" s="19" t="s">
        <v>8299</v>
      </c>
      <c r="S19" s="17">
        <v>42740.837152777778</v>
      </c>
      <c r="T19" s="17">
        <v>42762.837152777778</v>
      </c>
    </row>
    <row r="20" spans="1:20" ht="255" x14ac:dyDescent="0.25">
      <c r="A20" s="19">
        <v>2992</v>
      </c>
      <c r="B20" s="22" t="s">
        <v>2992</v>
      </c>
      <c r="C20" s="22" t="s">
        <v>7102</v>
      </c>
      <c r="D20" s="25">
        <v>3000</v>
      </c>
      <c r="E20" s="27">
        <v>3135</v>
      </c>
      <c r="F20" s="19" t="s">
        <v>8218</v>
      </c>
      <c r="G20" s="19" t="s">
        <v>8223</v>
      </c>
      <c r="H20" s="19" t="s">
        <v>8245</v>
      </c>
      <c r="I20" s="9">
        <v>1476037510</v>
      </c>
      <c r="J20" s="19">
        <v>1473445510</v>
      </c>
      <c r="K20" s="19" t="b">
        <v>0</v>
      </c>
      <c r="L20" s="19">
        <v>64</v>
      </c>
      <c r="M20" s="19" t="b">
        <v>1</v>
      </c>
      <c r="N20" s="19" t="s">
        <v>8377</v>
      </c>
      <c r="O20" s="11">
        <v>105</v>
      </c>
      <c r="P20" s="25">
        <v>48.98</v>
      </c>
      <c r="Q20" s="13" t="s">
        <v>8297</v>
      </c>
      <c r="R20" s="19" t="s">
        <v>8299</v>
      </c>
      <c r="S20" s="17">
        <v>42622.767476851848</v>
      </c>
      <c r="T20" s="17">
        <v>42652.767476851848</v>
      </c>
    </row>
    <row r="21" spans="1:20" ht="90" x14ac:dyDescent="0.25">
      <c r="A21" s="19">
        <v>2993</v>
      </c>
      <c r="B21" s="22" t="s">
        <v>2993</v>
      </c>
      <c r="C21" s="22" t="s">
        <v>7103</v>
      </c>
      <c r="D21" s="25">
        <v>1000</v>
      </c>
      <c r="E21" s="27">
        <v>1003</v>
      </c>
      <c r="F21" s="19" t="s">
        <v>8218</v>
      </c>
      <c r="G21" s="19" t="s">
        <v>8223</v>
      </c>
      <c r="H21" s="19" t="s">
        <v>8245</v>
      </c>
      <c r="I21" s="9">
        <v>1455998867</v>
      </c>
      <c r="J21" s="19">
        <v>1453406867</v>
      </c>
      <c r="K21" s="19" t="b">
        <v>0</v>
      </c>
      <c r="L21" s="19">
        <v>22</v>
      </c>
      <c r="M21" s="19" t="b">
        <v>1</v>
      </c>
      <c r="N21" s="19" t="s">
        <v>8377</v>
      </c>
      <c r="O21" s="11">
        <v>100</v>
      </c>
      <c r="P21" s="25">
        <v>45.59</v>
      </c>
      <c r="Q21" s="13" t="s">
        <v>8297</v>
      </c>
      <c r="R21" s="19" t="s">
        <v>8299</v>
      </c>
      <c r="S21" s="17">
        <v>42390.838738425926</v>
      </c>
      <c r="T21" s="17">
        <v>42420.838738425926</v>
      </c>
    </row>
    <row r="22" spans="1:20" ht="255" x14ac:dyDescent="0.25">
      <c r="A22" s="19">
        <v>2995</v>
      </c>
      <c r="B22" s="22" t="s">
        <v>2995</v>
      </c>
      <c r="C22" s="22" t="s">
        <v>7105</v>
      </c>
      <c r="D22" s="25">
        <v>15000</v>
      </c>
      <c r="E22" s="27">
        <v>15744</v>
      </c>
      <c r="F22" s="19" t="s">
        <v>8218</v>
      </c>
      <c r="G22" s="19" t="s">
        <v>8223</v>
      </c>
      <c r="H22" s="19" t="s">
        <v>8245</v>
      </c>
      <c r="I22" s="9">
        <v>1484841471</v>
      </c>
      <c r="J22" s="19">
        <v>1482249471</v>
      </c>
      <c r="K22" s="19" t="b">
        <v>0</v>
      </c>
      <c r="L22" s="19">
        <v>249</v>
      </c>
      <c r="M22" s="19" t="b">
        <v>1</v>
      </c>
      <c r="N22" s="19" t="s">
        <v>8377</v>
      </c>
      <c r="O22" s="11">
        <v>105</v>
      </c>
      <c r="P22" s="25">
        <v>63.23</v>
      </c>
      <c r="Q22" s="13" t="s">
        <v>8297</v>
      </c>
      <c r="R22" s="19" t="s">
        <v>8299</v>
      </c>
      <c r="S22" s="17">
        <v>42724.665173611109</v>
      </c>
      <c r="T22" s="17">
        <v>42754.665173611109</v>
      </c>
    </row>
    <row r="23" spans="1:20" ht="195" x14ac:dyDescent="0.25">
      <c r="A23" s="19">
        <v>2996</v>
      </c>
      <c r="B23" s="22" t="s">
        <v>2996</v>
      </c>
      <c r="C23" s="22" t="s">
        <v>7106</v>
      </c>
      <c r="D23" s="25">
        <v>35000</v>
      </c>
      <c r="E23" s="27">
        <v>60180</v>
      </c>
      <c r="F23" s="19" t="s">
        <v>8218</v>
      </c>
      <c r="G23" s="19" t="s">
        <v>8223</v>
      </c>
      <c r="H23" s="19" t="s">
        <v>8245</v>
      </c>
      <c r="I23" s="9">
        <v>1432677240</v>
      </c>
      <c r="J23" s="19">
        <v>1427493240</v>
      </c>
      <c r="K23" s="19" t="b">
        <v>0</v>
      </c>
      <c r="L23" s="19">
        <v>392</v>
      </c>
      <c r="M23" s="19" t="b">
        <v>1</v>
      </c>
      <c r="N23" s="19" t="s">
        <v>8377</v>
      </c>
      <c r="O23" s="11">
        <v>172</v>
      </c>
      <c r="P23" s="25">
        <v>153.52000000000001</v>
      </c>
      <c r="Q23" s="13" t="s">
        <v>8297</v>
      </c>
      <c r="R23" s="19" t="s">
        <v>8299</v>
      </c>
      <c r="S23" s="17">
        <v>42090.912499999999</v>
      </c>
      <c r="T23" s="17">
        <v>42150.912499999999</v>
      </c>
    </row>
    <row r="24" spans="1:20" ht="270" x14ac:dyDescent="0.25">
      <c r="A24" s="19">
        <v>2997</v>
      </c>
      <c r="B24" s="22" t="s">
        <v>2997</v>
      </c>
      <c r="C24" s="22" t="s">
        <v>7107</v>
      </c>
      <c r="D24" s="25">
        <v>10000</v>
      </c>
      <c r="E24" s="27">
        <v>10373</v>
      </c>
      <c r="F24" s="19" t="s">
        <v>8218</v>
      </c>
      <c r="G24" s="19" t="s">
        <v>8223</v>
      </c>
      <c r="H24" s="19" t="s">
        <v>8245</v>
      </c>
      <c r="I24" s="9">
        <v>1488171540</v>
      </c>
      <c r="J24" s="19">
        <v>1486661793</v>
      </c>
      <c r="K24" s="19" t="b">
        <v>0</v>
      </c>
      <c r="L24" s="19">
        <v>115</v>
      </c>
      <c r="M24" s="19" t="b">
        <v>1</v>
      </c>
      <c r="N24" s="19" t="s">
        <v>8377</v>
      </c>
      <c r="O24" s="11">
        <v>104</v>
      </c>
      <c r="P24" s="25">
        <v>90.2</v>
      </c>
      <c r="Q24" s="13" t="s">
        <v>8297</v>
      </c>
      <c r="R24" s="19" t="s">
        <v>8299</v>
      </c>
      <c r="S24" s="17">
        <v>42775.733715277776</v>
      </c>
      <c r="T24" s="17">
        <v>42793.207638888889</v>
      </c>
    </row>
    <row r="25" spans="1:20" ht="285" x14ac:dyDescent="0.25">
      <c r="A25" s="19">
        <v>2998</v>
      </c>
      <c r="B25" s="22" t="s">
        <v>2998</v>
      </c>
      <c r="C25" s="22" t="s">
        <v>7108</v>
      </c>
      <c r="D25" s="25">
        <v>50000</v>
      </c>
      <c r="E25" s="27">
        <v>51514.5</v>
      </c>
      <c r="F25" s="19" t="s">
        <v>8218</v>
      </c>
      <c r="G25" s="19" t="s">
        <v>8223</v>
      </c>
      <c r="H25" s="19" t="s">
        <v>8245</v>
      </c>
      <c r="I25" s="9">
        <v>1402892700</v>
      </c>
      <c r="J25" s="19">
        <v>1400474329</v>
      </c>
      <c r="K25" s="19" t="b">
        <v>0</v>
      </c>
      <c r="L25" s="19">
        <v>433</v>
      </c>
      <c r="M25" s="19" t="b">
        <v>1</v>
      </c>
      <c r="N25" s="19" t="s">
        <v>8377</v>
      </c>
      <c r="O25" s="11">
        <v>103</v>
      </c>
      <c r="P25" s="25">
        <v>118.97</v>
      </c>
      <c r="Q25" s="13" t="s">
        <v>8297</v>
      </c>
      <c r="R25" s="19" t="s">
        <v>8299</v>
      </c>
      <c r="S25" s="17">
        <v>41778.193622685183</v>
      </c>
      <c r="T25" s="17">
        <v>41806.184027777781</v>
      </c>
    </row>
    <row r="26" spans="1:20" ht="270" x14ac:dyDescent="0.25">
      <c r="A26" s="19">
        <v>2999</v>
      </c>
      <c r="B26" s="22" t="s">
        <v>2999</v>
      </c>
      <c r="C26" s="22" t="s">
        <v>7109</v>
      </c>
      <c r="D26" s="25">
        <v>1350</v>
      </c>
      <c r="E26" s="27">
        <v>1605</v>
      </c>
      <c r="F26" s="19" t="s">
        <v>8218</v>
      </c>
      <c r="G26" s="19" t="s">
        <v>8223</v>
      </c>
      <c r="H26" s="19" t="s">
        <v>8245</v>
      </c>
      <c r="I26" s="9">
        <v>1488333600</v>
      </c>
      <c r="J26" s="19">
        <v>1487094360</v>
      </c>
      <c r="K26" s="19" t="b">
        <v>0</v>
      </c>
      <c r="L26" s="19">
        <v>20</v>
      </c>
      <c r="M26" s="19" t="b">
        <v>1</v>
      </c>
      <c r="N26" s="19" t="s">
        <v>8377</v>
      </c>
      <c r="O26" s="11">
        <v>119</v>
      </c>
      <c r="P26" s="25">
        <v>80.25</v>
      </c>
      <c r="Q26" s="13" t="s">
        <v>8297</v>
      </c>
      <c r="R26" s="19" t="s">
        <v>8299</v>
      </c>
      <c r="S26" s="17">
        <v>42780.740277777775</v>
      </c>
      <c r="T26" s="17">
        <v>42795.083333333328</v>
      </c>
    </row>
    <row r="27" spans="1:20" ht="285" x14ac:dyDescent="0.25">
      <c r="A27" s="19">
        <v>3000</v>
      </c>
      <c r="B27" s="22" t="s">
        <v>3000</v>
      </c>
      <c r="C27" s="22" t="s">
        <v>7110</v>
      </c>
      <c r="D27" s="25">
        <v>500</v>
      </c>
      <c r="E27" s="27">
        <v>500</v>
      </c>
      <c r="F27" s="19" t="s">
        <v>8218</v>
      </c>
      <c r="G27" s="19" t="s">
        <v>8223</v>
      </c>
      <c r="H27" s="19" t="s">
        <v>8245</v>
      </c>
      <c r="I27" s="9">
        <v>1485885600</v>
      </c>
      <c r="J27" s="19">
        <v>1484682670</v>
      </c>
      <c r="K27" s="19" t="b">
        <v>0</v>
      </c>
      <c r="L27" s="19">
        <v>8</v>
      </c>
      <c r="M27" s="19" t="b">
        <v>1</v>
      </c>
      <c r="N27" s="19" t="s">
        <v>8377</v>
      </c>
      <c r="O27" s="11">
        <v>100</v>
      </c>
      <c r="P27" s="25">
        <v>62.5</v>
      </c>
      <c r="Q27" s="13" t="s">
        <v>8297</v>
      </c>
      <c r="R27" s="19" t="s">
        <v>8299</v>
      </c>
      <c r="S27" s="17">
        <v>42752.827199074076</v>
      </c>
      <c r="T27" s="17">
        <v>42766.75</v>
      </c>
    </row>
    <row r="28" spans="1:20" ht="285" x14ac:dyDescent="0.25">
      <c r="A28" s="19">
        <v>3001</v>
      </c>
      <c r="B28" s="22" t="s">
        <v>3001</v>
      </c>
      <c r="C28" s="22" t="s">
        <v>7111</v>
      </c>
      <c r="D28" s="25">
        <v>7214</v>
      </c>
      <c r="E28" s="27">
        <v>22991.01</v>
      </c>
      <c r="F28" s="19" t="s">
        <v>8218</v>
      </c>
      <c r="G28" s="19" t="s">
        <v>8223</v>
      </c>
      <c r="H28" s="19" t="s">
        <v>8245</v>
      </c>
      <c r="I28" s="9">
        <v>1468445382</v>
      </c>
      <c r="J28" s="19">
        <v>1465853382</v>
      </c>
      <c r="K28" s="19" t="b">
        <v>0</v>
      </c>
      <c r="L28" s="19">
        <v>175</v>
      </c>
      <c r="M28" s="19" t="b">
        <v>1</v>
      </c>
      <c r="N28" s="19" t="s">
        <v>8377</v>
      </c>
      <c r="O28" s="11">
        <v>319</v>
      </c>
      <c r="P28" s="25">
        <v>131.38</v>
      </c>
      <c r="Q28" s="13" t="s">
        <v>8297</v>
      </c>
      <c r="R28" s="19" t="s">
        <v>8299</v>
      </c>
      <c r="S28" s="17">
        <v>42534.895625000005</v>
      </c>
      <c r="T28" s="17">
        <v>42564.895625000005</v>
      </c>
    </row>
    <row r="29" spans="1:20" ht="180" x14ac:dyDescent="0.25">
      <c r="A29" s="19">
        <v>3002</v>
      </c>
      <c r="B29" s="22" t="s">
        <v>3002</v>
      </c>
      <c r="C29" s="22" t="s">
        <v>7112</v>
      </c>
      <c r="D29" s="25">
        <v>7000</v>
      </c>
      <c r="E29" s="27">
        <v>7595.43</v>
      </c>
      <c r="F29" s="19" t="s">
        <v>8218</v>
      </c>
      <c r="G29" s="19" t="s">
        <v>8223</v>
      </c>
      <c r="H29" s="19" t="s">
        <v>8245</v>
      </c>
      <c r="I29" s="9">
        <v>1356552252</v>
      </c>
      <c r="J29" s="19">
        <v>1353960252</v>
      </c>
      <c r="K29" s="19" t="b">
        <v>0</v>
      </c>
      <c r="L29" s="19">
        <v>104</v>
      </c>
      <c r="M29" s="19" t="b">
        <v>1</v>
      </c>
      <c r="N29" s="19" t="s">
        <v>8377</v>
      </c>
      <c r="O29" s="11">
        <v>109</v>
      </c>
      <c r="P29" s="25">
        <v>73.03</v>
      </c>
      <c r="Q29" s="13" t="s">
        <v>8297</v>
      </c>
      <c r="R29" s="19" t="s">
        <v>8299</v>
      </c>
      <c r="S29" s="17">
        <v>41239.83625</v>
      </c>
      <c r="T29" s="17">
        <v>41269.83625</v>
      </c>
    </row>
    <row r="30" spans="1:20" ht="270" x14ac:dyDescent="0.25">
      <c r="A30" s="19">
        <v>3003</v>
      </c>
      <c r="B30" s="22" t="s">
        <v>3003</v>
      </c>
      <c r="C30" s="22" t="s">
        <v>7113</v>
      </c>
      <c r="D30" s="25">
        <v>3000</v>
      </c>
      <c r="E30" s="27">
        <v>3035</v>
      </c>
      <c r="F30" s="19" t="s">
        <v>8218</v>
      </c>
      <c r="G30" s="19" t="s">
        <v>8223</v>
      </c>
      <c r="H30" s="19" t="s">
        <v>8245</v>
      </c>
      <c r="I30" s="9">
        <v>1456811940</v>
      </c>
      <c r="J30" s="19">
        <v>1454098976</v>
      </c>
      <c r="K30" s="19" t="b">
        <v>0</v>
      </c>
      <c r="L30" s="19">
        <v>17</v>
      </c>
      <c r="M30" s="19" t="b">
        <v>1</v>
      </c>
      <c r="N30" s="19" t="s">
        <v>8377</v>
      </c>
      <c r="O30" s="11">
        <v>101</v>
      </c>
      <c r="P30" s="25">
        <v>178.53</v>
      </c>
      <c r="Q30" s="13" t="s">
        <v>8297</v>
      </c>
      <c r="R30" s="19" t="s">
        <v>8299</v>
      </c>
      <c r="S30" s="17">
        <v>42398.849259259259</v>
      </c>
      <c r="T30" s="17">
        <v>42430.249305555553</v>
      </c>
    </row>
    <row r="31" spans="1:20" ht="270" x14ac:dyDescent="0.25">
      <c r="A31" s="19">
        <v>3004</v>
      </c>
      <c r="B31" s="22" t="s">
        <v>3004</v>
      </c>
      <c r="C31" s="22" t="s">
        <v>7114</v>
      </c>
      <c r="D31" s="25">
        <v>40000</v>
      </c>
      <c r="E31" s="27">
        <v>45126</v>
      </c>
      <c r="F31" s="19" t="s">
        <v>8218</v>
      </c>
      <c r="G31" s="19" t="s">
        <v>8223</v>
      </c>
      <c r="H31" s="19" t="s">
        <v>8245</v>
      </c>
      <c r="I31" s="9">
        <v>1416089324</v>
      </c>
      <c r="J31" s="19">
        <v>1413493724</v>
      </c>
      <c r="K31" s="19" t="b">
        <v>0</v>
      </c>
      <c r="L31" s="19">
        <v>277</v>
      </c>
      <c r="M31" s="19" t="b">
        <v>1</v>
      </c>
      <c r="N31" s="19" t="s">
        <v>8377</v>
      </c>
      <c r="O31" s="11">
        <v>113</v>
      </c>
      <c r="P31" s="25">
        <v>162.91</v>
      </c>
      <c r="Q31" s="13" t="s">
        <v>8297</v>
      </c>
      <c r="R31" s="19" t="s">
        <v>8299</v>
      </c>
      <c r="S31" s="17">
        <v>41928.881064814814</v>
      </c>
      <c r="T31" s="17">
        <v>41958.922731481478</v>
      </c>
    </row>
    <row r="32" spans="1:20" ht="270" x14ac:dyDescent="0.25">
      <c r="A32" s="19">
        <v>3005</v>
      </c>
      <c r="B32" s="22" t="s">
        <v>3005</v>
      </c>
      <c r="C32" s="22" t="s">
        <v>7115</v>
      </c>
      <c r="D32" s="25">
        <v>10600</v>
      </c>
      <c r="E32" s="27">
        <v>12772.6</v>
      </c>
      <c r="F32" s="19" t="s">
        <v>8218</v>
      </c>
      <c r="G32" s="19" t="s">
        <v>8223</v>
      </c>
      <c r="H32" s="19" t="s">
        <v>8245</v>
      </c>
      <c r="I32" s="9">
        <v>1412611905</v>
      </c>
      <c r="J32" s="19">
        <v>1410019905</v>
      </c>
      <c r="K32" s="19" t="b">
        <v>0</v>
      </c>
      <c r="L32" s="19">
        <v>118</v>
      </c>
      <c r="M32" s="19" t="b">
        <v>1</v>
      </c>
      <c r="N32" s="19" t="s">
        <v>8377</v>
      </c>
      <c r="O32" s="11">
        <v>120</v>
      </c>
      <c r="P32" s="25">
        <v>108.24</v>
      </c>
      <c r="Q32" s="13" t="s">
        <v>8297</v>
      </c>
      <c r="R32" s="19" t="s">
        <v>8299</v>
      </c>
      <c r="S32" s="17">
        <v>41888.674826388888</v>
      </c>
      <c r="T32" s="17">
        <v>41918.674826388888</v>
      </c>
    </row>
    <row r="33" spans="1:20" ht="105" x14ac:dyDescent="0.25">
      <c r="A33" s="19">
        <v>3007</v>
      </c>
      <c r="B33" s="22" t="s">
        <v>3007</v>
      </c>
      <c r="C33" s="22" t="s">
        <v>7117</v>
      </c>
      <c r="D33" s="25">
        <v>600</v>
      </c>
      <c r="E33" s="27">
        <v>1080</v>
      </c>
      <c r="F33" s="19" t="s">
        <v>8218</v>
      </c>
      <c r="G33" s="19" t="s">
        <v>8223</v>
      </c>
      <c r="H33" s="19" t="s">
        <v>8245</v>
      </c>
      <c r="I33" s="9">
        <v>1429938683</v>
      </c>
      <c r="J33" s="19">
        <v>1428124283</v>
      </c>
      <c r="K33" s="19" t="b">
        <v>0</v>
      </c>
      <c r="L33" s="19">
        <v>20</v>
      </c>
      <c r="M33" s="19" t="b">
        <v>1</v>
      </c>
      <c r="N33" s="19" t="s">
        <v>8377</v>
      </c>
      <c r="O33" s="11">
        <v>180</v>
      </c>
      <c r="P33" s="25">
        <v>54</v>
      </c>
      <c r="Q33" s="13" t="s">
        <v>8297</v>
      </c>
      <c r="R33" s="19" t="s">
        <v>8299</v>
      </c>
      <c r="S33" s="17">
        <v>42098.216238425928</v>
      </c>
      <c r="T33" s="17">
        <v>42119.216238425928</v>
      </c>
    </row>
    <row r="34" spans="1:20" ht="255" x14ac:dyDescent="0.25">
      <c r="A34" s="19">
        <v>3008</v>
      </c>
      <c r="B34" s="22" t="s">
        <v>3008</v>
      </c>
      <c r="C34" s="22" t="s">
        <v>7118</v>
      </c>
      <c r="D34" s="25">
        <v>3000</v>
      </c>
      <c r="E34" s="27">
        <v>3035</v>
      </c>
      <c r="F34" s="19" t="s">
        <v>8218</v>
      </c>
      <c r="G34" s="19" t="s">
        <v>8223</v>
      </c>
      <c r="H34" s="19" t="s">
        <v>8245</v>
      </c>
      <c r="I34" s="9">
        <v>1453352719</v>
      </c>
      <c r="J34" s="19">
        <v>1450760719</v>
      </c>
      <c r="K34" s="19" t="b">
        <v>0</v>
      </c>
      <c r="L34" s="19">
        <v>26</v>
      </c>
      <c r="M34" s="19" t="b">
        <v>1</v>
      </c>
      <c r="N34" s="19" t="s">
        <v>8377</v>
      </c>
      <c r="O34" s="11">
        <v>101</v>
      </c>
      <c r="P34" s="25">
        <v>116.73</v>
      </c>
      <c r="Q34" s="13" t="s">
        <v>8297</v>
      </c>
      <c r="R34" s="19" t="s">
        <v>8299</v>
      </c>
      <c r="S34" s="17">
        <v>42360.212025462963</v>
      </c>
      <c r="T34" s="17">
        <v>42390.212025462963</v>
      </c>
    </row>
    <row r="35" spans="1:20" ht="315" x14ac:dyDescent="0.25">
      <c r="A35" s="19">
        <v>3009</v>
      </c>
      <c r="B35" s="22" t="s">
        <v>3009</v>
      </c>
      <c r="C35" s="22" t="s">
        <v>7119</v>
      </c>
      <c r="D35" s="25">
        <v>25000</v>
      </c>
      <c r="E35" s="27">
        <v>29939</v>
      </c>
      <c r="F35" s="19" t="s">
        <v>8218</v>
      </c>
      <c r="G35" s="19" t="s">
        <v>8223</v>
      </c>
      <c r="H35" s="19" t="s">
        <v>8245</v>
      </c>
      <c r="I35" s="9">
        <v>1417012840</v>
      </c>
      <c r="J35" s="19">
        <v>1414417240</v>
      </c>
      <c r="K35" s="19" t="b">
        <v>0</v>
      </c>
      <c r="L35" s="19">
        <v>128</v>
      </c>
      <c r="M35" s="19" t="b">
        <v>1</v>
      </c>
      <c r="N35" s="19" t="s">
        <v>8377</v>
      </c>
      <c r="O35" s="11">
        <v>120</v>
      </c>
      <c r="P35" s="25">
        <v>233.9</v>
      </c>
      <c r="Q35" s="13" t="s">
        <v>8297</v>
      </c>
      <c r="R35" s="19" t="s">
        <v>8299</v>
      </c>
      <c r="S35" s="17">
        <v>41939.569907407407</v>
      </c>
      <c r="T35" s="17">
        <v>41969.611574074079</v>
      </c>
    </row>
    <row r="36" spans="1:20" ht="285" x14ac:dyDescent="0.25">
      <c r="A36" s="19">
        <v>3010</v>
      </c>
      <c r="B36" s="22" t="s">
        <v>3010</v>
      </c>
      <c r="C36" s="22" t="s">
        <v>7120</v>
      </c>
      <c r="D36" s="25">
        <v>1500</v>
      </c>
      <c r="E36" s="27">
        <v>2370</v>
      </c>
      <c r="F36" s="19" t="s">
        <v>8218</v>
      </c>
      <c r="G36" s="19" t="s">
        <v>8223</v>
      </c>
      <c r="H36" s="19" t="s">
        <v>8245</v>
      </c>
      <c r="I36" s="9">
        <v>1424548719</v>
      </c>
      <c r="J36" s="19">
        <v>1419364719</v>
      </c>
      <c r="K36" s="19" t="b">
        <v>0</v>
      </c>
      <c r="L36" s="19">
        <v>15</v>
      </c>
      <c r="M36" s="19" t="b">
        <v>1</v>
      </c>
      <c r="N36" s="19" t="s">
        <v>8377</v>
      </c>
      <c r="O36" s="11">
        <v>158</v>
      </c>
      <c r="P36" s="25">
        <v>158</v>
      </c>
      <c r="Q36" s="13" t="s">
        <v>8297</v>
      </c>
      <c r="R36" s="19" t="s">
        <v>8299</v>
      </c>
      <c r="S36" s="17">
        <v>41996.832395833335</v>
      </c>
      <c r="T36" s="17">
        <v>42056.832395833335</v>
      </c>
    </row>
    <row r="37" spans="1:20" ht="255" x14ac:dyDescent="0.25">
      <c r="A37" s="19">
        <v>3012</v>
      </c>
      <c r="B37" s="22" t="s">
        <v>3012</v>
      </c>
      <c r="C37" s="22" t="s">
        <v>7122</v>
      </c>
      <c r="D37" s="25">
        <v>4000</v>
      </c>
      <c r="E37" s="27">
        <v>4685</v>
      </c>
      <c r="F37" s="19" t="s">
        <v>8218</v>
      </c>
      <c r="G37" s="19" t="s">
        <v>8223</v>
      </c>
      <c r="H37" s="19" t="s">
        <v>8245</v>
      </c>
      <c r="I37" s="9">
        <v>1423587130</v>
      </c>
      <c r="J37" s="19">
        <v>1421772730</v>
      </c>
      <c r="K37" s="19" t="b">
        <v>0</v>
      </c>
      <c r="L37" s="19">
        <v>55</v>
      </c>
      <c r="M37" s="19" t="b">
        <v>1</v>
      </c>
      <c r="N37" s="19" t="s">
        <v>8377</v>
      </c>
      <c r="O37" s="11">
        <v>117</v>
      </c>
      <c r="P37" s="25">
        <v>85.18</v>
      </c>
      <c r="Q37" s="13" t="s">
        <v>8297</v>
      </c>
      <c r="R37" s="19" t="s">
        <v>8299</v>
      </c>
      <c r="S37" s="17">
        <v>42024.702893518523</v>
      </c>
      <c r="T37" s="17">
        <v>42045.702893518523</v>
      </c>
    </row>
    <row r="38" spans="1:20" ht="255" x14ac:dyDescent="0.25">
      <c r="A38" s="19">
        <v>3013</v>
      </c>
      <c r="B38" s="22" t="s">
        <v>3013</v>
      </c>
      <c r="C38" s="22" t="s">
        <v>7123</v>
      </c>
      <c r="D38" s="25">
        <v>10000</v>
      </c>
      <c r="E38" s="27">
        <v>15696</v>
      </c>
      <c r="F38" s="19" t="s">
        <v>8218</v>
      </c>
      <c r="G38" s="19" t="s">
        <v>8223</v>
      </c>
      <c r="H38" s="19" t="s">
        <v>8245</v>
      </c>
      <c r="I38" s="9">
        <v>1434917049</v>
      </c>
      <c r="J38" s="19">
        <v>1432325049</v>
      </c>
      <c r="K38" s="19" t="b">
        <v>0</v>
      </c>
      <c r="L38" s="19">
        <v>107</v>
      </c>
      <c r="M38" s="19" t="b">
        <v>1</v>
      </c>
      <c r="N38" s="19" t="s">
        <v>8377</v>
      </c>
      <c r="O38" s="11">
        <v>157</v>
      </c>
      <c r="P38" s="25">
        <v>146.69</v>
      </c>
      <c r="Q38" s="13" t="s">
        <v>8297</v>
      </c>
      <c r="R38" s="19" t="s">
        <v>8299</v>
      </c>
      <c r="S38" s="17">
        <v>42146.836215277777</v>
      </c>
      <c r="T38" s="17">
        <v>42176.836215277777</v>
      </c>
    </row>
    <row r="39" spans="1:20" ht="285" x14ac:dyDescent="0.25">
      <c r="A39" s="19">
        <v>3014</v>
      </c>
      <c r="B39" s="22" t="s">
        <v>3014</v>
      </c>
      <c r="C39" s="22" t="s">
        <v>7124</v>
      </c>
      <c r="D39" s="25">
        <v>25000</v>
      </c>
      <c r="E39" s="27">
        <v>28276</v>
      </c>
      <c r="F39" s="19" t="s">
        <v>8218</v>
      </c>
      <c r="G39" s="19" t="s">
        <v>8223</v>
      </c>
      <c r="H39" s="19" t="s">
        <v>8245</v>
      </c>
      <c r="I39" s="9">
        <v>1415163600</v>
      </c>
      <c r="J39" s="19">
        <v>1412737080</v>
      </c>
      <c r="K39" s="19" t="b">
        <v>0</v>
      </c>
      <c r="L39" s="19">
        <v>557</v>
      </c>
      <c r="M39" s="19" t="b">
        <v>1</v>
      </c>
      <c r="N39" s="19" t="s">
        <v>8377</v>
      </c>
      <c r="O39" s="11">
        <v>113</v>
      </c>
      <c r="P39" s="25">
        <v>50.76</v>
      </c>
      <c r="Q39" s="13" t="s">
        <v>8297</v>
      </c>
      <c r="R39" s="19" t="s">
        <v>8299</v>
      </c>
      <c r="S39" s="17">
        <v>41920.123611111107</v>
      </c>
      <c r="T39" s="17">
        <v>41948.208333333336</v>
      </c>
    </row>
    <row r="40" spans="1:20" ht="255" x14ac:dyDescent="0.25">
      <c r="A40" s="19">
        <v>3015</v>
      </c>
      <c r="B40" s="22" t="s">
        <v>3015</v>
      </c>
      <c r="C40" s="22" t="s">
        <v>7125</v>
      </c>
      <c r="D40" s="25">
        <v>3400</v>
      </c>
      <c r="E40" s="27">
        <v>3508</v>
      </c>
      <c r="F40" s="19" t="s">
        <v>8218</v>
      </c>
      <c r="G40" s="19" t="s">
        <v>8223</v>
      </c>
      <c r="H40" s="19" t="s">
        <v>8245</v>
      </c>
      <c r="I40" s="9">
        <v>1402459200</v>
      </c>
      <c r="J40" s="19">
        <v>1401125238</v>
      </c>
      <c r="K40" s="19" t="b">
        <v>0</v>
      </c>
      <c r="L40" s="19">
        <v>40</v>
      </c>
      <c r="M40" s="19" t="b">
        <v>1</v>
      </c>
      <c r="N40" s="19" t="s">
        <v>8377</v>
      </c>
      <c r="O40" s="11">
        <v>103</v>
      </c>
      <c r="P40" s="25">
        <v>87.7</v>
      </c>
      <c r="Q40" s="13" t="s">
        <v>8297</v>
      </c>
      <c r="R40" s="19" t="s">
        <v>8299</v>
      </c>
      <c r="S40" s="17">
        <v>41785.72729166667</v>
      </c>
      <c r="T40" s="17">
        <v>41801.166666666664</v>
      </c>
    </row>
    <row r="41" spans="1:20" ht="300" x14ac:dyDescent="0.25">
      <c r="A41" s="19">
        <v>3016</v>
      </c>
      <c r="B41" s="22" t="s">
        <v>3016</v>
      </c>
      <c r="C41" s="22" t="s">
        <v>7126</v>
      </c>
      <c r="D41" s="25">
        <v>8500</v>
      </c>
      <c r="E41" s="27">
        <v>8722</v>
      </c>
      <c r="F41" s="19" t="s">
        <v>8218</v>
      </c>
      <c r="G41" s="19" t="s">
        <v>8223</v>
      </c>
      <c r="H41" s="19" t="s">
        <v>8245</v>
      </c>
      <c r="I41" s="9">
        <v>1405688952</v>
      </c>
      <c r="J41" s="19">
        <v>1400504952</v>
      </c>
      <c r="K41" s="19" t="b">
        <v>0</v>
      </c>
      <c r="L41" s="19">
        <v>36</v>
      </c>
      <c r="M41" s="19" t="b">
        <v>1</v>
      </c>
      <c r="N41" s="19" t="s">
        <v>8377</v>
      </c>
      <c r="O41" s="11">
        <v>103</v>
      </c>
      <c r="P41" s="25">
        <v>242.28</v>
      </c>
      <c r="Q41" s="13" t="s">
        <v>8297</v>
      </c>
      <c r="R41" s="19" t="s">
        <v>8299</v>
      </c>
      <c r="S41" s="17">
        <v>41778.548055555555</v>
      </c>
      <c r="T41" s="17">
        <v>41838.548055555555</v>
      </c>
    </row>
    <row r="42" spans="1:20" ht="255" x14ac:dyDescent="0.25">
      <c r="A42" s="19">
        <v>3017</v>
      </c>
      <c r="B42" s="22" t="s">
        <v>3017</v>
      </c>
      <c r="C42" s="22" t="s">
        <v>7127</v>
      </c>
      <c r="D42" s="25">
        <v>22000</v>
      </c>
      <c r="E42" s="27">
        <v>23285</v>
      </c>
      <c r="F42" s="19" t="s">
        <v>8218</v>
      </c>
      <c r="G42" s="19" t="s">
        <v>8223</v>
      </c>
      <c r="H42" s="19" t="s">
        <v>8245</v>
      </c>
      <c r="I42" s="9">
        <v>1408566243</v>
      </c>
      <c r="J42" s="19">
        <v>1405974243</v>
      </c>
      <c r="K42" s="19" t="b">
        <v>0</v>
      </c>
      <c r="L42" s="19">
        <v>159</v>
      </c>
      <c r="M42" s="19" t="b">
        <v>1</v>
      </c>
      <c r="N42" s="19" t="s">
        <v>8377</v>
      </c>
      <c r="O42" s="11">
        <v>106</v>
      </c>
      <c r="P42" s="25">
        <v>146.44999999999999</v>
      </c>
      <c r="Q42" s="13" t="s">
        <v>8297</v>
      </c>
      <c r="R42" s="19" t="s">
        <v>8299</v>
      </c>
      <c r="S42" s="17">
        <v>41841.850034722222</v>
      </c>
      <c r="T42" s="17">
        <v>41871.850034722222</v>
      </c>
    </row>
    <row r="43" spans="1:20" ht="270" x14ac:dyDescent="0.25">
      <c r="A43" s="19">
        <v>3019</v>
      </c>
      <c r="B43" s="22" t="s">
        <v>3019</v>
      </c>
      <c r="C43" s="22" t="s">
        <v>7129</v>
      </c>
      <c r="D43" s="25">
        <v>15000</v>
      </c>
      <c r="E43" s="27">
        <v>18185</v>
      </c>
      <c r="F43" s="19" t="s">
        <v>8218</v>
      </c>
      <c r="G43" s="19" t="s">
        <v>8223</v>
      </c>
      <c r="H43" s="19" t="s">
        <v>8245</v>
      </c>
      <c r="I43" s="9">
        <v>1401159600</v>
      </c>
      <c r="J43" s="19">
        <v>1398801620</v>
      </c>
      <c r="K43" s="19" t="b">
        <v>0</v>
      </c>
      <c r="L43" s="19">
        <v>226</v>
      </c>
      <c r="M43" s="19" t="b">
        <v>1</v>
      </c>
      <c r="N43" s="19" t="s">
        <v>8377</v>
      </c>
      <c r="O43" s="11">
        <v>121</v>
      </c>
      <c r="P43" s="25">
        <v>80.459999999999994</v>
      </c>
      <c r="Q43" s="13" t="s">
        <v>8297</v>
      </c>
      <c r="R43" s="19" t="s">
        <v>8299</v>
      </c>
      <c r="S43" s="17">
        <v>41758.833564814813</v>
      </c>
      <c r="T43" s="17">
        <v>41786.125</v>
      </c>
    </row>
    <row r="44" spans="1:20" ht="300" x14ac:dyDescent="0.25">
      <c r="A44" s="19">
        <v>3020</v>
      </c>
      <c r="B44" s="22" t="s">
        <v>3020</v>
      </c>
      <c r="C44" s="22" t="s">
        <v>7130</v>
      </c>
      <c r="D44" s="25">
        <v>7000</v>
      </c>
      <c r="E44" s="27">
        <v>7040</v>
      </c>
      <c r="F44" s="19" t="s">
        <v>8218</v>
      </c>
      <c r="G44" s="19" t="s">
        <v>8223</v>
      </c>
      <c r="H44" s="19" t="s">
        <v>8245</v>
      </c>
      <c r="I44" s="9">
        <v>1439583533</v>
      </c>
      <c r="J44" s="19">
        <v>1434399533</v>
      </c>
      <c r="K44" s="19" t="b">
        <v>0</v>
      </c>
      <c r="L44" s="19">
        <v>30</v>
      </c>
      <c r="M44" s="19" t="b">
        <v>1</v>
      </c>
      <c r="N44" s="19" t="s">
        <v>8377</v>
      </c>
      <c r="O44" s="11">
        <v>101</v>
      </c>
      <c r="P44" s="25">
        <v>234.67</v>
      </c>
      <c r="Q44" s="13" t="s">
        <v>8297</v>
      </c>
      <c r="R44" s="19" t="s">
        <v>8299</v>
      </c>
      <c r="S44" s="17">
        <v>42170.846446759257</v>
      </c>
      <c r="T44" s="17">
        <v>42230.846446759257</v>
      </c>
    </row>
    <row r="45" spans="1:20" ht="300" x14ac:dyDescent="0.25">
      <c r="A45" s="19">
        <v>3021</v>
      </c>
      <c r="B45" s="22" t="s">
        <v>3021</v>
      </c>
      <c r="C45" s="22" t="s">
        <v>7131</v>
      </c>
      <c r="D45" s="25">
        <v>4500</v>
      </c>
      <c r="E45" s="27">
        <v>5221</v>
      </c>
      <c r="F45" s="19" t="s">
        <v>8218</v>
      </c>
      <c r="G45" s="19" t="s">
        <v>8223</v>
      </c>
      <c r="H45" s="19" t="s">
        <v>8245</v>
      </c>
      <c r="I45" s="9">
        <v>1479794340</v>
      </c>
      <c r="J45" s="19">
        <v>1476715869</v>
      </c>
      <c r="K45" s="19" t="b">
        <v>0</v>
      </c>
      <c r="L45" s="19">
        <v>103</v>
      </c>
      <c r="M45" s="19" t="b">
        <v>1</v>
      </c>
      <c r="N45" s="19" t="s">
        <v>8377</v>
      </c>
      <c r="O45" s="11">
        <v>116</v>
      </c>
      <c r="P45" s="25">
        <v>50.69</v>
      </c>
      <c r="Q45" s="13" t="s">
        <v>8297</v>
      </c>
      <c r="R45" s="19" t="s">
        <v>8299</v>
      </c>
      <c r="S45" s="17">
        <v>42660.618854166663</v>
      </c>
      <c r="T45" s="17">
        <v>42696.249305555553</v>
      </c>
    </row>
    <row r="46" spans="1:20" ht="270" x14ac:dyDescent="0.25">
      <c r="A46" s="19">
        <v>3022</v>
      </c>
      <c r="B46" s="22" t="s">
        <v>3022</v>
      </c>
      <c r="C46" s="22" t="s">
        <v>7132</v>
      </c>
      <c r="D46" s="25">
        <v>10000</v>
      </c>
      <c r="E46" s="27">
        <v>10088</v>
      </c>
      <c r="F46" s="19" t="s">
        <v>8218</v>
      </c>
      <c r="G46" s="19" t="s">
        <v>8223</v>
      </c>
      <c r="H46" s="19" t="s">
        <v>8245</v>
      </c>
      <c r="I46" s="9">
        <v>1472338409</v>
      </c>
      <c r="J46" s="19">
        <v>1468450409</v>
      </c>
      <c r="K46" s="19" t="b">
        <v>0</v>
      </c>
      <c r="L46" s="19">
        <v>62</v>
      </c>
      <c r="M46" s="19" t="b">
        <v>1</v>
      </c>
      <c r="N46" s="19" t="s">
        <v>8377</v>
      </c>
      <c r="O46" s="11">
        <v>101</v>
      </c>
      <c r="P46" s="25">
        <v>162.71</v>
      </c>
      <c r="Q46" s="13" t="s">
        <v>8297</v>
      </c>
      <c r="R46" s="19" t="s">
        <v>8299</v>
      </c>
      <c r="S46" s="17">
        <v>42564.95380787037</v>
      </c>
      <c r="T46" s="17">
        <v>42609.95380787037</v>
      </c>
    </row>
    <row r="47" spans="1:20" ht="285" x14ac:dyDescent="0.25">
      <c r="A47" s="19">
        <v>3024</v>
      </c>
      <c r="B47" s="22" t="s">
        <v>3024</v>
      </c>
      <c r="C47" s="22" t="s">
        <v>7134</v>
      </c>
      <c r="D47" s="25">
        <v>5000</v>
      </c>
      <c r="E47" s="27">
        <v>12321</v>
      </c>
      <c r="F47" s="19" t="s">
        <v>8218</v>
      </c>
      <c r="G47" s="19" t="s">
        <v>8223</v>
      </c>
      <c r="H47" s="19" t="s">
        <v>8245</v>
      </c>
      <c r="I47" s="9">
        <v>1349567475</v>
      </c>
      <c r="J47" s="19">
        <v>1346975475</v>
      </c>
      <c r="K47" s="19" t="b">
        <v>0</v>
      </c>
      <c r="L47" s="19">
        <v>182</v>
      </c>
      <c r="M47" s="19" t="b">
        <v>1</v>
      </c>
      <c r="N47" s="19" t="s">
        <v>8377</v>
      </c>
      <c r="O47" s="11">
        <v>246</v>
      </c>
      <c r="P47" s="25">
        <v>67.7</v>
      </c>
      <c r="Q47" s="13" t="s">
        <v>8297</v>
      </c>
      <c r="R47" s="19" t="s">
        <v>8299</v>
      </c>
      <c r="S47" s="17">
        <v>41158.993923611109</v>
      </c>
      <c r="T47" s="17">
        <v>41188.993923611109</v>
      </c>
    </row>
    <row r="48" spans="1:20" ht="210" x14ac:dyDescent="0.25">
      <c r="A48" s="19">
        <v>3027</v>
      </c>
      <c r="B48" s="22" t="s">
        <v>3027</v>
      </c>
      <c r="C48" s="22" t="s">
        <v>7137</v>
      </c>
      <c r="D48" s="25">
        <v>40000</v>
      </c>
      <c r="E48" s="27">
        <v>52576</v>
      </c>
      <c r="F48" s="19" t="s">
        <v>8218</v>
      </c>
      <c r="G48" s="19" t="s">
        <v>8223</v>
      </c>
      <c r="H48" s="19" t="s">
        <v>8245</v>
      </c>
      <c r="I48" s="9">
        <v>1426866851</v>
      </c>
      <c r="J48" s="19">
        <v>1424278451</v>
      </c>
      <c r="K48" s="19" t="b">
        <v>0</v>
      </c>
      <c r="L48" s="19">
        <v>320</v>
      </c>
      <c r="M48" s="19" t="b">
        <v>1</v>
      </c>
      <c r="N48" s="19" t="s">
        <v>8377</v>
      </c>
      <c r="O48" s="11">
        <v>131</v>
      </c>
      <c r="P48" s="25">
        <v>164.3</v>
      </c>
      <c r="Q48" s="13" t="s">
        <v>8297</v>
      </c>
      <c r="R48" s="19" t="s">
        <v>8299</v>
      </c>
      <c r="S48" s="17">
        <v>42053.704293981486</v>
      </c>
      <c r="T48" s="17">
        <v>42083.662627314814</v>
      </c>
    </row>
    <row r="49" spans="1:20" ht="165" x14ac:dyDescent="0.25">
      <c r="A49" s="19">
        <v>3028</v>
      </c>
      <c r="B49" s="22" t="s">
        <v>3028</v>
      </c>
      <c r="C49" s="22" t="s">
        <v>7138</v>
      </c>
      <c r="D49" s="25">
        <v>5000</v>
      </c>
      <c r="E49" s="27">
        <v>8401</v>
      </c>
      <c r="F49" s="19" t="s">
        <v>8218</v>
      </c>
      <c r="G49" s="19" t="s">
        <v>8223</v>
      </c>
      <c r="H49" s="19" t="s">
        <v>8245</v>
      </c>
      <c r="I49" s="9">
        <v>1471242025</v>
      </c>
      <c r="J49" s="19">
        <v>1468650025</v>
      </c>
      <c r="K49" s="19" t="b">
        <v>0</v>
      </c>
      <c r="L49" s="19">
        <v>99</v>
      </c>
      <c r="M49" s="19" t="b">
        <v>1</v>
      </c>
      <c r="N49" s="19" t="s">
        <v>8377</v>
      </c>
      <c r="O49" s="11">
        <v>168</v>
      </c>
      <c r="P49" s="25">
        <v>84.86</v>
      </c>
      <c r="Q49" s="13" t="s">
        <v>8297</v>
      </c>
      <c r="R49" s="19" t="s">
        <v>8299</v>
      </c>
      <c r="S49" s="17">
        <v>42567.264178240745</v>
      </c>
      <c r="T49" s="17">
        <v>42597.264178240745</v>
      </c>
    </row>
    <row r="50" spans="1:20" ht="270" x14ac:dyDescent="0.25">
      <c r="A50" s="19">
        <v>3029</v>
      </c>
      <c r="B50" s="22" t="s">
        <v>3029</v>
      </c>
      <c r="C50" s="22" t="s">
        <v>7139</v>
      </c>
      <c r="D50" s="25">
        <v>30000</v>
      </c>
      <c r="E50" s="27">
        <v>32903</v>
      </c>
      <c r="F50" s="19" t="s">
        <v>8218</v>
      </c>
      <c r="G50" s="19" t="s">
        <v>8223</v>
      </c>
      <c r="H50" s="19" t="s">
        <v>8245</v>
      </c>
      <c r="I50" s="9">
        <v>1416285300</v>
      </c>
      <c r="J50" s="19">
        <v>1413824447</v>
      </c>
      <c r="K50" s="19" t="b">
        <v>0</v>
      </c>
      <c r="L50" s="19">
        <v>348</v>
      </c>
      <c r="M50" s="19" t="b">
        <v>1</v>
      </c>
      <c r="N50" s="19" t="s">
        <v>8377</v>
      </c>
      <c r="O50" s="11">
        <v>110</v>
      </c>
      <c r="P50" s="25">
        <v>94.55</v>
      </c>
      <c r="Q50" s="13" t="s">
        <v>8297</v>
      </c>
      <c r="R50" s="19" t="s">
        <v>8299</v>
      </c>
      <c r="S50" s="17">
        <v>41932.708877314813</v>
      </c>
      <c r="T50" s="17">
        <v>41961.190972222219</v>
      </c>
    </row>
    <row r="51" spans="1:20" ht="270" x14ac:dyDescent="0.25">
      <c r="A51" s="19">
        <v>3030</v>
      </c>
      <c r="B51" s="22" t="s">
        <v>3030</v>
      </c>
      <c r="C51" s="22" t="s">
        <v>7140</v>
      </c>
      <c r="D51" s="25">
        <v>1750</v>
      </c>
      <c r="E51" s="27">
        <v>1867</v>
      </c>
      <c r="F51" s="19" t="s">
        <v>8218</v>
      </c>
      <c r="G51" s="19" t="s">
        <v>8223</v>
      </c>
      <c r="H51" s="19" t="s">
        <v>8245</v>
      </c>
      <c r="I51" s="9">
        <v>1442426171</v>
      </c>
      <c r="J51" s="19">
        <v>1439834171</v>
      </c>
      <c r="K51" s="19" t="b">
        <v>0</v>
      </c>
      <c r="L51" s="19">
        <v>41</v>
      </c>
      <c r="M51" s="19" t="b">
        <v>1</v>
      </c>
      <c r="N51" s="19" t="s">
        <v>8377</v>
      </c>
      <c r="O51" s="11">
        <v>107</v>
      </c>
      <c r="P51" s="25">
        <v>45.54</v>
      </c>
      <c r="Q51" s="13" t="s">
        <v>8297</v>
      </c>
      <c r="R51" s="19" t="s">
        <v>8299</v>
      </c>
      <c r="S51" s="17">
        <v>42233.747349537036</v>
      </c>
      <c r="T51" s="17">
        <v>42263.747349537036</v>
      </c>
    </row>
    <row r="52" spans="1:20" ht="285" x14ac:dyDescent="0.25">
      <c r="A52" s="19">
        <v>3031</v>
      </c>
      <c r="B52" s="22" t="s">
        <v>3031</v>
      </c>
      <c r="C52" s="22" t="s">
        <v>7141</v>
      </c>
      <c r="D52" s="25">
        <v>1500</v>
      </c>
      <c r="E52" s="27">
        <v>1500</v>
      </c>
      <c r="F52" s="19" t="s">
        <v>8218</v>
      </c>
      <c r="G52" s="19" t="s">
        <v>8223</v>
      </c>
      <c r="H52" s="19" t="s">
        <v>8245</v>
      </c>
      <c r="I52" s="9">
        <v>1476479447</v>
      </c>
      <c r="J52" s="19">
        <v>1471295447</v>
      </c>
      <c r="K52" s="19" t="b">
        <v>0</v>
      </c>
      <c r="L52" s="19">
        <v>29</v>
      </c>
      <c r="M52" s="19" t="b">
        <v>1</v>
      </c>
      <c r="N52" s="19" t="s">
        <v>8377</v>
      </c>
      <c r="O52" s="11">
        <v>100</v>
      </c>
      <c r="P52" s="25">
        <v>51.72</v>
      </c>
      <c r="Q52" s="13" t="s">
        <v>8297</v>
      </c>
      <c r="R52" s="19" t="s">
        <v>8299</v>
      </c>
      <c r="S52" s="17">
        <v>42597.882488425923</v>
      </c>
      <c r="T52" s="17">
        <v>42657.882488425923</v>
      </c>
    </row>
    <row r="53" spans="1:20" ht="285" x14ac:dyDescent="0.25">
      <c r="A53" s="19">
        <v>3032</v>
      </c>
      <c r="B53" s="22" t="s">
        <v>3032</v>
      </c>
      <c r="C53" s="22" t="s">
        <v>7142</v>
      </c>
      <c r="D53" s="25">
        <v>1000</v>
      </c>
      <c r="E53" s="27">
        <v>1272</v>
      </c>
      <c r="F53" s="19" t="s">
        <v>8218</v>
      </c>
      <c r="G53" s="19" t="s">
        <v>8223</v>
      </c>
      <c r="H53" s="19" t="s">
        <v>8245</v>
      </c>
      <c r="I53" s="9">
        <v>1441933459</v>
      </c>
      <c r="J53" s="19">
        <v>1439341459</v>
      </c>
      <c r="K53" s="19" t="b">
        <v>0</v>
      </c>
      <c r="L53" s="19">
        <v>25</v>
      </c>
      <c r="M53" s="19" t="b">
        <v>1</v>
      </c>
      <c r="N53" s="19" t="s">
        <v>8377</v>
      </c>
      <c r="O53" s="11">
        <v>127</v>
      </c>
      <c r="P53" s="25">
        <v>50.88</v>
      </c>
      <c r="Q53" s="13" t="s">
        <v>8297</v>
      </c>
      <c r="R53" s="19" t="s">
        <v>8299</v>
      </c>
      <c r="S53" s="17">
        <v>42228.044664351852</v>
      </c>
      <c r="T53" s="17">
        <v>42258.044664351852</v>
      </c>
    </row>
    <row r="54" spans="1:20" ht="225" x14ac:dyDescent="0.25">
      <c r="A54" s="19">
        <v>3033</v>
      </c>
      <c r="B54" s="22" t="s">
        <v>3033</v>
      </c>
      <c r="C54" s="22" t="s">
        <v>7143</v>
      </c>
      <c r="D54" s="25">
        <v>3000</v>
      </c>
      <c r="E54" s="27">
        <v>4396</v>
      </c>
      <c r="F54" s="19" t="s">
        <v>8218</v>
      </c>
      <c r="G54" s="19" t="s">
        <v>8223</v>
      </c>
      <c r="H54" s="19" t="s">
        <v>8245</v>
      </c>
      <c r="I54" s="9">
        <v>1471487925</v>
      </c>
      <c r="J54" s="19">
        <v>1468895925</v>
      </c>
      <c r="K54" s="19" t="b">
        <v>0</v>
      </c>
      <c r="L54" s="19">
        <v>23</v>
      </c>
      <c r="M54" s="19" t="b">
        <v>1</v>
      </c>
      <c r="N54" s="19" t="s">
        <v>8377</v>
      </c>
      <c r="O54" s="11">
        <v>147</v>
      </c>
      <c r="P54" s="25">
        <v>191.13</v>
      </c>
      <c r="Q54" s="13" t="s">
        <v>8297</v>
      </c>
      <c r="R54" s="19" t="s">
        <v>8299</v>
      </c>
      <c r="S54" s="17">
        <v>42570.110243055555</v>
      </c>
      <c r="T54" s="17">
        <v>42600.110243055555</v>
      </c>
    </row>
    <row r="55" spans="1:20" ht="315" x14ac:dyDescent="0.25">
      <c r="A55" s="19">
        <v>3034</v>
      </c>
      <c r="B55" s="22" t="s">
        <v>3034</v>
      </c>
      <c r="C55" s="22" t="s">
        <v>7144</v>
      </c>
      <c r="D55" s="25">
        <v>100000</v>
      </c>
      <c r="E55" s="27">
        <v>112536</v>
      </c>
      <c r="F55" s="19" t="s">
        <v>8218</v>
      </c>
      <c r="G55" s="19" t="s">
        <v>8223</v>
      </c>
      <c r="H55" s="19" t="s">
        <v>8245</v>
      </c>
      <c r="I55" s="9">
        <v>1477972740</v>
      </c>
      <c r="J55" s="19">
        <v>1475326255</v>
      </c>
      <c r="K55" s="19" t="b">
        <v>0</v>
      </c>
      <c r="L55" s="19">
        <v>1260</v>
      </c>
      <c r="M55" s="19" t="b">
        <v>1</v>
      </c>
      <c r="N55" s="19" t="s">
        <v>8377</v>
      </c>
      <c r="O55" s="11">
        <v>113</v>
      </c>
      <c r="P55" s="25">
        <v>89.31</v>
      </c>
      <c r="Q55" s="13" t="s">
        <v>8297</v>
      </c>
      <c r="R55" s="19" t="s">
        <v>8299</v>
      </c>
      <c r="S55" s="17">
        <v>42644.535358796296</v>
      </c>
      <c r="T55" s="17">
        <v>42675.165972222225</v>
      </c>
    </row>
    <row r="56" spans="1:20" ht="180" x14ac:dyDescent="0.25">
      <c r="A56" s="19">
        <v>3035</v>
      </c>
      <c r="B56" s="22" t="s">
        <v>3035</v>
      </c>
      <c r="C56" s="22" t="s">
        <v>7145</v>
      </c>
      <c r="D56" s="25">
        <v>25000</v>
      </c>
      <c r="E56" s="27">
        <v>27196.71</v>
      </c>
      <c r="F56" s="19" t="s">
        <v>8218</v>
      </c>
      <c r="G56" s="19" t="s">
        <v>8223</v>
      </c>
      <c r="H56" s="19" t="s">
        <v>8245</v>
      </c>
      <c r="I56" s="9">
        <v>1367674009</v>
      </c>
      <c r="J56" s="19">
        <v>1365082009</v>
      </c>
      <c r="K56" s="19" t="b">
        <v>0</v>
      </c>
      <c r="L56" s="19">
        <v>307</v>
      </c>
      <c r="M56" s="19" t="b">
        <v>1</v>
      </c>
      <c r="N56" s="19" t="s">
        <v>8377</v>
      </c>
      <c r="O56" s="11">
        <v>109</v>
      </c>
      <c r="P56" s="25">
        <v>88.59</v>
      </c>
      <c r="Q56" s="13" t="s">
        <v>8297</v>
      </c>
      <c r="R56" s="19" t="s">
        <v>8299</v>
      </c>
      <c r="S56" s="17">
        <v>41368.560289351852</v>
      </c>
      <c r="T56" s="17">
        <v>41398.560289351852</v>
      </c>
    </row>
    <row r="57" spans="1:20" ht="255" x14ac:dyDescent="0.25">
      <c r="A57" s="19">
        <v>3036</v>
      </c>
      <c r="B57" s="22" t="s">
        <v>3036</v>
      </c>
      <c r="C57" s="22" t="s">
        <v>7146</v>
      </c>
      <c r="D57" s="25">
        <v>25000</v>
      </c>
      <c r="E57" s="27">
        <v>31683</v>
      </c>
      <c r="F57" s="19" t="s">
        <v>8218</v>
      </c>
      <c r="G57" s="19" t="s">
        <v>8223</v>
      </c>
      <c r="H57" s="19" t="s">
        <v>8245</v>
      </c>
      <c r="I57" s="9">
        <v>1376654340</v>
      </c>
      <c r="J57" s="19">
        <v>1373568644</v>
      </c>
      <c r="K57" s="19" t="b">
        <v>0</v>
      </c>
      <c r="L57" s="19">
        <v>329</v>
      </c>
      <c r="M57" s="19" t="b">
        <v>1</v>
      </c>
      <c r="N57" s="19" t="s">
        <v>8377</v>
      </c>
      <c r="O57" s="11">
        <v>127</v>
      </c>
      <c r="P57" s="25">
        <v>96.3</v>
      </c>
      <c r="Q57" s="13" t="s">
        <v>8297</v>
      </c>
      <c r="R57" s="19" t="s">
        <v>8299</v>
      </c>
      <c r="S57" s="17">
        <v>41466.785231481481</v>
      </c>
      <c r="T57" s="17">
        <v>41502.499305555553</v>
      </c>
    </row>
    <row r="58" spans="1:20" ht="345" x14ac:dyDescent="0.25">
      <c r="A58" s="19">
        <v>3037</v>
      </c>
      <c r="B58" s="22" t="s">
        <v>3037</v>
      </c>
      <c r="C58" s="22" t="s">
        <v>7147</v>
      </c>
      <c r="D58" s="25">
        <v>500</v>
      </c>
      <c r="E58" s="27">
        <v>1066</v>
      </c>
      <c r="F58" s="19" t="s">
        <v>8218</v>
      </c>
      <c r="G58" s="19" t="s">
        <v>8223</v>
      </c>
      <c r="H58" s="19" t="s">
        <v>8245</v>
      </c>
      <c r="I58" s="9">
        <v>1285995540</v>
      </c>
      <c r="J58" s="19">
        <v>1279574773</v>
      </c>
      <c r="K58" s="19" t="b">
        <v>0</v>
      </c>
      <c r="L58" s="19">
        <v>32</v>
      </c>
      <c r="M58" s="19" t="b">
        <v>1</v>
      </c>
      <c r="N58" s="19" t="s">
        <v>8377</v>
      </c>
      <c r="O58" s="11">
        <v>213</v>
      </c>
      <c r="P58" s="25">
        <v>33.31</v>
      </c>
      <c r="Q58" s="13" t="s">
        <v>8297</v>
      </c>
      <c r="R58" s="19" t="s">
        <v>8299</v>
      </c>
      <c r="S58" s="17">
        <v>40378.893206018518</v>
      </c>
      <c r="T58" s="17">
        <v>40453.207638888889</v>
      </c>
    </row>
    <row r="59" spans="1:20" ht="270" x14ac:dyDescent="0.25">
      <c r="A59" s="19">
        <v>3038</v>
      </c>
      <c r="B59" s="22" t="s">
        <v>3038</v>
      </c>
      <c r="C59" s="22" t="s">
        <v>7148</v>
      </c>
      <c r="D59" s="25">
        <v>1000</v>
      </c>
      <c r="E59" s="27">
        <v>1005</v>
      </c>
      <c r="F59" s="19" t="s">
        <v>8218</v>
      </c>
      <c r="G59" s="19" t="s">
        <v>8223</v>
      </c>
      <c r="H59" s="19" t="s">
        <v>8245</v>
      </c>
      <c r="I59" s="9">
        <v>1457071397</v>
      </c>
      <c r="J59" s="19">
        <v>1451887397</v>
      </c>
      <c r="K59" s="19" t="b">
        <v>0</v>
      </c>
      <c r="L59" s="19">
        <v>27</v>
      </c>
      <c r="M59" s="19" t="b">
        <v>1</v>
      </c>
      <c r="N59" s="19" t="s">
        <v>8377</v>
      </c>
      <c r="O59" s="11">
        <v>101</v>
      </c>
      <c r="P59" s="25">
        <v>37.22</v>
      </c>
      <c r="Q59" s="13" t="s">
        <v>8297</v>
      </c>
      <c r="R59" s="19" t="s">
        <v>8299</v>
      </c>
      <c r="S59" s="17">
        <v>42373.252280092594</v>
      </c>
      <c r="T59" s="17">
        <v>42433.252280092594</v>
      </c>
    </row>
    <row r="60" spans="1:20" ht="240" x14ac:dyDescent="0.25">
      <c r="A60" s="19">
        <v>3039</v>
      </c>
      <c r="B60" s="22" t="s">
        <v>3039</v>
      </c>
      <c r="C60" s="22" t="s">
        <v>7149</v>
      </c>
      <c r="D60" s="25">
        <v>20000</v>
      </c>
      <c r="E60" s="27">
        <v>21742.78</v>
      </c>
      <c r="F60" s="19" t="s">
        <v>8218</v>
      </c>
      <c r="G60" s="19" t="s">
        <v>8223</v>
      </c>
      <c r="H60" s="19" t="s">
        <v>8245</v>
      </c>
      <c r="I60" s="9">
        <v>1388303940</v>
      </c>
      <c r="J60" s="19">
        <v>1386011038</v>
      </c>
      <c r="K60" s="19" t="b">
        <v>0</v>
      </c>
      <c r="L60" s="19">
        <v>236</v>
      </c>
      <c r="M60" s="19" t="b">
        <v>1</v>
      </c>
      <c r="N60" s="19" t="s">
        <v>8377</v>
      </c>
      <c r="O60" s="11">
        <v>109</v>
      </c>
      <c r="P60" s="25">
        <v>92.13</v>
      </c>
      <c r="Q60" s="13" t="s">
        <v>8297</v>
      </c>
      <c r="R60" s="19" t="s">
        <v>8299</v>
      </c>
      <c r="S60" s="17">
        <v>41610.794421296298</v>
      </c>
      <c r="T60" s="17">
        <v>41637.332638888889</v>
      </c>
    </row>
    <row r="61" spans="1:20" ht="210" x14ac:dyDescent="0.25">
      <c r="A61" s="19">
        <v>3040</v>
      </c>
      <c r="B61" s="22" t="s">
        <v>3040</v>
      </c>
      <c r="C61" s="22" t="s">
        <v>7150</v>
      </c>
      <c r="D61" s="25">
        <v>3000</v>
      </c>
      <c r="E61" s="27">
        <v>3225</v>
      </c>
      <c r="F61" s="19" t="s">
        <v>8218</v>
      </c>
      <c r="G61" s="19" t="s">
        <v>8223</v>
      </c>
      <c r="H61" s="19" t="s">
        <v>8245</v>
      </c>
      <c r="I61" s="9">
        <v>1435359600</v>
      </c>
      <c r="J61" s="19">
        <v>1434999621</v>
      </c>
      <c r="K61" s="19" t="b">
        <v>0</v>
      </c>
      <c r="L61" s="19">
        <v>42</v>
      </c>
      <c r="M61" s="19" t="b">
        <v>1</v>
      </c>
      <c r="N61" s="19" t="s">
        <v>8377</v>
      </c>
      <c r="O61" s="11">
        <v>108</v>
      </c>
      <c r="P61" s="25">
        <v>76.790000000000006</v>
      </c>
      <c r="Q61" s="13" t="s">
        <v>8297</v>
      </c>
      <c r="R61" s="19" t="s">
        <v>8299</v>
      </c>
      <c r="S61" s="17">
        <v>42177.791909722218</v>
      </c>
      <c r="T61" s="17">
        <v>42181.958333333328</v>
      </c>
    </row>
    <row r="62" spans="1:20" ht="165" x14ac:dyDescent="0.25">
      <c r="A62" s="19">
        <v>3041</v>
      </c>
      <c r="B62" s="22" t="s">
        <v>3041</v>
      </c>
      <c r="C62" s="22" t="s">
        <v>7151</v>
      </c>
      <c r="D62" s="25">
        <v>8300</v>
      </c>
      <c r="E62" s="27">
        <v>9170</v>
      </c>
      <c r="F62" s="19" t="s">
        <v>8218</v>
      </c>
      <c r="G62" s="19" t="s">
        <v>8223</v>
      </c>
      <c r="H62" s="19" t="s">
        <v>8245</v>
      </c>
      <c r="I62" s="9">
        <v>1453323048</v>
      </c>
      <c r="J62" s="19">
        <v>1450731048</v>
      </c>
      <c r="K62" s="19" t="b">
        <v>0</v>
      </c>
      <c r="L62" s="19">
        <v>95</v>
      </c>
      <c r="M62" s="19" t="b">
        <v>1</v>
      </c>
      <c r="N62" s="19" t="s">
        <v>8377</v>
      </c>
      <c r="O62" s="11">
        <v>110</v>
      </c>
      <c r="P62" s="25">
        <v>96.53</v>
      </c>
      <c r="Q62" s="13" t="s">
        <v>8297</v>
      </c>
      <c r="R62" s="19" t="s">
        <v>8299</v>
      </c>
      <c r="S62" s="17">
        <v>42359.868611111116</v>
      </c>
      <c r="T62" s="17">
        <v>42389.868611111116</v>
      </c>
    </row>
    <row r="63" spans="1:20" ht="255" x14ac:dyDescent="0.25">
      <c r="A63" s="19">
        <v>3044</v>
      </c>
      <c r="B63" s="22" t="s">
        <v>3044</v>
      </c>
      <c r="C63" s="22" t="s">
        <v>7154</v>
      </c>
      <c r="D63" s="25">
        <v>12000</v>
      </c>
      <c r="E63" s="27">
        <v>13121</v>
      </c>
      <c r="F63" s="19" t="s">
        <v>8218</v>
      </c>
      <c r="G63" s="19" t="s">
        <v>8223</v>
      </c>
      <c r="H63" s="19" t="s">
        <v>8245</v>
      </c>
      <c r="I63" s="9">
        <v>1454433998</v>
      </c>
      <c r="J63" s="19">
        <v>1453137998</v>
      </c>
      <c r="K63" s="19" t="b">
        <v>0</v>
      </c>
      <c r="L63" s="19">
        <v>156</v>
      </c>
      <c r="M63" s="19" t="b">
        <v>1</v>
      </c>
      <c r="N63" s="19" t="s">
        <v>8377</v>
      </c>
      <c r="O63" s="11">
        <v>109</v>
      </c>
      <c r="P63" s="25">
        <v>84.11</v>
      </c>
      <c r="Q63" s="13" t="s">
        <v>8297</v>
      </c>
      <c r="R63" s="19" t="s">
        <v>8299</v>
      </c>
      <c r="S63" s="17">
        <v>42387.7268287037</v>
      </c>
      <c r="T63" s="17">
        <v>42402.7268287037</v>
      </c>
    </row>
    <row r="64" spans="1:20" ht="285" x14ac:dyDescent="0.25">
      <c r="A64" s="19">
        <v>3045</v>
      </c>
      <c r="B64" s="22" t="s">
        <v>3045</v>
      </c>
      <c r="C64" s="22" t="s">
        <v>7155</v>
      </c>
      <c r="D64" s="25">
        <v>4000</v>
      </c>
      <c r="E64" s="27">
        <v>5308.26</v>
      </c>
      <c r="F64" s="19" t="s">
        <v>8218</v>
      </c>
      <c r="G64" s="19" t="s">
        <v>8223</v>
      </c>
      <c r="H64" s="19" t="s">
        <v>8245</v>
      </c>
      <c r="I64" s="9">
        <v>1408679055</v>
      </c>
      <c r="J64" s="19">
        <v>1406087055</v>
      </c>
      <c r="K64" s="19" t="b">
        <v>0</v>
      </c>
      <c r="L64" s="19">
        <v>64</v>
      </c>
      <c r="M64" s="19" t="b">
        <v>1</v>
      </c>
      <c r="N64" s="19" t="s">
        <v>8377</v>
      </c>
      <c r="O64" s="11">
        <v>133</v>
      </c>
      <c r="P64" s="25">
        <v>82.94</v>
      </c>
      <c r="Q64" s="13" t="s">
        <v>8297</v>
      </c>
      <c r="R64" s="19" t="s">
        <v>8299</v>
      </c>
      <c r="S64" s="17">
        <v>41843.155729166669</v>
      </c>
      <c r="T64" s="17">
        <v>41873.155729166669</v>
      </c>
    </row>
    <row r="65" spans="1:20" ht="330" x14ac:dyDescent="0.25">
      <c r="A65" s="19">
        <v>3046</v>
      </c>
      <c r="B65" s="22" t="s">
        <v>3046</v>
      </c>
      <c r="C65" s="22" t="s">
        <v>7156</v>
      </c>
      <c r="D65" s="25">
        <v>7900</v>
      </c>
      <c r="E65" s="27">
        <v>15077</v>
      </c>
      <c r="F65" s="19" t="s">
        <v>8218</v>
      </c>
      <c r="G65" s="19" t="s">
        <v>8223</v>
      </c>
      <c r="H65" s="19" t="s">
        <v>8245</v>
      </c>
      <c r="I65" s="9">
        <v>1410324720</v>
      </c>
      <c r="J65" s="19">
        <v>1407784586</v>
      </c>
      <c r="K65" s="19" t="b">
        <v>0</v>
      </c>
      <c r="L65" s="19">
        <v>58</v>
      </c>
      <c r="M65" s="19" t="b">
        <v>1</v>
      </c>
      <c r="N65" s="19" t="s">
        <v>8377</v>
      </c>
      <c r="O65" s="11">
        <v>191</v>
      </c>
      <c r="P65" s="25">
        <v>259.95</v>
      </c>
      <c r="Q65" s="13" t="s">
        <v>8297</v>
      </c>
      <c r="R65" s="19" t="s">
        <v>8299</v>
      </c>
      <c r="S65" s="17">
        <v>41862.803078703706</v>
      </c>
      <c r="T65" s="17">
        <v>41892.202777777777</v>
      </c>
    </row>
    <row r="66" spans="1:20" ht="255" x14ac:dyDescent="0.25">
      <c r="A66" s="19">
        <v>3047</v>
      </c>
      <c r="B66" s="22" t="s">
        <v>3047</v>
      </c>
      <c r="C66" s="22" t="s">
        <v>7157</v>
      </c>
      <c r="D66" s="25">
        <v>500</v>
      </c>
      <c r="E66" s="27">
        <v>745</v>
      </c>
      <c r="F66" s="19" t="s">
        <v>8218</v>
      </c>
      <c r="G66" s="19" t="s">
        <v>8223</v>
      </c>
      <c r="H66" s="19" t="s">
        <v>8245</v>
      </c>
      <c r="I66" s="9">
        <v>1461762960</v>
      </c>
      <c r="J66" s="19">
        <v>1457999054</v>
      </c>
      <c r="K66" s="19" t="b">
        <v>0</v>
      </c>
      <c r="L66" s="19">
        <v>20</v>
      </c>
      <c r="M66" s="19" t="b">
        <v>1</v>
      </c>
      <c r="N66" s="19" t="s">
        <v>8377</v>
      </c>
      <c r="O66" s="11">
        <v>149</v>
      </c>
      <c r="P66" s="25">
        <v>37.25</v>
      </c>
      <c r="Q66" s="13" t="s">
        <v>8297</v>
      </c>
      <c r="R66" s="19" t="s">
        <v>8299</v>
      </c>
      <c r="S66" s="17">
        <v>42443.989050925928</v>
      </c>
      <c r="T66" s="17">
        <v>42487.552777777775</v>
      </c>
    </row>
    <row r="67" spans="1:20" ht="300" x14ac:dyDescent="0.25">
      <c r="A67" s="19">
        <v>3048</v>
      </c>
      <c r="B67" s="22" t="s">
        <v>3048</v>
      </c>
      <c r="C67" s="22" t="s">
        <v>7158</v>
      </c>
      <c r="D67" s="25">
        <v>5000</v>
      </c>
      <c r="E67" s="27">
        <v>8320</v>
      </c>
      <c r="F67" s="19" t="s">
        <v>8218</v>
      </c>
      <c r="G67" s="19" t="s">
        <v>8223</v>
      </c>
      <c r="H67" s="19" t="s">
        <v>8245</v>
      </c>
      <c r="I67" s="9">
        <v>1420060920</v>
      </c>
      <c r="J67" s="19">
        <v>1417556262</v>
      </c>
      <c r="K67" s="19" t="b">
        <v>0</v>
      </c>
      <c r="L67" s="19">
        <v>47</v>
      </c>
      <c r="M67" s="19" t="b">
        <v>1</v>
      </c>
      <c r="N67" s="19" t="s">
        <v>8377</v>
      </c>
      <c r="O67" s="11">
        <v>166</v>
      </c>
      <c r="P67" s="25">
        <v>177.02</v>
      </c>
      <c r="Q67" s="13" t="s">
        <v>8297</v>
      </c>
      <c r="R67" s="19" t="s">
        <v>8299</v>
      </c>
      <c r="S67" s="17">
        <v>41975.901180555556</v>
      </c>
      <c r="T67" s="17">
        <v>42004.890277777777</v>
      </c>
    </row>
    <row r="68" spans="1:20" ht="300" x14ac:dyDescent="0.25">
      <c r="A68" s="19">
        <v>3049</v>
      </c>
      <c r="B68" s="22" t="s">
        <v>3049</v>
      </c>
      <c r="C68" s="22" t="s">
        <v>7159</v>
      </c>
      <c r="D68" s="25">
        <v>3750</v>
      </c>
      <c r="E68" s="27">
        <v>4000</v>
      </c>
      <c r="F68" s="19" t="s">
        <v>8218</v>
      </c>
      <c r="G68" s="19" t="s">
        <v>8223</v>
      </c>
      <c r="H68" s="19" t="s">
        <v>8245</v>
      </c>
      <c r="I68" s="9">
        <v>1434241255</v>
      </c>
      <c r="J68" s="19">
        <v>1431649255</v>
      </c>
      <c r="K68" s="19" t="b">
        <v>0</v>
      </c>
      <c r="L68" s="19">
        <v>54</v>
      </c>
      <c r="M68" s="19" t="b">
        <v>1</v>
      </c>
      <c r="N68" s="19" t="s">
        <v>8377</v>
      </c>
      <c r="O68" s="11">
        <v>107</v>
      </c>
      <c r="P68" s="25">
        <v>74.069999999999993</v>
      </c>
      <c r="Q68" s="13" t="s">
        <v>8297</v>
      </c>
      <c r="R68" s="19" t="s">
        <v>8299</v>
      </c>
      <c r="S68" s="17">
        <v>42139.014525462961</v>
      </c>
      <c r="T68" s="17">
        <v>42169.014525462961</v>
      </c>
    </row>
    <row r="69" spans="1:20" ht="150" x14ac:dyDescent="0.25">
      <c r="A69" s="19">
        <v>3050</v>
      </c>
      <c r="B69" s="22" t="s">
        <v>3050</v>
      </c>
      <c r="C69" s="22" t="s">
        <v>7160</v>
      </c>
      <c r="D69" s="25">
        <v>600</v>
      </c>
      <c r="E69" s="27">
        <v>636</v>
      </c>
      <c r="F69" s="19" t="s">
        <v>8218</v>
      </c>
      <c r="G69" s="19" t="s">
        <v>8223</v>
      </c>
      <c r="H69" s="19" t="s">
        <v>8245</v>
      </c>
      <c r="I69" s="9">
        <v>1462420960</v>
      </c>
      <c r="J69" s="19">
        <v>1459828960</v>
      </c>
      <c r="K69" s="19" t="b">
        <v>0</v>
      </c>
      <c r="L69" s="19">
        <v>9</v>
      </c>
      <c r="M69" s="19" t="b">
        <v>1</v>
      </c>
      <c r="N69" s="19" t="s">
        <v>8377</v>
      </c>
      <c r="O69" s="11">
        <v>106</v>
      </c>
      <c r="P69" s="25">
        <v>70.67</v>
      </c>
      <c r="Q69" s="13" t="s">
        <v>8297</v>
      </c>
      <c r="R69" s="19" t="s">
        <v>8299</v>
      </c>
      <c r="S69" s="17">
        <v>42465.16851851852</v>
      </c>
      <c r="T69" s="17">
        <v>42495.16851851852</v>
      </c>
    </row>
  </sheetData>
  <conditionalFormatting sqref="F1:F69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C630C-3B41-413C-AB1D-EC161D63E071}">
  <dimension ref="A1:T79"/>
  <sheetViews>
    <sheetView workbookViewId="0">
      <selection sqref="A1:T60"/>
    </sheetView>
  </sheetViews>
  <sheetFormatPr defaultRowHeight="15" x14ac:dyDescent="0.25"/>
  <sheetData>
    <row r="1" spans="1:20" x14ac:dyDescent="0.25">
      <c r="A1" s="20" t="s">
        <v>0</v>
      </c>
      <c r="B1" s="21" t="s">
        <v>1</v>
      </c>
      <c r="C1" s="21" t="s">
        <v>4110</v>
      </c>
      <c r="D1" s="24" t="s">
        <v>8216</v>
      </c>
      <c r="E1" s="26" t="s">
        <v>8217</v>
      </c>
      <c r="F1" s="20" t="s">
        <v>8263</v>
      </c>
      <c r="G1" s="20" t="s">
        <v>8222</v>
      </c>
      <c r="H1" s="20" t="s">
        <v>8244</v>
      </c>
      <c r="I1" s="8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8338</v>
      </c>
      <c r="O1" s="10" t="s">
        <v>8264</v>
      </c>
      <c r="P1" s="28" t="s">
        <v>8265</v>
      </c>
      <c r="Q1" s="12" t="s">
        <v>8317</v>
      </c>
      <c r="R1" s="10" t="s">
        <v>8316</v>
      </c>
      <c r="S1" s="16" t="s">
        <v>8323</v>
      </c>
      <c r="T1" s="10" t="s">
        <v>8324</v>
      </c>
    </row>
    <row r="2" spans="1:20" ht="255" x14ac:dyDescent="0.25">
      <c r="A2" s="19">
        <v>2941</v>
      </c>
      <c r="B2" s="22" t="s">
        <v>2941</v>
      </c>
      <c r="C2" s="22" t="s">
        <v>7051</v>
      </c>
      <c r="D2" s="25">
        <v>25000</v>
      </c>
      <c r="E2" s="27">
        <v>1</v>
      </c>
      <c r="F2" s="19" t="s">
        <v>8220</v>
      </c>
      <c r="G2" s="19" t="s">
        <v>8223</v>
      </c>
      <c r="H2" s="19" t="s">
        <v>8245</v>
      </c>
      <c r="I2" s="9">
        <v>1425250955</v>
      </c>
      <c r="J2" s="19">
        <v>1422658955</v>
      </c>
      <c r="K2" s="19" t="b">
        <v>0</v>
      </c>
      <c r="L2" s="19">
        <v>1</v>
      </c>
      <c r="M2" s="19" t="b">
        <v>0</v>
      </c>
      <c r="N2" s="19" t="s">
        <v>8377</v>
      </c>
      <c r="O2" s="11">
        <v>0</v>
      </c>
      <c r="P2" s="25">
        <v>1</v>
      </c>
      <c r="Q2" s="13" t="s">
        <v>8297</v>
      </c>
      <c r="R2" s="19" t="s">
        <v>8299</v>
      </c>
      <c r="S2" s="17">
        <v>42034.960127314815</v>
      </c>
      <c r="T2" s="17">
        <v>42064.960127314815</v>
      </c>
    </row>
    <row r="3" spans="1:20" ht="255" x14ac:dyDescent="0.25">
      <c r="A3" s="19">
        <v>2943</v>
      </c>
      <c r="B3" s="22" t="s">
        <v>2943</v>
      </c>
      <c r="C3" s="22" t="s">
        <v>7053</v>
      </c>
      <c r="D3" s="25">
        <v>3000</v>
      </c>
      <c r="E3" s="27">
        <v>0</v>
      </c>
      <c r="F3" s="19" t="s">
        <v>8220</v>
      </c>
      <c r="G3" s="19" t="s">
        <v>8223</v>
      </c>
      <c r="H3" s="19" t="s">
        <v>8245</v>
      </c>
      <c r="I3" s="9">
        <v>1428894380</v>
      </c>
      <c r="J3" s="19">
        <v>1426302380</v>
      </c>
      <c r="K3" s="19" t="b">
        <v>0</v>
      </c>
      <c r="L3" s="19">
        <v>0</v>
      </c>
      <c r="M3" s="19" t="b">
        <v>0</v>
      </c>
      <c r="N3" s="19" t="s">
        <v>8377</v>
      </c>
      <c r="O3" s="11">
        <v>0</v>
      </c>
      <c r="P3" s="25">
        <v>0</v>
      </c>
      <c r="Q3" s="13" t="s">
        <v>8297</v>
      </c>
      <c r="R3" s="19" t="s">
        <v>8299</v>
      </c>
      <c r="S3" s="17">
        <v>42077.129398148143</v>
      </c>
      <c r="T3" s="17">
        <v>42107.129398148143</v>
      </c>
    </row>
    <row r="4" spans="1:20" ht="240" x14ac:dyDescent="0.25">
      <c r="A4" s="19">
        <v>2944</v>
      </c>
      <c r="B4" s="22" t="s">
        <v>2944</v>
      </c>
      <c r="C4" s="22" t="s">
        <v>7054</v>
      </c>
      <c r="D4" s="25">
        <v>10000</v>
      </c>
      <c r="E4" s="27">
        <v>100</v>
      </c>
      <c r="F4" s="19" t="s">
        <v>8220</v>
      </c>
      <c r="G4" s="19" t="s">
        <v>8223</v>
      </c>
      <c r="H4" s="19" t="s">
        <v>8245</v>
      </c>
      <c r="I4" s="9">
        <v>1433714198</v>
      </c>
      <c r="J4" s="19">
        <v>1431122198</v>
      </c>
      <c r="K4" s="19" t="b">
        <v>0</v>
      </c>
      <c r="L4" s="19">
        <v>1</v>
      </c>
      <c r="M4" s="19" t="b">
        <v>0</v>
      </c>
      <c r="N4" s="19" t="s">
        <v>8377</v>
      </c>
      <c r="O4" s="11">
        <v>1</v>
      </c>
      <c r="P4" s="25">
        <v>100</v>
      </c>
      <c r="Q4" s="13" t="s">
        <v>8297</v>
      </c>
      <c r="R4" s="19" t="s">
        <v>8299</v>
      </c>
      <c r="S4" s="17">
        <v>42132.9143287037</v>
      </c>
      <c r="T4" s="17">
        <v>42162.9143287037</v>
      </c>
    </row>
    <row r="5" spans="1:20" ht="285" x14ac:dyDescent="0.25">
      <c r="A5" s="19">
        <v>2945</v>
      </c>
      <c r="B5" s="22" t="s">
        <v>2945</v>
      </c>
      <c r="C5" s="22" t="s">
        <v>7055</v>
      </c>
      <c r="D5" s="25">
        <v>50000</v>
      </c>
      <c r="E5" s="27">
        <v>0</v>
      </c>
      <c r="F5" s="19" t="s">
        <v>8220</v>
      </c>
      <c r="G5" s="19" t="s">
        <v>8223</v>
      </c>
      <c r="H5" s="19" t="s">
        <v>8245</v>
      </c>
      <c r="I5" s="9">
        <v>1432437660</v>
      </c>
      <c r="J5" s="19">
        <v>1429845660</v>
      </c>
      <c r="K5" s="19" t="b">
        <v>0</v>
      </c>
      <c r="L5" s="19">
        <v>0</v>
      </c>
      <c r="M5" s="19" t="b">
        <v>0</v>
      </c>
      <c r="N5" s="19" t="s">
        <v>8377</v>
      </c>
      <c r="O5" s="11">
        <v>0</v>
      </c>
      <c r="P5" s="25">
        <v>0</v>
      </c>
      <c r="Q5" s="13" t="s">
        <v>8297</v>
      </c>
      <c r="R5" s="19" t="s">
        <v>8299</v>
      </c>
      <c r="S5" s="17">
        <v>42118.139583333337</v>
      </c>
      <c r="T5" s="17">
        <v>42148.139583333337</v>
      </c>
    </row>
    <row r="6" spans="1:20" ht="255" x14ac:dyDescent="0.25">
      <c r="A6" s="19">
        <v>2947</v>
      </c>
      <c r="B6" s="22" t="s">
        <v>2947</v>
      </c>
      <c r="C6" s="22" t="s">
        <v>7057</v>
      </c>
      <c r="D6" s="25">
        <v>25000</v>
      </c>
      <c r="E6" s="27">
        <v>1072</v>
      </c>
      <c r="F6" s="19" t="s">
        <v>8220</v>
      </c>
      <c r="G6" s="19" t="s">
        <v>8223</v>
      </c>
      <c r="H6" s="19" t="s">
        <v>8245</v>
      </c>
      <c r="I6" s="9">
        <v>1480007460</v>
      </c>
      <c r="J6" s="19">
        <v>1475760567</v>
      </c>
      <c r="K6" s="19" t="b">
        <v>0</v>
      </c>
      <c r="L6" s="19">
        <v>13</v>
      </c>
      <c r="M6" s="19" t="b">
        <v>0</v>
      </c>
      <c r="N6" s="19" t="s">
        <v>8377</v>
      </c>
      <c r="O6" s="11">
        <v>4</v>
      </c>
      <c r="P6" s="25">
        <v>82.46</v>
      </c>
      <c r="Q6" s="13" t="s">
        <v>8297</v>
      </c>
      <c r="R6" s="19" t="s">
        <v>8299</v>
      </c>
      <c r="S6" s="17">
        <v>42649.562118055561</v>
      </c>
      <c r="T6" s="17">
        <v>42698.71597222222</v>
      </c>
    </row>
    <row r="7" spans="1:20" ht="285" x14ac:dyDescent="0.25">
      <c r="A7" s="19">
        <v>2948</v>
      </c>
      <c r="B7" s="22" t="s">
        <v>2948</v>
      </c>
      <c r="C7" s="22" t="s">
        <v>7058</v>
      </c>
      <c r="D7" s="25">
        <v>500000</v>
      </c>
      <c r="E7" s="27">
        <v>24</v>
      </c>
      <c r="F7" s="19" t="s">
        <v>8220</v>
      </c>
      <c r="G7" s="19" t="s">
        <v>8223</v>
      </c>
      <c r="H7" s="19" t="s">
        <v>8245</v>
      </c>
      <c r="I7" s="9">
        <v>1433259293</v>
      </c>
      <c r="J7" s="19">
        <v>1428075293</v>
      </c>
      <c r="K7" s="19" t="b">
        <v>0</v>
      </c>
      <c r="L7" s="19">
        <v>9</v>
      </c>
      <c r="M7" s="19" t="b">
        <v>0</v>
      </c>
      <c r="N7" s="19" t="s">
        <v>8377</v>
      </c>
      <c r="O7" s="11">
        <v>0</v>
      </c>
      <c r="P7" s="25">
        <v>2.67</v>
      </c>
      <c r="Q7" s="13" t="s">
        <v>8297</v>
      </c>
      <c r="R7" s="19" t="s">
        <v>8299</v>
      </c>
      <c r="S7" s="17">
        <v>42097.649224537032</v>
      </c>
      <c r="T7" s="17">
        <v>42157.649224537032</v>
      </c>
    </row>
    <row r="8" spans="1:20" ht="300" x14ac:dyDescent="0.25">
      <c r="A8" s="19">
        <v>2949</v>
      </c>
      <c r="B8" s="22" t="s">
        <v>2949</v>
      </c>
      <c r="C8" s="22" t="s">
        <v>7059</v>
      </c>
      <c r="D8" s="25">
        <v>1000</v>
      </c>
      <c r="E8" s="27">
        <v>25</v>
      </c>
      <c r="F8" s="19" t="s">
        <v>8220</v>
      </c>
      <c r="G8" s="19" t="s">
        <v>8223</v>
      </c>
      <c r="H8" s="19" t="s">
        <v>8245</v>
      </c>
      <c r="I8" s="9">
        <v>1447965917</v>
      </c>
      <c r="J8" s="19">
        <v>1445370317</v>
      </c>
      <c r="K8" s="19" t="b">
        <v>0</v>
      </c>
      <c r="L8" s="19">
        <v>2</v>
      </c>
      <c r="M8" s="19" t="b">
        <v>0</v>
      </c>
      <c r="N8" s="19" t="s">
        <v>8377</v>
      </c>
      <c r="O8" s="11">
        <v>3</v>
      </c>
      <c r="P8" s="25">
        <v>12.5</v>
      </c>
      <c r="Q8" s="13" t="s">
        <v>8297</v>
      </c>
      <c r="R8" s="19" t="s">
        <v>8299</v>
      </c>
      <c r="S8" s="17">
        <v>42297.823113425926</v>
      </c>
      <c r="T8" s="17">
        <v>42327.864780092597</v>
      </c>
    </row>
    <row r="9" spans="1:20" ht="240" x14ac:dyDescent="0.25">
      <c r="A9" s="19">
        <v>2950</v>
      </c>
      <c r="B9" s="22" t="s">
        <v>2950</v>
      </c>
      <c r="C9" s="22" t="s">
        <v>7060</v>
      </c>
      <c r="D9" s="25">
        <v>5000000</v>
      </c>
      <c r="E9" s="27">
        <v>0</v>
      </c>
      <c r="F9" s="19" t="s">
        <v>8220</v>
      </c>
      <c r="G9" s="19" t="s">
        <v>8223</v>
      </c>
      <c r="H9" s="19" t="s">
        <v>8245</v>
      </c>
      <c r="I9" s="9">
        <v>1453538752</v>
      </c>
      <c r="J9" s="19">
        <v>1450946752</v>
      </c>
      <c r="K9" s="19" t="b">
        <v>0</v>
      </c>
      <c r="L9" s="19">
        <v>0</v>
      </c>
      <c r="M9" s="19" t="b">
        <v>0</v>
      </c>
      <c r="N9" s="19" t="s">
        <v>8377</v>
      </c>
      <c r="O9" s="11">
        <v>0</v>
      </c>
      <c r="P9" s="25">
        <v>0</v>
      </c>
      <c r="Q9" s="13" t="s">
        <v>8297</v>
      </c>
      <c r="R9" s="19" t="s">
        <v>8299</v>
      </c>
      <c r="S9" s="17">
        <v>42362.36518518519</v>
      </c>
      <c r="T9" s="17">
        <v>42392.36518518519</v>
      </c>
    </row>
    <row r="10" spans="1:20" ht="195" x14ac:dyDescent="0.25">
      <c r="A10" s="19">
        <v>3052</v>
      </c>
      <c r="B10" s="22" t="s">
        <v>3052</v>
      </c>
      <c r="C10" s="22" t="s">
        <v>7162</v>
      </c>
      <c r="D10" s="25">
        <v>50000</v>
      </c>
      <c r="E10" s="27">
        <v>75</v>
      </c>
      <c r="F10" s="19" t="s">
        <v>8220</v>
      </c>
      <c r="G10" s="19" t="s">
        <v>8223</v>
      </c>
      <c r="H10" s="19" t="s">
        <v>8245</v>
      </c>
      <c r="I10" s="9">
        <v>1432828740</v>
      </c>
      <c r="J10" s="19">
        <v>1430237094</v>
      </c>
      <c r="K10" s="19" t="b">
        <v>0</v>
      </c>
      <c r="L10" s="19">
        <v>2</v>
      </c>
      <c r="M10" s="19" t="b">
        <v>0</v>
      </c>
      <c r="N10" s="19" t="s">
        <v>8377</v>
      </c>
      <c r="O10" s="11">
        <v>0</v>
      </c>
      <c r="P10" s="25">
        <v>37.5</v>
      </c>
      <c r="Q10" s="13" t="s">
        <v>8297</v>
      </c>
      <c r="R10" s="19" t="s">
        <v>8299</v>
      </c>
      <c r="S10" s="17">
        <v>42122.670069444444</v>
      </c>
      <c r="T10" s="17">
        <v>42152.665972222225</v>
      </c>
    </row>
    <row r="11" spans="1:20" ht="285" x14ac:dyDescent="0.25">
      <c r="A11" s="19">
        <v>3053</v>
      </c>
      <c r="B11" s="22" t="s">
        <v>3053</v>
      </c>
      <c r="C11" s="22" t="s">
        <v>7163</v>
      </c>
      <c r="D11" s="25">
        <v>10000</v>
      </c>
      <c r="E11" s="27">
        <v>40</v>
      </c>
      <c r="F11" s="19" t="s">
        <v>8220</v>
      </c>
      <c r="G11" s="19" t="s">
        <v>8223</v>
      </c>
      <c r="H11" s="19" t="s">
        <v>8245</v>
      </c>
      <c r="I11" s="9">
        <v>1412222340</v>
      </c>
      <c r="J11" s="19">
        <v>1407781013</v>
      </c>
      <c r="K11" s="19" t="b">
        <v>0</v>
      </c>
      <c r="L11" s="19">
        <v>3</v>
      </c>
      <c r="M11" s="19" t="b">
        <v>0</v>
      </c>
      <c r="N11" s="19" t="s">
        <v>8377</v>
      </c>
      <c r="O11" s="11">
        <v>0</v>
      </c>
      <c r="P11" s="25">
        <v>13.33</v>
      </c>
      <c r="Q11" s="13" t="s">
        <v>8297</v>
      </c>
      <c r="R11" s="19" t="s">
        <v>8299</v>
      </c>
      <c r="S11" s="17">
        <v>41862.761724537035</v>
      </c>
      <c r="T11" s="17">
        <v>41914.165972222225</v>
      </c>
    </row>
    <row r="12" spans="1:20" ht="285" x14ac:dyDescent="0.25">
      <c r="A12" s="19">
        <v>3054</v>
      </c>
      <c r="B12" s="22" t="s">
        <v>3054</v>
      </c>
      <c r="C12" s="22" t="s">
        <v>7164</v>
      </c>
      <c r="D12" s="25">
        <v>300</v>
      </c>
      <c r="E12" s="27">
        <v>0</v>
      </c>
      <c r="F12" s="19" t="s">
        <v>8220</v>
      </c>
      <c r="G12" s="19" t="s">
        <v>8223</v>
      </c>
      <c r="H12" s="19" t="s">
        <v>8245</v>
      </c>
      <c r="I12" s="9">
        <v>1425258240</v>
      </c>
      <c r="J12" s="19">
        <v>1422043154</v>
      </c>
      <c r="K12" s="19" t="b">
        <v>0</v>
      </c>
      <c r="L12" s="19">
        <v>0</v>
      </c>
      <c r="M12" s="19" t="b">
        <v>0</v>
      </c>
      <c r="N12" s="19" t="s">
        <v>8377</v>
      </c>
      <c r="O12" s="11">
        <v>0</v>
      </c>
      <c r="P12" s="25">
        <v>0</v>
      </c>
      <c r="Q12" s="13" t="s">
        <v>8297</v>
      </c>
      <c r="R12" s="19" t="s">
        <v>8299</v>
      </c>
      <c r="S12" s="17">
        <v>42027.832800925928</v>
      </c>
      <c r="T12" s="17">
        <v>42065.044444444444</v>
      </c>
    </row>
    <row r="13" spans="1:20" ht="270" x14ac:dyDescent="0.25">
      <c r="A13" s="19">
        <v>3055</v>
      </c>
      <c r="B13" s="22" t="s">
        <v>3055</v>
      </c>
      <c r="C13" s="22" t="s">
        <v>7165</v>
      </c>
      <c r="D13" s="25">
        <v>20000</v>
      </c>
      <c r="E13" s="27">
        <v>1</v>
      </c>
      <c r="F13" s="19" t="s">
        <v>8220</v>
      </c>
      <c r="G13" s="19" t="s">
        <v>8223</v>
      </c>
      <c r="H13" s="19" t="s">
        <v>8245</v>
      </c>
      <c r="I13" s="9">
        <v>1420844390</v>
      </c>
      <c r="J13" s="19">
        <v>1415660390</v>
      </c>
      <c r="K13" s="19" t="b">
        <v>0</v>
      </c>
      <c r="L13" s="19">
        <v>1</v>
      </c>
      <c r="M13" s="19" t="b">
        <v>0</v>
      </c>
      <c r="N13" s="19" t="s">
        <v>8377</v>
      </c>
      <c r="O13" s="11">
        <v>0</v>
      </c>
      <c r="P13" s="25">
        <v>1</v>
      </c>
      <c r="Q13" s="13" t="s">
        <v>8297</v>
      </c>
      <c r="R13" s="19" t="s">
        <v>8299</v>
      </c>
      <c r="S13" s="17">
        <v>41953.95821759259</v>
      </c>
      <c r="T13" s="17">
        <v>42013.95821759259</v>
      </c>
    </row>
    <row r="14" spans="1:20" ht="255" x14ac:dyDescent="0.25">
      <c r="A14" s="19">
        <v>3056</v>
      </c>
      <c r="B14" s="22" t="s">
        <v>3056</v>
      </c>
      <c r="C14" s="22" t="s">
        <v>7166</v>
      </c>
      <c r="D14" s="25">
        <v>25000</v>
      </c>
      <c r="E14" s="27">
        <v>0</v>
      </c>
      <c r="F14" s="19" t="s">
        <v>8220</v>
      </c>
      <c r="G14" s="19" t="s">
        <v>8223</v>
      </c>
      <c r="H14" s="19" t="s">
        <v>8245</v>
      </c>
      <c r="I14" s="9">
        <v>1412003784</v>
      </c>
      <c r="J14" s="19">
        <v>1406819784</v>
      </c>
      <c r="K14" s="19" t="b">
        <v>0</v>
      </c>
      <c r="L14" s="19">
        <v>0</v>
      </c>
      <c r="M14" s="19" t="b">
        <v>0</v>
      </c>
      <c r="N14" s="19" t="s">
        <v>8377</v>
      </c>
      <c r="O14" s="11">
        <v>0</v>
      </c>
      <c r="P14" s="25">
        <v>0</v>
      </c>
      <c r="Q14" s="13" t="s">
        <v>8297</v>
      </c>
      <c r="R14" s="19" t="s">
        <v>8299</v>
      </c>
      <c r="S14" s="17">
        <v>41851.636388888888</v>
      </c>
      <c r="T14" s="17">
        <v>41911.636388888888</v>
      </c>
    </row>
    <row r="15" spans="1:20" ht="270" x14ac:dyDescent="0.25">
      <c r="A15" s="19">
        <v>3059</v>
      </c>
      <c r="B15" s="22" t="s">
        <v>3059</v>
      </c>
      <c r="C15" s="22" t="s">
        <v>7169</v>
      </c>
      <c r="D15" s="25">
        <v>15000</v>
      </c>
      <c r="E15" s="27">
        <v>451</v>
      </c>
      <c r="F15" s="19" t="s">
        <v>8220</v>
      </c>
      <c r="G15" s="19" t="s">
        <v>8223</v>
      </c>
      <c r="H15" s="19" t="s">
        <v>8245</v>
      </c>
      <c r="I15" s="9">
        <v>1407536846</v>
      </c>
      <c r="J15" s="19">
        <v>1404944846</v>
      </c>
      <c r="K15" s="19" t="b">
        <v>0</v>
      </c>
      <c r="L15" s="19">
        <v>11</v>
      </c>
      <c r="M15" s="19" t="b">
        <v>0</v>
      </c>
      <c r="N15" s="19" t="s">
        <v>8377</v>
      </c>
      <c r="O15" s="11">
        <v>3</v>
      </c>
      <c r="P15" s="25">
        <v>41</v>
      </c>
      <c r="Q15" s="13" t="s">
        <v>8297</v>
      </c>
      <c r="R15" s="19" t="s">
        <v>8299</v>
      </c>
      <c r="S15" s="17">
        <v>41829.935717592591</v>
      </c>
      <c r="T15" s="17">
        <v>41859.935717592591</v>
      </c>
    </row>
    <row r="16" spans="1:20" ht="195" x14ac:dyDescent="0.25">
      <c r="A16" s="19">
        <v>3060</v>
      </c>
      <c r="B16" s="22" t="s">
        <v>3060</v>
      </c>
      <c r="C16" s="22" t="s">
        <v>7170</v>
      </c>
      <c r="D16" s="25">
        <v>220000</v>
      </c>
      <c r="E16" s="27">
        <v>335</v>
      </c>
      <c r="F16" s="19" t="s">
        <v>8220</v>
      </c>
      <c r="G16" s="19" t="s">
        <v>8223</v>
      </c>
      <c r="H16" s="19" t="s">
        <v>8245</v>
      </c>
      <c r="I16" s="9">
        <v>1443422134</v>
      </c>
      <c r="J16" s="19">
        <v>1440830134</v>
      </c>
      <c r="K16" s="19" t="b">
        <v>0</v>
      </c>
      <c r="L16" s="19">
        <v>6</v>
      </c>
      <c r="M16" s="19" t="b">
        <v>0</v>
      </c>
      <c r="N16" s="19" t="s">
        <v>8377</v>
      </c>
      <c r="O16" s="11">
        <v>0</v>
      </c>
      <c r="P16" s="25">
        <v>55.83</v>
      </c>
      <c r="Q16" s="13" t="s">
        <v>8297</v>
      </c>
      <c r="R16" s="19" t="s">
        <v>8299</v>
      </c>
      <c r="S16" s="17">
        <v>42245.274699074071</v>
      </c>
      <c r="T16" s="17">
        <v>42275.274699074071</v>
      </c>
    </row>
    <row r="17" spans="1:20" ht="75" x14ac:dyDescent="0.25">
      <c r="A17" s="19">
        <v>3061</v>
      </c>
      <c r="B17" s="22" t="s">
        <v>3061</v>
      </c>
      <c r="C17" s="22" t="s">
        <v>7171</v>
      </c>
      <c r="D17" s="25">
        <v>1000000</v>
      </c>
      <c r="E17" s="27">
        <v>0</v>
      </c>
      <c r="F17" s="19" t="s">
        <v>8220</v>
      </c>
      <c r="G17" s="19" t="s">
        <v>8223</v>
      </c>
      <c r="H17" s="19" t="s">
        <v>8245</v>
      </c>
      <c r="I17" s="9">
        <v>1407955748</v>
      </c>
      <c r="J17" s="19">
        <v>1405363748</v>
      </c>
      <c r="K17" s="19" t="b">
        <v>0</v>
      </c>
      <c r="L17" s="19">
        <v>0</v>
      </c>
      <c r="M17" s="19" t="b">
        <v>0</v>
      </c>
      <c r="N17" s="19" t="s">
        <v>8377</v>
      </c>
      <c r="O17" s="11">
        <v>0</v>
      </c>
      <c r="P17" s="25">
        <v>0</v>
      </c>
      <c r="Q17" s="13" t="s">
        <v>8297</v>
      </c>
      <c r="R17" s="19" t="s">
        <v>8299</v>
      </c>
      <c r="S17" s="17">
        <v>41834.784120370372</v>
      </c>
      <c r="T17" s="17">
        <v>41864.784120370372</v>
      </c>
    </row>
    <row r="18" spans="1:20" ht="270" x14ac:dyDescent="0.25">
      <c r="A18" s="19">
        <v>3062</v>
      </c>
      <c r="B18" s="22" t="s">
        <v>3062</v>
      </c>
      <c r="C18" s="22" t="s">
        <v>7172</v>
      </c>
      <c r="D18" s="25">
        <v>10000</v>
      </c>
      <c r="E18" s="27">
        <v>6684</v>
      </c>
      <c r="F18" s="19" t="s">
        <v>8220</v>
      </c>
      <c r="G18" s="19" t="s">
        <v>8223</v>
      </c>
      <c r="H18" s="19" t="s">
        <v>8245</v>
      </c>
      <c r="I18" s="9">
        <v>1443636000</v>
      </c>
      <c r="J18" s="19">
        <v>1441111892</v>
      </c>
      <c r="K18" s="19" t="b">
        <v>0</v>
      </c>
      <c r="L18" s="19">
        <v>67</v>
      </c>
      <c r="M18" s="19" t="b">
        <v>0</v>
      </c>
      <c r="N18" s="19" t="s">
        <v>8377</v>
      </c>
      <c r="O18" s="11">
        <v>67</v>
      </c>
      <c r="P18" s="25">
        <v>99.76</v>
      </c>
      <c r="Q18" s="13" t="s">
        <v>8297</v>
      </c>
      <c r="R18" s="19" t="s">
        <v>8299</v>
      </c>
      <c r="S18" s="17">
        <v>42248.535787037035</v>
      </c>
      <c r="T18" s="17">
        <v>42277.75</v>
      </c>
    </row>
    <row r="19" spans="1:20" ht="210" x14ac:dyDescent="0.25">
      <c r="A19" s="19">
        <v>3063</v>
      </c>
      <c r="B19" s="22" t="s">
        <v>3063</v>
      </c>
      <c r="C19" s="22" t="s">
        <v>7173</v>
      </c>
      <c r="D19" s="25">
        <v>3000</v>
      </c>
      <c r="E19" s="27">
        <v>587</v>
      </c>
      <c r="F19" s="19" t="s">
        <v>8220</v>
      </c>
      <c r="G19" s="19" t="s">
        <v>8223</v>
      </c>
      <c r="H19" s="19" t="s">
        <v>8245</v>
      </c>
      <c r="I19" s="9">
        <v>1477174138</v>
      </c>
      <c r="J19" s="19">
        <v>1474150138</v>
      </c>
      <c r="K19" s="19" t="b">
        <v>0</v>
      </c>
      <c r="L19" s="19">
        <v>23</v>
      </c>
      <c r="M19" s="19" t="b">
        <v>0</v>
      </c>
      <c r="N19" s="19" t="s">
        <v>8377</v>
      </c>
      <c r="O19" s="11">
        <v>20</v>
      </c>
      <c r="P19" s="25">
        <v>25.52</v>
      </c>
      <c r="Q19" s="13" t="s">
        <v>8297</v>
      </c>
      <c r="R19" s="19" t="s">
        <v>8299</v>
      </c>
      <c r="S19" s="17">
        <v>42630.922893518524</v>
      </c>
      <c r="T19" s="17">
        <v>42665.922893518524</v>
      </c>
    </row>
    <row r="20" spans="1:20" ht="165" x14ac:dyDescent="0.25">
      <c r="A20" s="19">
        <v>3064</v>
      </c>
      <c r="B20" s="22" t="s">
        <v>3064</v>
      </c>
      <c r="C20" s="22" t="s">
        <v>7174</v>
      </c>
      <c r="D20" s="25">
        <v>75000</v>
      </c>
      <c r="E20" s="27">
        <v>8471</v>
      </c>
      <c r="F20" s="19" t="s">
        <v>8220</v>
      </c>
      <c r="G20" s="19" t="s">
        <v>8223</v>
      </c>
      <c r="H20" s="19" t="s">
        <v>8245</v>
      </c>
      <c r="I20" s="9">
        <v>1448175540</v>
      </c>
      <c r="J20" s="19">
        <v>1445483246</v>
      </c>
      <c r="K20" s="19" t="b">
        <v>0</v>
      </c>
      <c r="L20" s="19">
        <v>72</v>
      </c>
      <c r="M20" s="19" t="b">
        <v>0</v>
      </c>
      <c r="N20" s="19" t="s">
        <v>8377</v>
      </c>
      <c r="O20" s="11">
        <v>11</v>
      </c>
      <c r="P20" s="25">
        <v>117.65</v>
      </c>
      <c r="Q20" s="13" t="s">
        <v>8297</v>
      </c>
      <c r="R20" s="19" t="s">
        <v>8299</v>
      </c>
      <c r="S20" s="17">
        <v>42299.130162037036</v>
      </c>
      <c r="T20" s="17">
        <v>42330.290972222225</v>
      </c>
    </row>
    <row r="21" spans="1:20" ht="270" x14ac:dyDescent="0.25">
      <c r="A21" s="19">
        <v>3065</v>
      </c>
      <c r="B21" s="22" t="s">
        <v>3065</v>
      </c>
      <c r="C21" s="22" t="s">
        <v>7175</v>
      </c>
      <c r="D21" s="25">
        <v>25000</v>
      </c>
      <c r="E21" s="27">
        <v>10</v>
      </c>
      <c r="F21" s="19" t="s">
        <v>8220</v>
      </c>
      <c r="G21" s="19" t="s">
        <v>8223</v>
      </c>
      <c r="H21" s="19" t="s">
        <v>8245</v>
      </c>
      <c r="I21" s="9">
        <v>1406683172</v>
      </c>
      <c r="J21" s="19">
        <v>1404523172</v>
      </c>
      <c r="K21" s="19" t="b">
        <v>0</v>
      </c>
      <c r="L21" s="19">
        <v>2</v>
      </c>
      <c r="M21" s="19" t="b">
        <v>0</v>
      </c>
      <c r="N21" s="19" t="s">
        <v>8377</v>
      </c>
      <c r="O21" s="11">
        <v>0</v>
      </c>
      <c r="P21" s="25">
        <v>5</v>
      </c>
      <c r="Q21" s="13" t="s">
        <v>8297</v>
      </c>
      <c r="R21" s="19" t="s">
        <v>8299</v>
      </c>
      <c r="S21" s="17">
        <v>41825.055231481485</v>
      </c>
      <c r="T21" s="17">
        <v>41850.055231481485</v>
      </c>
    </row>
    <row r="22" spans="1:20" ht="285" x14ac:dyDescent="0.25">
      <c r="A22" s="19">
        <v>3068</v>
      </c>
      <c r="B22" s="22" t="s">
        <v>3068</v>
      </c>
      <c r="C22" s="22" t="s">
        <v>7178</v>
      </c>
      <c r="D22" s="25">
        <v>250000</v>
      </c>
      <c r="E22" s="27">
        <v>175</v>
      </c>
      <c r="F22" s="19" t="s">
        <v>8220</v>
      </c>
      <c r="G22" s="19" t="s">
        <v>8223</v>
      </c>
      <c r="H22" s="19" t="s">
        <v>8245</v>
      </c>
      <c r="I22" s="9">
        <v>1445013352</v>
      </c>
      <c r="J22" s="19">
        <v>1442421352</v>
      </c>
      <c r="K22" s="19" t="b">
        <v>0</v>
      </c>
      <c r="L22" s="19">
        <v>2</v>
      </c>
      <c r="M22" s="19" t="b">
        <v>0</v>
      </c>
      <c r="N22" s="19" t="s">
        <v>8377</v>
      </c>
      <c r="O22" s="11">
        <v>0</v>
      </c>
      <c r="P22" s="25">
        <v>87.5</v>
      </c>
      <c r="Q22" s="13" t="s">
        <v>8297</v>
      </c>
      <c r="R22" s="19" t="s">
        <v>8299</v>
      </c>
      <c r="S22" s="17">
        <v>42263.691574074073</v>
      </c>
      <c r="T22" s="17">
        <v>42293.691574074073</v>
      </c>
    </row>
    <row r="23" spans="1:20" ht="270" x14ac:dyDescent="0.25">
      <c r="A23" s="19">
        <v>3069</v>
      </c>
      <c r="B23" s="22" t="s">
        <v>3069</v>
      </c>
      <c r="C23" s="22" t="s">
        <v>7179</v>
      </c>
      <c r="D23" s="25">
        <v>1000</v>
      </c>
      <c r="E23" s="27">
        <v>141</v>
      </c>
      <c r="F23" s="19" t="s">
        <v>8220</v>
      </c>
      <c r="G23" s="19" t="s">
        <v>8223</v>
      </c>
      <c r="H23" s="19" t="s">
        <v>8245</v>
      </c>
      <c r="I23" s="9">
        <v>1418587234</v>
      </c>
      <c r="J23" s="19">
        <v>1415995234</v>
      </c>
      <c r="K23" s="19" t="b">
        <v>0</v>
      </c>
      <c r="L23" s="19">
        <v>7</v>
      </c>
      <c r="M23" s="19" t="b">
        <v>0</v>
      </c>
      <c r="N23" s="19" t="s">
        <v>8377</v>
      </c>
      <c r="O23" s="11">
        <v>14</v>
      </c>
      <c r="P23" s="25">
        <v>20.14</v>
      </c>
      <c r="Q23" s="13" t="s">
        <v>8297</v>
      </c>
      <c r="R23" s="19" t="s">
        <v>8299</v>
      </c>
      <c r="S23" s="17">
        <v>41957.833726851852</v>
      </c>
      <c r="T23" s="17">
        <v>41987.833726851852</v>
      </c>
    </row>
    <row r="24" spans="1:20" ht="240" x14ac:dyDescent="0.25">
      <c r="A24" s="19">
        <v>3071</v>
      </c>
      <c r="B24" s="22" t="s">
        <v>3071</v>
      </c>
      <c r="C24" s="22" t="s">
        <v>7181</v>
      </c>
      <c r="D24" s="25">
        <v>12000</v>
      </c>
      <c r="E24" s="27">
        <v>7173</v>
      </c>
      <c r="F24" s="19" t="s">
        <v>8220</v>
      </c>
      <c r="G24" s="19" t="s">
        <v>8223</v>
      </c>
      <c r="H24" s="19" t="s">
        <v>8245</v>
      </c>
      <c r="I24" s="9">
        <v>1429595940</v>
      </c>
      <c r="J24" s="19">
        <v>1428082481</v>
      </c>
      <c r="K24" s="19" t="b">
        <v>0</v>
      </c>
      <c r="L24" s="19">
        <v>117</v>
      </c>
      <c r="M24" s="19" t="b">
        <v>0</v>
      </c>
      <c r="N24" s="19" t="s">
        <v>8377</v>
      </c>
      <c r="O24" s="11">
        <v>60</v>
      </c>
      <c r="P24" s="25">
        <v>61.31</v>
      </c>
      <c r="Q24" s="13" t="s">
        <v>8297</v>
      </c>
      <c r="R24" s="19" t="s">
        <v>8299</v>
      </c>
      <c r="S24" s="17">
        <v>42097.732418981483</v>
      </c>
      <c r="T24" s="17">
        <v>42115.249305555553</v>
      </c>
    </row>
    <row r="25" spans="1:20" ht="285" x14ac:dyDescent="0.25">
      <c r="A25" s="19">
        <v>3072</v>
      </c>
      <c r="B25" s="22" t="s">
        <v>3072</v>
      </c>
      <c r="C25" s="22" t="s">
        <v>7182</v>
      </c>
      <c r="D25" s="25">
        <v>12000</v>
      </c>
      <c r="E25" s="27">
        <v>2</v>
      </c>
      <c r="F25" s="19" t="s">
        <v>8220</v>
      </c>
      <c r="G25" s="19" t="s">
        <v>8223</v>
      </c>
      <c r="H25" s="19" t="s">
        <v>8245</v>
      </c>
      <c r="I25" s="9">
        <v>1477791960</v>
      </c>
      <c r="J25" s="19">
        <v>1476549262</v>
      </c>
      <c r="K25" s="19" t="b">
        <v>0</v>
      </c>
      <c r="L25" s="19">
        <v>2</v>
      </c>
      <c r="M25" s="19" t="b">
        <v>0</v>
      </c>
      <c r="N25" s="19" t="s">
        <v>8377</v>
      </c>
      <c r="O25" s="11">
        <v>0</v>
      </c>
      <c r="P25" s="25">
        <v>1</v>
      </c>
      <c r="Q25" s="13" t="s">
        <v>8297</v>
      </c>
      <c r="R25" s="19" t="s">
        <v>8299</v>
      </c>
      <c r="S25" s="17">
        <v>42658.690532407403</v>
      </c>
      <c r="T25" s="17">
        <v>42673.073611111111</v>
      </c>
    </row>
    <row r="26" spans="1:20" ht="240" x14ac:dyDescent="0.25">
      <c r="A26" s="19">
        <v>3073</v>
      </c>
      <c r="B26" s="22" t="s">
        <v>3073</v>
      </c>
      <c r="C26" s="22" t="s">
        <v>7183</v>
      </c>
      <c r="D26" s="25">
        <v>2800000</v>
      </c>
      <c r="E26" s="27">
        <v>645</v>
      </c>
      <c r="F26" s="19" t="s">
        <v>8220</v>
      </c>
      <c r="G26" s="19" t="s">
        <v>8223</v>
      </c>
      <c r="H26" s="19" t="s">
        <v>8245</v>
      </c>
      <c r="I26" s="9">
        <v>1434309540</v>
      </c>
      <c r="J26" s="19">
        <v>1429287900</v>
      </c>
      <c r="K26" s="19" t="b">
        <v>0</v>
      </c>
      <c r="L26" s="19">
        <v>7</v>
      </c>
      <c r="M26" s="19" t="b">
        <v>0</v>
      </c>
      <c r="N26" s="19" t="s">
        <v>8377</v>
      </c>
      <c r="O26" s="11">
        <v>0</v>
      </c>
      <c r="P26" s="25">
        <v>92.14</v>
      </c>
      <c r="Q26" s="13" t="s">
        <v>8297</v>
      </c>
      <c r="R26" s="19" t="s">
        <v>8299</v>
      </c>
      <c r="S26" s="17">
        <v>42111.684027777781</v>
      </c>
      <c r="T26" s="17">
        <v>42169.804861111115</v>
      </c>
    </row>
    <row r="27" spans="1:20" ht="210" x14ac:dyDescent="0.25">
      <c r="A27" s="19">
        <v>3075</v>
      </c>
      <c r="B27" s="22" t="s">
        <v>3075</v>
      </c>
      <c r="C27" s="22" t="s">
        <v>7185</v>
      </c>
      <c r="D27" s="25">
        <v>15000</v>
      </c>
      <c r="E27" s="27">
        <v>1296</v>
      </c>
      <c r="F27" s="19" t="s">
        <v>8220</v>
      </c>
      <c r="G27" s="19" t="s">
        <v>8223</v>
      </c>
      <c r="H27" s="19" t="s">
        <v>8245</v>
      </c>
      <c r="I27" s="9">
        <v>1471573640</v>
      </c>
      <c r="J27" s="19">
        <v>1467253640</v>
      </c>
      <c r="K27" s="19" t="b">
        <v>0</v>
      </c>
      <c r="L27" s="19">
        <v>20</v>
      </c>
      <c r="M27" s="19" t="b">
        <v>0</v>
      </c>
      <c r="N27" s="19" t="s">
        <v>8377</v>
      </c>
      <c r="O27" s="11">
        <v>9</v>
      </c>
      <c r="P27" s="25">
        <v>64.8</v>
      </c>
      <c r="Q27" s="13" t="s">
        <v>8297</v>
      </c>
      <c r="R27" s="19" t="s">
        <v>8299</v>
      </c>
      <c r="S27" s="17">
        <v>42551.102314814816</v>
      </c>
      <c r="T27" s="17">
        <v>42601.102314814816</v>
      </c>
    </row>
    <row r="28" spans="1:20" ht="120" x14ac:dyDescent="0.25">
      <c r="A28" s="19">
        <v>3076</v>
      </c>
      <c r="B28" s="22" t="s">
        <v>3076</v>
      </c>
      <c r="C28" s="22" t="s">
        <v>7186</v>
      </c>
      <c r="D28" s="25">
        <v>10000</v>
      </c>
      <c r="E28" s="27">
        <v>1506</v>
      </c>
      <c r="F28" s="19" t="s">
        <v>8220</v>
      </c>
      <c r="G28" s="19" t="s">
        <v>8223</v>
      </c>
      <c r="H28" s="19" t="s">
        <v>8245</v>
      </c>
      <c r="I28" s="9">
        <v>1444405123</v>
      </c>
      <c r="J28" s="19">
        <v>1439221123</v>
      </c>
      <c r="K28" s="19" t="b">
        <v>0</v>
      </c>
      <c r="L28" s="19">
        <v>50</v>
      </c>
      <c r="M28" s="19" t="b">
        <v>0</v>
      </c>
      <c r="N28" s="19" t="s">
        <v>8377</v>
      </c>
      <c r="O28" s="11">
        <v>15</v>
      </c>
      <c r="P28" s="25">
        <v>30.12</v>
      </c>
      <c r="Q28" s="13" t="s">
        <v>8297</v>
      </c>
      <c r="R28" s="19" t="s">
        <v>8299</v>
      </c>
      <c r="S28" s="17">
        <v>42226.651886574073</v>
      </c>
      <c r="T28" s="17">
        <v>42286.651886574073</v>
      </c>
    </row>
    <row r="29" spans="1:20" ht="270" x14ac:dyDescent="0.25">
      <c r="A29" s="19">
        <v>3078</v>
      </c>
      <c r="B29" s="22" t="s">
        <v>3078</v>
      </c>
      <c r="C29" s="22" t="s">
        <v>7188</v>
      </c>
      <c r="D29" s="25">
        <v>60000</v>
      </c>
      <c r="E29" s="27">
        <v>71</v>
      </c>
      <c r="F29" s="19" t="s">
        <v>8220</v>
      </c>
      <c r="G29" s="19" t="s">
        <v>8223</v>
      </c>
      <c r="H29" s="19" t="s">
        <v>8245</v>
      </c>
      <c r="I29" s="9">
        <v>1424920795</v>
      </c>
      <c r="J29" s="19">
        <v>1422328795</v>
      </c>
      <c r="K29" s="19" t="b">
        <v>0</v>
      </c>
      <c r="L29" s="19">
        <v>3</v>
      </c>
      <c r="M29" s="19" t="b">
        <v>0</v>
      </c>
      <c r="N29" s="19" t="s">
        <v>8377</v>
      </c>
      <c r="O29" s="11">
        <v>0</v>
      </c>
      <c r="P29" s="25">
        <v>23.67</v>
      </c>
      <c r="Q29" s="13" t="s">
        <v>8297</v>
      </c>
      <c r="R29" s="19" t="s">
        <v>8299</v>
      </c>
      <c r="S29" s="17">
        <v>42031.138831018514</v>
      </c>
      <c r="T29" s="17">
        <v>42061.138831018514</v>
      </c>
    </row>
    <row r="30" spans="1:20" ht="270" x14ac:dyDescent="0.25">
      <c r="A30" s="19">
        <v>3079</v>
      </c>
      <c r="B30" s="22" t="s">
        <v>3079</v>
      </c>
      <c r="C30" s="22" t="s">
        <v>7189</v>
      </c>
      <c r="D30" s="25">
        <v>1333666</v>
      </c>
      <c r="E30" s="27">
        <v>11226</v>
      </c>
      <c r="F30" s="19" t="s">
        <v>8220</v>
      </c>
      <c r="G30" s="19" t="s">
        <v>8223</v>
      </c>
      <c r="H30" s="19" t="s">
        <v>8245</v>
      </c>
      <c r="I30" s="9">
        <v>1427040435</v>
      </c>
      <c r="J30" s="19">
        <v>1424452035</v>
      </c>
      <c r="K30" s="19" t="b">
        <v>0</v>
      </c>
      <c r="L30" s="19">
        <v>27</v>
      </c>
      <c r="M30" s="19" t="b">
        <v>0</v>
      </c>
      <c r="N30" s="19" t="s">
        <v>8377</v>
      </c>
      <c r="O30" s="11">
        <v>1</v>
      </c>
      <c r="P30" s="25">
        <v>415.78</v>
      </c>
      <c r="Q30" s="13" t="s">
        <v>8297</v>
      </c>
      <c r="R30" s="19" t="s">
        <v>8299</v>
      </c>
      <c r="S30" s="17">
        <v>42055.713368055556</v>
      </c>
      <c r="T30" s="17">
        <v>42085.671701388885</v>
      </c>
    </row>
    <row r="31" spans="1:20" ht="270" x14ac:dyDescent="0.25">
      <c r="A31" s="19">
        <v>3080</v>
      </c>
      <c r="B31" s="22" t="s">
        <v>3080</v>
      </c>
      <c r="C31" s="22" t="s">
        <v>7190</v>
      </c>
      <c r="D31" s="25">
        <v>2000000</v>
      </c>
      <c r="E31" s="27">
        <v>376</v>
      </c>
      <c r="F31" s="19" t="s">
        <v>8220</v>
      </c>
      <c r="G31" s="19" t="s">
        <v>8223</v>
      </c>
      <c r="H31" s="19" t="s">
        <v>8245</v>
      </c>
      <c r="I31" s="9">
        <v>1419644444</v>
      </c>
      <c r="J31" s="19">
        <v>1414456844</v>
      </c>
      <c r="K31" s="19" t="b">
        <v>0</v>
      </c>
      <c r="L31" s="19">
        <v>7</v>
      </c>
      <c r="M31" s="19" t="b">
        <v>0</v>
      </c>
      <c r="N31" s="19" t="s">
        <v>8377</v>
      </c>
      <c r="O31" s="11">
        <v>0</v>
      </c>
      <c r="P31" s="25">
        <v>53.71</v>
      </c>
      <c r="Q31" s="13" t="s">
        <v>8297</v>
      </c>
      <c r="R31" s="19" t="s">
        <v>8299</v>
      </c>
      <c r="S31" s="17">
        <v>41940.028287037036</v>
      </c>
      <c r="T31" s="17">
        <v>42000.0699537037</v>
      </c>
    </row>
    <row r="32" spans="1:20" ht="240" x14ac:dyDescent="0.25">
      <c r="A32" s="19">
        <v>3081</v>
      </c>
      <c r="B32" s="22" t="s">
        <v>3081</v>
      </c>
      <c r="C32" s="22" t="s">
        <v>7191</v>
      </c>
      <c r="D32" s="25">
        <v>1000000</v>
      </c>
      <c r="E32" s="27">
        <v>2103</v>
      </c>
      <c r="F32" s="19" t="s">
        <v>8220</v>
      </c>
      <c r="G32" s="19" t="s">
        <v>8223</v>
      </c>
      <c r="H32" s="19" t="s">
        <v>8245</v>
      </c>
      <c r="I32" s="9">
        <v>1442722891</v>
      </c>
      <c r="J32" s="19">
        <v>1440130891</v>
      </c>
      <c r="K32" s="19" t="b">
        <v>0</v>
      </c>
      <c r="L32" s="19">
        <v>5</v>
      </c>
      <c r="M32" s="19" t="b">
        <v>0</v>
      </c>
      <c r="N32" s="19" t="s">
        <v>8377</v>
      </c>
      <c r="O32" s="11">
        <v>0</v>
      </c>
      <c r="P32" s="25">
        <v>420.6</v>
      </c>
      <c r="Q32" s="13" t="s">
        <v>8297</v>
      </c>
      <c r="R32" s="19" t="s">
        <v>8299</v>
      </c>
      <c r="S32" s="17">
        <v>42237.181608796294</v>
      </c>
      <c r="T32" s="17">
        <v>42267.181608796294</v>
      </c>
    </row>
    <row r="33" spans="1:20" ht="255" x14ac:dyDescent="0.25">
      <c r="A33" s="19">
        <v>3082</v>
      </c>
      <c r="B33" s="22" t="s">
        <v>3082</v>
      </c>
      <c r="C33" s="22" t="s">
        <v>7192</v>
      </c>
      <c r="D33" s="25">
        <v>9000</v>
      </c>
      <c r="E33" s="27">
        <v>0</v>
      </c>
      <c r="F33" s="19" t="s">
        <v>8220</v>
      </c>
      <c r="G33" s="19" t="s">
        <v>8223</v>
      </c>
      <c r="H33" s="19" t="s">
        <v>8245</v>
      </c>
      <c r="I33" s="9">
        <v>1447628946</v>
      </c>
      <c r="J33" s="19">
        <v>1445033346</v>
      </c>
      <c r="K33" s="19" t="b">
        <v>0</v>
      </c>
      <c r="L33" s="19">
        <v>0</v>
      </c>
      <c r="M33" s="19" t="b">
        <v>0</v>
      </c>
      <c r="N33" s="19" t="s">
        <v>8377</v>
      </c>
      <c r="O33" s="11">
        <v>0</v>
      </c>
      <c r="P33" s="25">
        <v>0</v>
      </c>
      <c r="Q33" s="13" t="s">
        <v>8297</v>
      </c>
      <c r="R33" s="19" t="s">
        <v>8299</v>
      </c>
      <c r="S33" s="17">
        <v>42293.922986111109</v>
      </c>
      <c r="T33" s="17">
        <v>42323.96465277778</v>
      </c>
    </row>
    <row r="34" spans="1:20" ht="270" x14ac:dyDescent="0.25">
      <c r="A34" s="19">
        <v>3083</v>
      </c>
      <c r="B34" s="22" t="s">
        <v>3083</v>
      </c>
      <c r="C34" s="22" t="s">
        <v>7193</v>
      </c>
      <c r="D34" s="25">
        <v>20000</v>
      </c>
      <c r="E34" s="27">
        <v>56</v>
      </c>
      <c r="F34" s="19" t="s">
        <v>8220</v>
      </c>
      <c r="G34" s="19" t="s">
        <v>8223</v>
      </c>
      <c r="H34" s="19" t="s">
        <v>8245</v>
      </c>
      <c r="I34" s="9">
        <v>1409547600</v>
      </c>
      <c r="J34" s="19">
        <v>1406986278</v>
      </c>
      <c r="K34" s="19" t="b">
        <v>0</v>
      </c>
      <c r="L34" s="19">
        <v>3</v>
      </c>
      <c r="M34" s="19" t="b">
        <v>0</v>
      </c>
      <c r="N34" s="19" t="s">
        <v>8377</v>
      </c>
      <c r="O34" s="11">
        <v>0</v>
      </c>
      <c r="P34" s="25">
        <v>18.670000000000002</v>
      </c>
      <c r="Q34" s="13" t="s">
        <v>8297</v>
      </c>
      <c r="R34" s="19" t="s">
        <v>8299</v>
      </c>
      <c r="S34" s="17">
        <v>41853.563402777778</v>
      </c>
      <c r="T34" s="17">
        <v>41883.208333333336</v>
      </c>
    </row>
    <row r="35" spans="1:20" ht="270" x14ac:dyDescent="0.25">
      <c r="A35" s="19">
        <v>3084</v>
      </c>
      <c r="B35" s="22" t="s">
        <v>3084</v>
      </c>
      <c r="C35" s="22" t="s">
        <v>7194</v>
      </c>
      <c r="D35" s="25">
        <v>4059</v>
      </c>
      <c r="E35" s="27">
        <v>470</v>
      </c>
      <c r="F35" s="19" t="s">
        <v>8220</v>
      </c>
      <c r="G35" s="19" t="s">
        <v>8223</v>
      </c>
      <c r="H35" s="19" t="s">
        <v>8245</v>
      </c>
      <c r="I35" s="9">
        <v>1430851680</v>
      </c>
      <c r="J35" s="19">
        <v>1428340931</v>
      </c>
      <c r="K35" s="19" t="b">
        <v>0</v>
      </c>
      <c r="L35" s="19">
        <v>6</v>
      </c>
      <c r="M35" s="19" t="b">
        <v>0</v>
      </c>
      <c r="N35" s="19" t="s">
        <v>8377</v>
      </c>
      <c r="O35" s="11">
        <v>12</v>
      </c>
      <c r="P35" s="25">
        <v>78.33</v>
      </c>
      <c r="Q35" s="13" t="s">
        <v>8297</v>
      </c>
      <c r="R35" s="19" t="s">
        <v>8299</v>
      </c>
      <c r="S35" s="17">
        <v>42100.723738425921</v>
      </c>
      <c r="T35" s="17">
        <v>42129.783333333333</v>
      </c>
    </row>
    <row r="36" spans="1:20" ht="300" x14ac:dyDescent="0.25">
      <c r="A36" s="19">
        <v>3085</v>
      </c>
      <c r="B36" s="22" t="s">
        <v>3085</v>
      </c>
      <c r="C36" s="22" t="s">
        <v>7195</v>
      </c>
      <c r="D36" s="25">
        <v>25000</v>
      </c>
      <c r="E36" s="27">
        <v>610</v>
      </c>
      <c r="F36" s="19" t="s">
        <v>8220</v>
      </c>
      <c r="G36" s="19" t="s">
        <v>8223</v>
      </c>
      <c r="H36" s="19" t="s">
        <v>8245</v>
      </c>
      <c r="I36" s="9">
        <v>1443561159</v>
      </c>
      <c r="J36" s="19">
        <v>1440969159</v>
      </c>
      <c r="K36" s="19" t="b">
        <v>0</v>
      </c>
      <c r="L36" s="19">
        <v>9</v>
      </c>
      <c r="M36" s="19" t="b">
        <v>0</v>
      </c>
      <c r="N36" s="19" t="s">
        <v>8377</v>
      </c>
      <c r="O36" s="11">
        <v>2</v>
      </c>
      <c r="P36" s="25">
        <v>67.78</v>
      </c>
      <c r="Q36" s="13" t="s">
        <v>8297</v>
      </c>
      <c r="R36" s="19" t="s">
        <v>8299</v>
      </c>
      <c r="S36" s="17">
        <v>42246.883784722224</v>
      </c>
      <c r="T36" s="17">
        <v>42276.883784722224</v>
      </c>
    </row>
    <row r="37" spans="1:20" ht="255" x14ac:dyDescent="0.25">
      <c r="A37" s="19">
        <v>3087</v>
      </c>
      <c r="B37" s="22" t="s">
        <v>3087</v>
      </c>
      <c r="C37" s="22" t="s">
        <v>7197</v>
      </c>
      <c r="D37" s="25">
        <v>20000</v>
      </c>
      <c r="E37" s="27">
        <v>125</v>
      </c>
      <c r="F37" s="19" t="s">
        <v>8220</v>
      </c>
      <c r="G37" s="19" t="s">
        <v>8223</v>
      </c>
      <c r="H37" s="19" t="s">
        <v>8245</v>
      </c>
      <c r="I37" s="9">
        <v>1482294990</v>
      </c>
      <c r="J37" s="19">
        <v>1477107390</v>
      </c>
      <c r="K37" s="19" t="b">
        <v>0</v>
      </c>
      <c r="L37" s="19">
        <v>2</v>
      </c>
      <c r="M37" s="19" t="b">
        <v>0</v>
      </c>
      <c r="N37" s="19" t="s">
        <v>8377</v>
      </c>
      <c r="O37" s="11">
        <v>1</v>
      </c>
      <c r="P37" s="25">
        <v>62.5</v>
      </c>
      <c r="Q37" s="13" t="s">
        <v>8297</v>
      </c>
      <c r="R37" s="19" t="s">
        <v>8299</v>
      </c>
      <c r="S37" s="17">
        <v>42665.150347222225</v>
      </c>
      <c r="T37" s="17">
        <v>42725.192013888889</v>
      </c>
    </row>
    <row r="38" spans="1:20" ht="240" x14ac:dyDescent="0.25">
      <c r="A38" s="19">
        <v>3088</v>
      </c>
      <c r="B38" s="22" t="s">
        <v>3088</v>
      </c>
      <c r="C38" s="22" t="s">
        <v>7198</v>
      </c>
      <c r="D38" s="25">
        <v>65000</v>
      </c>
      <c r="E38" s="27">
        <v>126</v>
      </c>
      <c r="F38" s="19" t="s">
        <v>8220</v>
      </c>
      <c r="G38" s="19" t="s">
        <v>8223</v>
      </c>
      <c r="H38" s="19" t="s">
        <v>8245</v>
      </c>
      <c r="I38" s="9">
        <v>1420724460</v>
      </c>
      <c r="J38" s="19">
        <v>1418046247</v>
      </c>
      <c r="K38" s="19" t="b">
        <v>0</v>
      </c>
      <c r="L38" s="19">
        <v>3</v>
      </c>
      <c r="M38" s="19" t="b">
        <v>0</v>
      </c>
      <c r="N38" s="19" t="s">
        <v>8377</v>
      </c>
      <c r="O38" s="11">
        <v>0</v>
      </c>
      <c r="P38" s="25">
        <v>42</v>
      </c>
      <c r="Q38" s="13" t="s">
        <v>8297</v>
      </c>
      <c r="R38" s="19" t="s">
        <v>8299</v>
      </c>
      <c r="S38" s="17">
        <v>41981.57230324074</v>
      </c>
      <c r="T38" s="17">
        <v>42012.570138888885</v>
      </c>
    </row>
    <row r="39" spans="1:20" ht="225" x14ac:dyDescent="0.25">
      <c r="A39" s="19">
        <v>3089</v>
      </c>
      <c r="B39" s="22" t="s">
        <v>3089</v>
      </c>
      <c r="C39" s="22" t="s">
        <v>7199</v>
      </c>
      <c r="D39" s="25">
        <v>25000</v>
      </c>
      <c r="E39" s="27">
        <v>5854</v>
      </c>
      <c r="F39" s="19" t="s">
        <v>8220</v>
      </c>
      <c r="G39" s="19" t="s">
        <v>8223</v>
      </c>
      <c r="H39" s="19" t="s">
        <v>8245</v>
      </c>
      <c r="I39" s="9">
        <v>1468029540</v>
      </c>
      <c r="J39" s="19">
        <v>1465304483</v>
      </c>
      <c r="K39" s="19" t="b">
        <v>0</v>
      </c>
      <c r="L39" s="19">
        <v>45</v>
      </c>
      <c r="M39" s="19" t="b">
        <v>0</v>
      </c>
      <c r="N39" s="19" t="s">
        <v>8377</v>
      </c>
      <c r="O39" s="11">
        <v>23</v>
      </c>
      <c r="P39" s="25">
        <v>130.09</v>
      </c>
      <c r="Q39" s="13" t="s">
        <v>8297</v>
      </c>
      <c r="R39" s="19" t="s">
        <v>8299</v>
      </c>
      <c r="S39" s="17">
        <v>42528.542627314819</v>
      </c>
      <c r="T39" s="17">
        <v>42560.082638888889</v>
      </c>
    </row>
    <row r="40" spans="1:20" ht="285" x14ac:dyDescent="0.25">
      <c r="A40" s="19">
        <v>3090</v>
      </c>
      <c r="B40" s="22" t="s">
        <v>3090</v>
      </c>
      <c r="C40" s="22" t="s">
        <v>7200</v>
      </c>
      <c r="D40" s="25">
        <v>225000</v>
      </c>
      <c r="E40" s="27">
        <v>11432</v>
      </c>
      <c r="F40" s="19" t="s">
        <v>8220</v>
      </c>
      <c r="G40" s="19" t="s">
        <v>8223</v>
      </c>
      <c r="H40" s="19" t="s">
        <v>8245</v>
      </c>
      <c r="I40" s="9">
        <v>1430505545</v>
      </c>
      <c r="J40" s="19">
        <v>1425325145</v>
      </c>
      <c r="K40" s="19" t="b">
        <v>0</v>
      </c>
      <c r="L40" s="19">
        <v>9</v>
      </c>
      <c r="M40" s="19" t="b">
        <v>0</v>
      </c>
      <c r="N40" s="19" t="s">
        <v>8377</v>
      </c>
      <c r="O40" s="11">
        <v>5</v>
      </c>
      <c r="P40" s="25">
        <v>1270.22</v>
      </c>
      <c r="Q40" s="13" t="s">
        <v>8297</v>
      </c>
      <c r="R40" s="19" t="s">
        <v>8299</v>
      </c>
      <c r="S40" s="17">
        <v>42065.818807870368</v>
      </c>
      <c r="T40" s="17">
        <v>42125.777141203704</v>
      </c>
    </row>
    <row r="41" spans="1:20" ht="270" x14ac:dyDescent="0.25">
      <c r="A41" s="19">
        <v>3091</v>
      </c>
      <c r="B41" s="22" t="s">
        <v>3091</v>
      </c>
      <c r="C41" s="22" t="s">
        <v>7201</v>
      </c>
      <c r="D41" s="25">
        <v>5000</v>
      </c>
      <c r="E41" s="27">
        <v>796</v>
      </c>
      <c r="F41" s="19" t="s">
        <v>8220</v>
      </c>
      <c r="G41" s="19" t="s">
        <v>8223</v>
      </c>
      <c r="H41" s="19" t="s">
        <v>8245</v>
      </c>
      <c r="I41" s="9">
        <v>1471214743</v>
      </c>
      <c r="J41" s="19">
        <v>1468622743</v>
      </c>
      <c r="K41" s="19" t="b">
        <v>0</v>
      </c>
      <c r="L41" s="19">
        <v>9</v>
      </c>
      <c r="M41" s="19" t="b">
        <v>0</v>
      </c>
      <c r="N41" s="19" t="s">
        <v>8377</v>
      </c>
      <c r="O41" s="11">
        <v>16</v>
      </c>
      <c r="P41" s="25">
        <v>88.44</v>
      </c>
      <c r="Q41" s="13" t="s">
        <v>8297</v>
      </c>
      <c r="R41" s="19" t="s">
        <v>8299</v>
      </c>
      <c r="S41" s="17">
        <v>42566.948414351849</v>
      </c>
      <c r="T41" s="17">
        <v>42596.948414351849</v>
      </c>
    </row>
    <row r="42" spans="1:20" ht="255" x14ac:dyDescent="0.25">
      <c r="A42" s="19">
        <v>3092</v>
      </c>
      <c r="B42" s="22" t="s">
        <v>3092</v>
      </c>
      <c r="C42" s="22" t="s">
        <v>7202</v>
      </c>
      <c r="D42" s="25">
        <v>100000</v>
      </c>
      <c r="E42" s="27">
        <v>1183.19</v>
      </c>
      <c r="F42" s="19" t="s">
        <v>8220</v>
      </c>
      <c r="G42" s="19" t="s">
        <v>8223</v>
      </c>
      <c r="H42" s="19" t="s">
        <v>8245</v>
      </c>
      <c r="I42" s="9">
        <v>1444946400</v>
      </c>
      <c r="J42" s="19">
        <v>1441723912</v>
      </c>
      <c r="K42" s="19" t="b">
        <v>0</v>
      </c>
      <c r="L42" s="19">
        <v>21</v>
      </c>
      <c r="M42" s="19" t="b">
        <v>0</v>
      </c>
      <c r="N42" s="19" t="s">
        <v>8377</v>
      </c>
      <c r="O42" s="11">
        <v>1</v>
      </c>
      <c r="P42" s="25">
        <v>56.34</v>
      </c>
      <c r="Q42" s="13" t="s">
        <v>8297</v>
      </c>
      <c r="R42" s="19" t="s">
        <v>8299</v>
      </c>
      <c r="S42" s="17">
        <v>42255.619351851856</v>
      </c>
      <c r="T42" s="17">
        <v>42292.916666666672</v>
      </c>
    </row>
    <row r="43" spans="1:20" ht="195" x14ac:dyDescent="0.25">
      <c r="A43" s="19">
        <v>3094</v>
      </c>
      <c r="B43" s="22" t="s">
        <v>3094</v>
      </c>
      <c r="C43" s="22" t="s">
        <v>7204</v>
      </c>
      <c r="D43" s="25">
        <v>100000</v>
      </c>
      <c r="E43" s="27">
        <v>25</v>
      </c>
      <c r="F43" s="19" t="s">
        <v>8220</v>
      </c>
      <c r="G43" s="19" t="s">
        <v>8223</v>
      </c>
      <c r="H43" s="19" t="s">
        <v>8245</v>
      </c>
      <c r="I43" s="9">
        <v>1442775956</v>
      </c>
      <c r="J43" s="19">
        <v>1437591956</v>
      </c>
      <c r="K43" s="19" t="b">
        <v>0</v>
      </c>
      <c r="L43" s="19">
        <v>1</v>
      </c>
      <c r="M43" s="19" t="b">
        <v>0</v>
      </c>
      <c r="N43" s="19" t="s">
        <v>8377</v>
      </c>
      <c r="O43" s="11">
        <v>0</v>
      </c>
      <c r="P43" s="25">
        <v>25</v>
      </c>
      <c r="Q43" s="13" t="s">
        <v>8297</v>
      </c>
      <c r="R43" s="19" t="s">
        <v>8299</v>
      </c>
      <c r="S43" s="17">
        <v>42207.795787037037</v>
      </c>
      <c r="T43" s="17">
        <v>42267.795787037037</v>
      </c>
    </row>
    <row r="44" spans="1:20" ht="270" x14ac:dyDescent="0.25">
      <c r="A44" s="19">
        <v>3095</v>
      </c>
      <c r="B44" s="22" t="s">
        <v>3095</v>
      </c>
      <c r="C44" s="22" t="s">
        <v>7205</v>
      </c>
      <c r="D44" s="25">
        <v>14920</v>
      </c>
      <c r="E44" s="27">
        <v>50</v>
      </c>
      <c r="F44" s="19" t="s">
        <v>8220</v>
      </c>
      <c r="G44" s="19" t="s">
        <v>8223</v>
      </c>
      <c r="H44" s="19" t="s">
        <v>8245</v>
      </c>
      <c r="I44" s="9">
        <v>1470011780</v>
      </c>
      <c r="J44" s="19">
        <v>1464827780</v>
      </c>
      <c r="K44" s="19" t="b">
        <v>0</v>
      </c>
      <c r="L44" s="19">
        <v>1</v>
      </c>
      <c r="M44" s="19" t="b">
        <v>0</v>
      </c>
      <c r="N44" s="19" t="s">
        <v>8377</v>
      </c>
      <c r="O44" s="11">
        <v>0</v>
      </c>
      <c r="P44" s="25">
        <v>50</v>
      </c>
      <c r="Q44" s="13" t="s">
        <v>8297</v>
      </c>
      <c r="R44" s="19" t="s">
        <v>8299</v>
      </c>
      <c r="S44" s="17">
        <v>42523.025231481486</v>
      </c>
      <c r="T44" s="17">
        <v>42583.025231481486</v>
      </c>
    </row>
    <row r="45" spans="1:20" ht="255" x14ac:dyDescent="0.25">
      <c r="A45" s="19">
        <v>3096</v>
      </c>
      <c r="B45" s="22" t="s">
        <v>3096</v>
      </c>
      <c r="C45" s="22" t="s">
        <v>7206</v>
      </c>
      <c r="D45" s="25">
        <v>20000</v>
      </c>
      <c r="E45" s="27">
        <v>795</v>
      </c>
      <c r="F45" s="19" t="s">
        <v>8220</v>
      </c>
      <c r="G45" s="19" t="s">
        <v>8223</v>
      </c>
      <c r="H45" s="19" t="s">
        <v>8245</v>
      </c>
      <c r="I45" s="9">
        <v>1432151326</v>
      </c>
      <c r="J45" s="19">
        <v>1429559326</v>
      </c>
      <c r="K45" s="19" t="b">
        <v>0</v>
      </c>
      <c r="L45" s="19">
        <v>14</v>
      </c>
      <c r="M45" s="19" t="b">
        <v>0</v>
      </c>
      <c r="N45" s="19" t="s">
        <v>8377</v>
      </c>
      <c r="O45" s="11">
        <v>4</v>
      </c>
      <c r="P45" s="25">
        <v>56.79</v>
      </c>
      <c r="Q45" s="13" t="s">
        <v>8297</v>
      </c>
      <c r="R45" s="19" t="s">
        <v>8299</v>
      </c>
      <c r="S45" s="17">
        <v>42114.825532407413</v>
      </c>
      <c r="T45" s="17">
        <v>42144.825532407413</v>
      </c>
    </row>
    <row r="46" spans="1:20" ht="285" x14ac:dyDescent="0.25">
      <c r="A46" s="19">
        <v>3098</v>
      </c>
      <c r="B46" s="22" t="s">
        <v>3098</v>
      </c>
      <c r="C46" s="22" t="s">
        <v>7208</v>
      </c>
      <c r="D46" s="25">
        <v>48725</v>
      </c>
      <c r="E46" s="27">
        <v>1758</v>
      </c>
      <c r="F46" s="19" t="s">
        <v>8220</v>
      </c>
      <c r="G46" s="19" t="s">
        <v>8223</v>
      </c>
      <c r="H46" s="19" t="s">
        <v>8245</v>
      </c>
      <c r="I46" s="9">
        <v>1454890620</v>
      </c>
      <c r="J46" s="19">
        <v>1450724449</v>
      </c>
      <c r="K46" s="19" t="b">
        <v>0</v>
      </c>
      <c r="L46" s="19">
        <v>27</v>
      </c>
      <c r="M46" s="19" t="b">
        <v>0</v>
      </c>
      <c r="N46" s="19" t="s">
        <v>8377</v>
      </c>
      <c r="O46" s="11">
        <v>4</v>
      </c>
      <c r="P46" s="25">
        <v>65.11</v>
      </c>
      <c r="Q46" s="13" t="s">
        <v>8297</v>
      </c>
      <c r="R46" s="19" t="s">
        <v>8299</v>
      </c>
      <c r="S46" s="17">
        <v>42359.792233796295</v>
      </c>
      <c r="T46" s="17">
        <v>42408.01180555555</v>
      </c>
    </row>
    <row r="47" spans="1:20" ht="285" x14ac:dyDescent="0.25">
      <c r="A47" s="19">
        <v>3099</v>
      </c>
      <c r="B47" s="22" t="s">
        <v>3099</v>
      </c>
      <c r="C47" s="22" t="s">
        <v>7209</v>
      </c>
      <c r="D47" s="25">
        <v>2000</v>
      </c>
      <c r="E47" s="27">
        <v>278</v>
      </c>
      <c r="F47" s="19" t="s">
        <v>8220</v>
      </c>
      <c r="G47" s="19" t="s">
        <v>8223</v>
      </c>
      <c r="H47" s="19" t="s">
        <v>8245</v>
      </c>
      <c r="I47" s="9">
        <v>1455251591</v>
      </c>
      <c r="J47" s="19">
        <v>1452659591</v>
      </c>
      <c r="K47" s="19" t="b">
        <v>0</v>
      </c>
      <c r="L47" s="19">
        <v>5</v>
      </c>
      <c r="M47" s="19" t="b">
        <v>0</v>
      </c>
      <c r="N47" s="19" t="s">
        <v>8377</v>
      </c>
      <c r="O47" s="11">
        <v>14</v>
      </c>
      <c r="P47" s="25">
        <v>55.6</v>
      </c>
      <c r="Q47" s="13" t="s">
        <v>8297</v>
      </c>
      <c r="R47" s="19" t="s">
        <v>8299</v>
      </c>
      <c r="S47" s="17">
        <v>42382.189710648148</v>
      </c>
      <c r="T47" s="17">
        <v>42412.189710648148</v>
      </c>
    </row>
    <row r="48" spans="1:20" ht="270" x14ac:dyDescent="0.25">
      <c r="A48" s="19">
        <v>3100</v>
      </c>
      <c r="B48" s="22" t="s">
        <v>3100</v>
      </c>
      <c r="C48" s="22" t="s">
        <v>7210</v>
      </c>
      <c r="D48" s="25">
        <v>12000</v>
      </c>
      <c r="E48" s="27">
        <v>1827</v>
      </c>
      <c r="F48" s="19" t="s">
        <v>8220</v>
      </c>
      <c r="G48" s="19" t="s">
        <v>8223</v>
      </c>
      <c r="H48" s="19" t="s">
        <v>8245</v>
      </c>
      <c r="I48" s="9">
        <v>1413816975</v>
      </c>
      <c r="J48" s="19">
        <v>1411224975</v>
      </c>
      <c r="K48" s="19" t="b">
        <v>0</v>
      </c>
      <c r="L48" s="19">
        <v>13</v>
      </c>
      <c r="M48" s="19" t="b">
        <v>0</v>
      </c>
      <c r="N48" s="19" t="s">
        <v>8377</v>
      </c>
      <c r="O48" s="11">
        <v>15</v>
      </c>
      <c r="P48" s="25">
        <v>140.54</v>
      </c>
      <c r="Q48" s="13" t="s">
        <v>8297</v>
      </c>
      <c r="R48" s="19" t="s">
        <v>8299</v>
      </c>
      <c r="S48" s="17">
        <v>41902.622395833336</v>
      </c>
      <c r="T48" s="17">
        <v>41932.622395833336</v>
      </c>
    </row>
    <row r="49" spans="1:20" ht="150" x14ac:dyDescent="0.25">
      <c r="A49" s="19">
        <v>3103</v>
      </c>
      <c r="B49" s="22" t="s">
        <v>3103</v>
      </c>
      <c r="C49" s="22" t="s">
        <v>7213</v>
      </c>
      <c r="D49" s="25">
        <v>4100</v>
      </c>
      <c r="E49" s="27">
        <v>11</v>
      </c>
      <c r="F49" s="19" t="s">
        <v>8220</v>
      </c>
      <c r="G49" s="19" t="s">
        <v>8223</v>
      </c>
      <c r="H49" s="19" t="s">
        <v>8245</v>
      </c>
      <c r="I49" s="9">
        <v>1434080706</v>
      </c>
      <c r="J49" s="19">
        <v>1428896706</v>
      </c>
      <c r="K49" s="19" t="b">
        <v>0</v>
      </c>
      <c r="L49" s="19">
        <v>2</v>
      </c>
      <c r="M49" s="19" t="b">
        <v>0</v>
      </c>
      <c r="N49" s="19" t="s">
        <v>8377</v>
      </c>
      <c r="O49" s="11">
        <v>0</v>
      </c>
      <c r="P49" s="25">
        <v>5.5</v>
      </c>
      <c r="Q49" s="13" t="s">
        <v>8297</v>
      </c>
      <c r="R49" s="19" t="s">
        <v>8299</v>
      </c>
      <c r="S49" s="17">
        <v>42107.156319444446</v>
      </c>
      <c r="T49" s="17">
        <v>42167.156319444446</v>
      </c>
    </row>
    <row r="50" spans="1:20" ht="270" x14ac:dyDescent="0.25">
      <c r="A50" s="19">
        <v>3105</v>
      </c>
      <c r="B50" s="22" t="s">
        <v>3105</v>
      </c>
      <c r="C50" s="22" t="s">
        <v>7215</v>
      </c>
      <c r="D50" s="25">
        <v>5845</v>
      </c>
      <c r="E50" s="27">
        <v>2476</v>
      </c>
      <c r="F50" s="19" t="s">
        <v>8220</v>
      </c>
      <c r="G50" s="19" t="s">
        <v>8223</v>
      </c>
      <c r="H50" s="19" t="s">
        <v>8245</v>
      </c>
      <c r="I50" s="9">
        <v>1413694800</v>
      </c>
      <c r="J50" s="19">
        <v>1408986916</v>
      </c>
      <c r="K50" s="19" t="b">
        <v>0</v>
      </c>
      <c r="L50" s="19">
        <v>31</v>
      </c>
      <c r="M50" s="19" t="b">
        <v>0</v>
      </c>
      <c r="N50" s="19" t="s">
        <v>8377</v>
      </c>
      <c r="O50" s="11">
        <v>42</v>
      </c>
      <c r="P50" s="25">
        <v>79.87</v>
      </c>
      <c r="Q50" s="13" t="s">
        <v>8297</v>
      </c>
      <c r="R50" s="19" t="s">
        <v>8299</v>
      </c>
      <c r="S50" s="17">
        <v>41876.718935185185</v>
      </c>
      <c r="T50" s="17">
        <v>41931.208333333336</v>
      </c>
    </row>
    <row r="51" spans="1:20" ht="285" x14ac:dyDescent="0.25">
      <c r="A51" s="19">
        <v>3107</v>
      </c>
      <c r="B51" s="22" t="s">
        <v>3107</v>
      </c>
      <c r="C51" s="22" t="s">
        <v>7217</v>
      </c>
      <c r="D51" s="25">
        <v>40000</v>
      </c>
      <c r="E51" s="27">
        <v>7905</v>
      </c>
      <c r="F51" s="19" t="s">
        <v>8220</v>
      </c>
      <c r="G51" s="19" t="s">
        <v>8223</v>
      </c>
      <c r="H51" s="19" t="s">
        <v>8245</v>
      </c>
      <c r="I51" s="9">
        <v>1431372751</v>
      </c>
      <c r="J51" s="19">
        <v>1430767951</v>
      </c>
      <c r="K51" s="19" t="b">
        <v>0</v>
      </c>
      <c r="L51" s="19">
        <v>29</v>
      </c>
      <c r="M51" s="19" t="b">
        <v>0</v>
      </c>
      <c r="N51" s="19" t="s">
        <v>8377</v>
      </c>
      <c r="O51" s="11">
        <v>20</v>
      </c>
      <c r="P51" s="25">
        <v>272.58999999999997</v>
      </c>
      <c r="Q51" s="13" t="s">
        <v>8297</v>
      </c>
      <c r="R51" s="19" t="s">
        <v>8299</v>
      </c>
      <c r="S51" s="17">
        <v>42128.814247685186</v>
      </c>
      <c r="T51" s="17">
        <v>42135.814247685186</v>
      </c>
    </row>
    <row r="52" spans="1:20" ht="90" x14ac:dyDescent="0.25">
      <c r="A52" s="19">
        <v>3108</v>
      </c>
      <c r="B52" s="22" t="s">
        <v>3108</v>
      </c>
      <c r="C52" s="22" t="s">
        <v>7218</v>
      </c>
      <c r="D52" s="25">
        <v>50000</v>
      </c>
      <c r="E52" s="27">
        <v>26</v>
      </c>
      <c r="F52" s="19" t="s">
        <v>8220</v>
      </c>
      <c r="G52" s="19" t="s">
        <v>8223</v>
      </c>
      <c r="H52" s="19" t="s">
        <v>8245</v>
      </c>
      <c r="I52" s="9">
        <v>1430234394</v>
      </c>
      <c r="J52" s="19">
        <v>1425053994</v>
      </c>
      <c r="K52" s="19" t="b">
        <v>0</v>
      </c>
      <c r="L52" s="19">
        <v>2</v>
      </c>
      <c r="M52" s="19" t="b">
        <v>0</v>
      </c>
      <c r="N52" s="19" t="s">
        <v>8377</v>
      </c>
      <c r="O52" s="11">
        <v>0</v>
      </c>
      <c r="P52" s="25">
        <v>13</v>
      </c>
      <c r="Q52" s="13" t="s">
        <v>8297</v>
      </c>
      <c r="R52" s="19" t="s">
        <v>8299</v>
      </c>
      <c r="S52" s="17">
        <v>42062.680486111116</v>
      </c>
      <c r="T52" s="17">
        <v>42122.638819444444</v>
      </c>
    </row>
    <row r="53" spans="1:20" ht="300" x14ac:dyDescent="0.25">
      <c r="A53" s="19">
        <v>3109</v>
      </c>
      <c r="B53" s="22" t="s">
        <v>3109</v>
      </c>
      <c r="C53" s="22" t="s">
        <v>7219</v>
      </c>
      <c r="D53" s="25">
        <v>26500</v>
      </c>
      <c r="E53" s="27">
        <v>6633</v>
      </c>
      <c r="F53" s="19" t="s">
        <v>8220</v>
      </c>
      <c r="G53" s="19" t="s">
        <v>8223</v>
      </c>
      <c r="H53" s="19" t="s">
        <v>8245</v>
      </c>
      <c r="I53" s="9">
        <v>1409194810</v>
      </c>
      <c r="J53" s="19">
        <v>1406170810</v>
      </c>
      <c r="K53" s="19" t="b">
        <v>0</v>
      </c>
      <c r="L53" s="19">
        <v>114</v>
      </c>
      <c r="M53" s="19" t="b">
        <v>0</v>
      </c>
      <c r="N53" s="19" t="s">
        <v>8377</v>
      </c>
      <c r="O53" s="11">
        <v>25</v>
      </c>
      <c r="P53" s="25">
        <v>58.18</v>
      </c>
      <c r="Q53" s="13" t="s">
        <v>8297</v>
      </c>
      <c r="R53" s="19" t="s">
        <v>8299</v>
      </c>
      <c r="S53" s="17">
        <v>41844.125115740739</v>
      </c>
      <c r="T53" s="17">
        <v>41879.125115740739</v>
      </c>
    </row>
    <row r="54" spans="1:20" ht="210" x14ac:dyDescent="0.25">
      <c r="A54" s="19">
        <v>3110</v>
      </c>
      <c r="B54" s="22" t="s">
        <v>3110</v>
      </c>
      <c r="C54" s="22" t="s">
        <v>7220</v>
      </c>
      <c r="D54" s="25">
        <v>25000</v>
      </c>
      <c r="E54" s="27">
        <v>10</v>
      </c>
      <c r="F54" s="19" t="s">
        <v>8220</v>
      </c>
      <c r="G54" s="19" t="s">
        <v>8223</v>
      </c>
      <c r="H54" s="19" t="s">
        <v>8245</v>
      </c>
      <c r="I54" s="9">
        <v>1487465119</v>
      </c>
      <c r="J54" s="19">
        <v>1484009119</v>
      </c>
      <c r="K54" s="19" t="b">
        <v>0</v>
      </c>
      <c r="L54" s="19">
        <v>1</v>
      </c>
      <c r="M54" s="19" t="b">
        <v>0</v>
      </c>
      <c r="N54" s="19" t="s">
        <v>8377</v>
      </c>
      <c r="O54" s="11">
        <v>0</v>
      </c>
      <c r="P54" s="25">
        <v>10</v>
      </c>
      <c r="Q54" s="13" t="s">
        <v>8297</v>
      </c>
      <c r="R54" s="19" t="s">
        <v>8299</v>
      </c>
      <c r="S54" s="17">
        <v>42745.031469907408</v>
      </c>
      <c r="T54" s="17">
        <v>42785.031469907408</v>
      </c>
    </row>
    <row r="55" spans="1:20" ht="195" x14ac:dyDescent="0.25">
      <c r="A55" s="19">
        <v>3111</v>
      </c>
      <c r="B55" s="22" t="s">
        <v>3111</v>
      </c>
      <c r="C55" s="22" t="s">
        <v>7221</v>
      </c>
      <c r="D55" s="25">
        <v>20000</v>
      </c>
      <c r="E55" s="27">
        <v>5328</v>
      </c>
      <c r="F55" s="19" t="s">
        <v>8220</v>
      </c>
      <c r="G55" s="19" t="s">
        <v>8223</v>
      </c>
      <c r="H55" s="19" t="s">
        <v>8245</v>
      </c>
      <c r="I55" s="9">
        <v>1412432220</v>
      </c>
      <c r="J55" s="19">
        <v>1409753820</v>
      </c>
      <c r="K55" s="19" t="b">
        <v>0</v>
      </c>
      <c r="L55" s="19">
        <v>76</v>
      </c>
      <c r="M55" s="19" t="b">
        <v>0</v>
      </c>
      <c r="N55" s="19" t="s">
        <v>8377</v>
      </c>
      <c r="O55" s="11">
        <v>27</v>
      </c>
      <c r="P55" s="25">
        <v>70.11</v>
      </c>
      <c r="Q55" s="13" t="s">
        <v>8297</v>
      </c>
      <c r="R55" s="19" t="s">
        <v>8299</v>
      </c>
      <c r="S55" s="17">
        <v>41885.595138888893</v>
      </c>
      <c r="T55" s="17">
        <v>41916.595138888893</v>
      </c>
    </row>
    <row r="56" spans="1:20" ht="285" x14ac:dyDescent="0.25">
      <c r="A56" s="19">
        <v>3112</v>
      </c>
      <c r="B56" s="22" t="s">
        <v>3112</v>
      </c>
      <c r="C56" s="22" t="s">
        <v>7222</v>
      </c>
      <c r="D56" s="25">
        <v>11000</v>
      </c>
      <c r="E56" s="27">
        <v>521</v>
      </c>
      <c r="F56" s="19" t="s">
        <v>8220</v>
      </c>
      <c r="G56" s="19" t="s">
        <v>8223</v>
      </c>
      <c r="H56" s="19" t="s">
        <v>8245</v>
      </c>
      <c r="I56" s="9">
        <v>1477968934</v>
      </c>
      <c r="J56" s="19">
        <v>1472784934</v>
      </c>
      <c r="K56" s="19" t="b">
        <v>0</v>
      </c>
      <c r="L56" s="19">
        <v>9</v>
      </c>
      <c r="M56" s="19" t="b">
        <v>0</v>
      </c>
      <c r="N56" s="19" t="s">
        <v>8377</v>
      </c>
      <c r="O56" s="11">
        <v>5</v>
      </c>
      <c r="P56" s="25">
        <v>57.89</v>
      </c>
      <c r="Q56" s="13" t="s">
        <v>8297</v>
      </c>
      <c r="R56" s="19" t="s">
        <v>8299</v>
      </c>
      <c r="S56" s="17">
        <v>42615.121921296297</v>
      </c>
      <c r="T56" s="17">
        <v>42675.121921296297</v>
      </c>
    </row>
    <row r="57" spans="1:20" ht="240" x14ac:dyDescent="0.25">
      <c r="A57" s="19">
        <v>3113</v>
      </c>
      <c r="B57" s="22" t="s">
        <v>3113</v>
      </c>
      <c r="C57" s="22" t="s">
        <v>7223</v>
      </c>
      <c r="D57" s="25">
        <v>109225</v>
      </c>
      <c r="E57" s="27">
        <v>4635</v>
      </c>
      <c r="F57" s="19" t="s">
        <v>8220</v>
      </c>
      <c r="G57" s="19" t="s">
        <v>8223</v>
      </c>
      <c r="H57" s="19" t="s">
        <v>8245</v>
      </c>
      <c r="I57" s="9">
        <v>1429291982</v>
      </c>
      <c r="J57" s="19">
        <v>1426699982</v>
      </c>
      <c r="K57" s="19" t="b">
        <v>0</v>
      </c>
      <c r="L57" s="19">
        <v>37</v>
      </c>
      <c r="M57" s="19" t="b">
        <v>0</v>
      </c>
      <c r="N57" s="19" t="s">
        <v>8377</v>
      </c>
      <c r="O57" s="11">
        <v>4</v>
      </c>
      <c r="P57" s="25">
        <v>125.27</v>
      </c>
      <c r="Q57" s="13" t="s">
        <v>8297</v>
      </c>
      <c r="R57" s="19" t="s">
        <v>8299</v>
      </c>
      <c r="S57" s="17">
        <v>42081.731273148151</v>
      </c>
      <c r="T57" s="17">
        <v>42111.731273148151</v>
      </c>
    </row>
    <row r="58" spans="1:20" ht="285" x14ac:dyDescent="0.25">
      <c r="A58" s="19">
        <v>3114</v>
      </c>
      <c r="B58" s="22" t="s">
        <v>3114</v>
      </c>
      <c r="C58" s="22" t="s">
        <v>7224</v>
      </c>
      <c r="D58" s="25">
        <v>75000</v>
      </c>
      <c r="E58" s="27">
        <v>0</v>
      </c>
      <c r="F58" s="19" t="s">
        <v>8220</v>
      </c>
      <c r="G58" s="19" t="s">
        <v>8223</v>
      </c>
      <c r="H58" s="19" t="s">
        <v>8245</v>
      </c>
      <c r="I58" s="9">
        <v>1411312250</v>
      </c>
      <c r="J58" s="19">
        <v>1406128250</v>
      </c>
      <c r="K58" s="19" t="b">
        <v>0</v>
      </c>
      <c r="L58" s="19">
        <v>0</v>
      </c>
      <c r="M58" s="19" t="b">
        <v>0</v>
      </c>
      <c r="N58" s="19" t="s">
        <v>8377</v>
      </c>
      <c r="O58" s="11">
        <v>0</v>
      </c>
      <c r="P58" s="25">
        <v>0</v>
      </c>
      <c r="Q58" s="13" t="s">
        <v>8297</v>
      </c>
      <c r="R58" s="19" t="s">
        <v>8299</v>
      </c>
      <c r="S58" s="17">
        <v>41843.632523148146</v>
      </c>
      <c r="T58" s="17">
        <v>41903.632523148146</v>
      </c>
    </row>
    <row r="59" spans="1:20" ht="225" x14ac:dyDescent="0.25">
      <c r="A59" s="19">
        <v>3116</v>
      </c>
      <c r="B59" s="22" t="s">
        <v>3116</v>
      </c>
      <c r="C59" s="22" t="s">
        <v>7226</v>
      </c>
      <c r="D59" s="25">
        <v>750</v>
      </c>
      <c r="E59" s="27">
        <v>430</v>
      </c>
      <c r="F59" s="19" t="s">
        <v>8220</v>
      </c>
      <c r="G59" s="19" t="s">
        <v>8223</v>
      </c>
      <c r="H59" s="19" t="s">
        <v>8245</v>
      </c>
      <c r="I59" s="9">
        <v>1427890925</v>
      </c>
      <c r="J59" s="19">
        <v>1426681325</v>
      </c>
      <c r="K59" s="19" t="b">
        <v>0</v>
      </c>
      <c r="L59" s="19">
        <v>10</v>
      </c>
      <c r="M59" s="19" t="b">
        <v>0</v>
      </c>
      <c r="N59" s="19" t="s">
        <v>8377</v>
      </c>
      <c r="O59" s="11">
        <v>57</v>
      </c>
      <c r="P59" s="25">
        <v>43</v>
      </c>
      <c r="Q59" s="13" t="s">
        <v>8297</v>
      </c>
      <c r="R59" s="19" t="s">
        <v>8299</v>
      </c>
      <c r="S59" s="17">
        <v>42081.515335648146</v>
      </c>
      <c r="T59" s="17">
        <v>42095.515335648146</v>
      </c>
    </row>
    <row r="60" spans="1:20" ht="285" x14ac:dyDescent="0.25">
      <c r="A60" s="19">
        <v>3119</v>
      </c>
      <c r="B60" s="22" t="s">
        <v>3119</v>
      </c>
      <c r="C60" s="22" t="s">
        <v>7229</v>
      </c>
      <c r="D60" s="25">
        <v>10000</v>
      </c>
      <c r="E60" s="27">
        <v>5</v>
      </c>
      <c r="F60" s="19" t="s">
        <v>8220</v>
      </c>
      <c r="G60" s="19" t="s">
        <v>8223</v>
      </c>
      <c r="H60" s="19" t="s">
        <v>8245</v>
      </c>
      <c r="I60" s="9">
        <v>1427414732</v>
      </c>
      <c r="J60" s="19">
        <v>1424826332</v>
      </c>
      <c r="K60" s="19" t="b">
        <v>0</v>
      </c>
      <c r="L60" s="19">
        <v>1</v>
      </c>
      <c r="M60" s="19" t="b">
        <v>0</v>
      </c>
      <c r="N60" s="19" t="s">
        <v>8377</v>
      </c>
      <c r="O60" s="11">
        <v>0</v>
      </c>
      <c r="P60" s="25">
        <v>5</v>
      </c>
      <c r="Q60" s="13" t="s">
        <v>8297</v>
      </c>
      <c r="R60" s="19" t="s">
        <v>8299</v>
      </c>
      <c r="S60" s="17">
        <v>42060.04550925926</v>
      </c>
      <c r="T60" s="17">
        <v>42090.003842592589</v>
      </c>
    </row>
    <row r="61" spans="1:20" x14ac:dyDescent="0.25">
      <c r="A61" s="19"/>
      <c r="B61" s="22"/>
      <c r="C61" s="22"/>
      <c r="D61" s="25"/>
      <c r="E61" s="27"/>
      <c r="F61" s="19"/>
      <c r="G61" s="19"/>
      <c r="H61" s="19"/>
      <c r="I61" s="9"/>
      <c r="J61" s="19"/>
      <c r="K61" s="19"/>
      <c r="L61" s="19"/>
      <c r="M61" s="19"/>
      <c r="N61" s="19"/>
      <c r="O61" s="11"/>
      <c r="P61" s="25"/>
      <c r="Q61" s="13"/>
      <c r="R61" s="19"/>
      <c r="S61" s="17"/>
      <c r="T61" s="17"/>
    </row>
    <row r="62" spans="1:20" x14ac:dyDescent="0.25">
      <c r="A62" s="19"/>
      <c r="B62" s="22"/>
      <c r="C62" s="22"/>
      <c r="D62" s="25"/>
      <c r="E62" s="27"/>
      <c r="F62" s="19"/>
      <c r="G62" s="19"/>
      <c r="H62" s="19"/>
      <c r="I62" s="9"/>
      <c r="J62" s="19"/>
      <c r="K62" s="19"/>
      <c r="L62" s="19"/>
      <c r="M62" s="19"/>
      <c r="N62" s="19"/>
      <c r="O62" s="11"/>
      <c r="P62" s="25"/>
      <c r="Q62" s="13"/>
      <c r="R62" s="19"/>
      <c r="S62" s="17"/>
      <c r="T62" s="17"/>
    </row>
    <row r="63" spans="1:20" x14ac:dyDescent="0.25">
      <c r="A63" s="19"/>
      <c r="B63" s="22"/>
      <c r="C63" s="22"/>
      <c r="D63" s="25"/>
      <c r="E63" s="27"/>
      <c r="F63" s="19"/>
      <c r="G63" s="19"/>
      <c r="H63" s="19"/>
      <c r="I63" s="9"/>
      <c r="J63" s="19"/>
      <c r="K63" s="19"/>
      <c r="L63" s="19"/>
      <c r="M63" s="19"/>
      <c r="N63" s="19"/>
      <c r="O63" s="11"/>
      <c r="P63" s="25"/>
      <c r="Q63" s="13"/>
      <c r="R63" s="19"/>
      <c r="S63" s="17"/>
      <c r="T63" s="17"/>
    </row>
    <row r="64" spans="1:20" x14ac:dyDescent="0.25">
      <c r="A64" s="19"/>
      <c r="B64" s="22"/>
      <c r="C64" s="22"/>
      <c r="D64" s="25"/>
      <c r="E64" s="27"/>
      <c r="F64" s="19"/>
      <c r="G64" s="19"/>
      <c r="H64" s="19"/>
      <c r="I64" s="9"/>
      <c r="J64" s="19"/>
      <c r="K64" s="19"/>
      <c r="L64" s="19"/>
      <c r="M64" s="19"/>
      <c r="N64" s="19"/>
      <c r="O64" s="11"/>
      <c r="P64" s="25"/>
      <c r="Q64" s="13"/>
      <c r="R64" s="19"/>
      <c r="S64" s="17"/>
      <c r="T64" s="17"/>
    </row>
    <row r="65" spans="1:20" x14ac:dyDescent="0.25">
      <c r="A65" s="19"/>
      <c r="B65" s="22"/>
      <c r="C65" s="22"/>
      <c r="D65" s="25"/>
      <c r="E65" s="27"/>
      <c r="F65" s="19"/>
      <c r="G65" s="19"/>
      <c r="H65" s="19"/>
      <c r="I65" s="9"/>
      <c r="J65" s="19"/>
      <c r="K65" s="19"/>
      <c r="L65" s="19"/>
      <c r="M65" s="19"/>
      <c r="N65" s="19"/>
      <c r="O65" s="11"/>
      <c r="P65" s="25"/>
      <c r="Q65" s="13"/>
      <c r="R65" s="19"/>
      <c r="S65" s="17"/>
      <c r="T65" s="17"/>
    </row>
    <row r="66" spans="1:20" x14ac:dyDescent="0.25">
      <c r="A66" s="19"/>
      <c r="B66" s="22"/>
      <c r="C66" s="22"/>
      <c r="D66" s="25"/>
      <c r="E66" s="27"/>
      <c r="F66" s="19"/>
      <c r="G66" s="19"/>
      <c r="H66" s="19"/>
      <c r="I66" s="9"/>
      <c r="J66" s="19"/>
      <c r="K66" s="19"/>
      <c r="L66" s="19"/>
      <c r="M66" s="19"/>
      <c r="N66" s="19"/>
      <c r="O66" s="11"/>
      <c r="P66" s="25"/>
      <c r="Q66" s="13"/>
      <c r="R66" s="19"/>
      <c r="S66" s="17"/>
      <c r="T66" s="17"/>
    </row>
    <row r="67" spans="1:20" x14ac:dyDescent="0.25">
      <c r="A67" s="19"/>
      <c r="B67" s="22"/>
      <c r="C67" s="22"/>
      <c r="D67" s="25"/>
      <c r="E67" s="27"/>
      <c r="F67" s="19"/>
      <c r="G67" s="19"/>
      <c r="H67" s="19"/>
      <c r="I67" s="9"/>
      <c r="J67" s="19"/>
      <c r="K67" s="19"/>
      <c r="L67" s="19"/>
      <c r="M67" s="19"/>
      <c r="N67" s="19"/>
      <c r="O67" s="11"/>
      <c r="P67" s="25"/>
      <c r="Q67" s="13"/>
      <c r="R67" s="19"/>
      <c r="S67" s="17"/>
      <c r="T67" s="17"/>
    </row>
    <row r="68" spans="1:20" x14ac:dyDescent="0.25">
      <c r="A68" s="19"/>
      <c r="B68" s="22"/>
      <c r="C68" s="22"/>
      <c r="D68" s="25"/>
      <c r="E68" s="27"/>
      <c r="F68" s="19"/>
      <c r="G68" s="19"/>
      <c r="H68" s="19"/>
      <c r="I68" s="9"/>
      <c r="J68" s="19"/>
      <c r="K68" s="19"/>
      <c r="L68" s="19"/>
      <c r="M68" s="19"/>
      <c r="N68" s="19"/>
      <c r="O68" s="11"/>
      <c r="P68" s="25"/>
      <c r="Q68" s="13"/>
      <c r="R68" s="19"/>
      <c r="S68" s="17"/>
      <c r="T68" s="17"/>
    </row>
    <row r="69" spans="1:20" x14ac:dyDescent="0.25">
      <c r="A69" s="19"/>
      <c r="B69" s="22"/>
      <c r="C69" s="22"/>
      <c r="D69" s="25"/>
      <c r="E69" s="27"/>
      <c r="F69" s="19"/>
      <c r="G69" s="19"/>
      <c r="H69" s="19"/>
      <c r="I69" s="9"/>
      <c r="J69" s="19"/>
      <c r="K69" s="19"/>
      <c r="L69" s="19"/>
      <c r="M69" s="19"/>
      <c r="N69" s="19"/>
      <c r="O69" s="11"/>
      <c r="P69" s="25"/>
      <c r="Q69" s="13"/>
      <c r="R69" s="19"/>
      <c r="S69" s="17"/>
      <c r="T69" s="17"/>
    </row>
    <row r="70" spans="1:20" x14ac:dyDescent="0.25">
      <c r="A70" s="19"/>
      <c r="B70" s="22"/>
      <c r="C70" s="22"/>
      <c r="D70" s="25"/>
      <c r="E70" s="27"/>
      <c r="F70" s="19"/>
      <c r="G70" s="19"/>
      <c r="H70" s="19"/>
      <c r="I70" s="9"/>
      <c r="J70" s="19"/>
      <c r="K70" s="19"/>
      <c r="L70" s="19"/>
      <c r="M70" s="19"/>
      <c r="N70" s="19"/>
      <c r="O70" s="11"/>
      <c r="P70" s="25"/>
      <c r="Q70" s="13"/>
      <c r="R70" s="19"/>
      <c r="S70" s="17"/>
      <c r="T70" s="17"/>
    </row>
    <row r="71" spans="1:20" x14ac:dyDescent="0.25">
      <c r="A71" s="19"/>
      <c r="B71" s="22"/>
      <c r="C71" s="22"/>
      <c r="D71" s="25"/>
      <c r="E71" s="27"/>
      <c r="F71" s="19"/>
      <c r="G71" s="19"/>
      <c r="H71" s="19"/>
      <c r="I71" s="9"/>
      <c r="J71" s="19"/>
      <c r="K71" s="19"/>
      <c r="L71" s="19"/>
      <c r="M71" s="19"/>
      <c r="N71" s="19"/>
      <c r="O71" s="11"/>
      <c r="P71" s="25"/>
      <c r="Q71" s="13"/>
      <c r="R71" s="19"/>
      <c r="S71" s="17"/>
      <c r="T71" s="17"/>
    </row>
    <row r="72" spans="1:20" x14ac:dyDescent="0.25">
      <c r="A72" s="19"/>
      <c r="B72" s="22"/>
      <c r="C72" s="22"/>
      <c r="D72" s="25"/>
      <c r="E72" s="27"/>
      <c r="F72" s="19"/>
      <c r="G72" s="19"/>
      <c r="H72" s="19"/>
      <c r="I72" s="9"/>
      <c r="J72" s="19"/>
      <c r="K72" s="19"/>
      <c r="L72" s="19"/>
      <c r="M72" s="19"/>
      <c r="N72" s="19"/>
      <c r="O72" s="11"/>
      <c r="P72" s="25"/>
      <c r="Q72" s="13"/>
      <c r="R72" s="19"/>
      <c r="S72" s="17"/>
      <c r="T72" s="17"/>
    </row>
    <row r="73" spans="1:20" x14ac:dyDescent="0.25">
      <c r="A73" s="19"/>
      <c r="B73" s="22"/>
      <c r="C73" s="22"/>
      <c r="D73" s="25"/>
      <c r="E73" s="27"/>
      <c r="F73" s="19"/>
      <c r="G73" s="19"/>
      <c r="H73" s="19"/>
      <c r="I73" s="9"/>
      <c r="J73" s="19"/>
      <c r="K73" s="19"/>
      <c r="L73" s="19"/>
      <c r="M73" s="19"/>
      <c r="N73" s="19"/>
      <c r="O73" s="11"/>
      <c r="P73" s="25"/>
      <c r="Q73" s="13"/>
      <c r="R73" s="19"/>
      <c r="S73" s="17"/>
      <c r="T73" s="17"/>
    </row>
    <row r="74" spans="1:20" x14ac:dyDescent="0.25">
      <c r="A74" s="19"/>
      <c r="B74" s="22"/>
      <c r="C74" s="22"/>
      <c r="D74" s="25"/>
      <c r="E74" s="27"/>
      <c r="F74" s="19"/>
      <c r="G74" s="19"/>
      <c r="H74" s="19"/>
      <c r="I74" s="9"/>
      <c r="J74" s="19"/>
      <c r="K74" s="19"/>
      <c r="L74" s="19"/>
      <c r="M74" s="19"/>
      <c r="N74" s="19"/>
      <c r="O74" s="11"/>
      <c r="P74" s="25"/>
      <c r="Q74" s="13"/>
      <c r="R74" s="19"/>
      <c r="S74" s="17"/>
      <c r="T74" s="17"/>
    </row>
    <row r="75" spans="1:20" x14ac:dyDescent="0.25">
      <c r="A75" s="19"/>
      <c r="B75" s="22"/>
      <c r="C75" s="22"/>
      <c r="D75" s="25"/>
      <c r="E75" s="27"/>
      <c r="F75" s="19"/>
      <c r="G75" s="19"/>
      <c r="H75" s="19"/>
      <c r="I75" s="9"/>
      <c r="J75" s="19"/>
      <c r="K75" s="19"/>
      <c r="L75" s="19"/>
      <c r="M75" s="19"/>
      <c r="N75" s="19"/>
      <c r="O75" s="11"/>
      <c r="P75" s="25"/>
      <c r="Q75" s="13"/>
      <c r="R75" s="19"/>
      <c r="S75" s="17"/>
      <c r="T75" s="17"/>
    </row>
    <row r="76" spans="1:20" x14ac:dyDescent="0.25">
      <c r="A76" s="19"/>
      <c r="B76" s="22"/>
      <c r="C76" s="22"/>
      <c r="D76" s="25"/>
      <c r="E76" s="27"/>
      <c r="F76" s="19"/>
      <c r="G76" s="19"/>
      <c r="H76" s="19"/>
      <c r="I76" s="9"/>
      <c r="J76" s="19"/>
      <c r="K76" s="19"/>
      <c r="L76" s="19"/>
      <c r="M76" s="19"/>
      <c r="N76" s="19"/>
      <c r="O76" s="11"/>
      <c r="P76" s="25"/>
      <c r="Q76" s="13"/>
      <c r="R76" s="19"/>
      <c r="S76" s="17"/>
      <c r="T76" s="17"/>
    </row>
    <row r="77" spans="1:20" x14ac:dyDescent="0.25">
      <c r="A77" s="19"/>
      <c r="B77" s="22"/>
      <c r="C77" s="22"/>
      <c r="D77" s="25"/>
      <c r="E77" s="27"/>
      <c r="F77" s="19"/>
      <c r="G77" s="19"/>
      <c r="H77" s="19"/>
      <c r="I77" s="9"/>
      <c r="J77" s="19"/>
      <c r="K77" s="19"/>
      <c r="L77" s="19"/>
      <c r="M77" s="19"/>
      <c r="N77" s="19"/>
      <c r="O77" s="11"/>
      <c r="P77" s="25"/>
      <c r="Q77" s="13"/>
      <c r="R77" s="19"/>
      <c r="S77" s="17"/>
      <c r="T77" s="17"/>
    </row>
    <row r="78" spans="1:20" x14ac:dyDescent="0.25">
      <c r="A78" s="19"/>
      <c r="B78" s="22"/>
      <c r="C78" s="22"/>
      <c r="D78" s="25"/>
      <c r="E78" s="27"/>
      <c r="F78" s="19"/>
      <c r="G78" s="19"/>
      <c r="H78" s="19"/>
      <c r="I78" s="9"/>
      <c r="J78" s="19"/>
      <c r="K78" s="19"/>
      <c r="L78" s="19"/>
      <c r="M78" s="19"/>
      <c r="N78" s="19"/>
      <c r="O78" s="11"/>
      <c r="P78" s="25"/>
      <c r="Q78" s="13"/>
      <c r="R78" s="19"/>
      <c r="S78" s="17"/>
      <c r="T78" s="17"/>
    </row>
    <row r="79" spans="1:20" x14ac:dyDescent="0.25">
      <c r="A79" s="19"/>
      <c r="B79" s="22"/>
      <c r="C79" s="22"/>
      <c r="D79" s="25"/>
      <c r="E79" s="27"/>
      <c r="F79" s="19"/>
      <c r="G79" s="19"/>
      <c r="H79" s="19"/>
      <c r="I79" s="9"/>
      <c r="J79" s="19"/>
      <c r="K79" s="19"/>
      <c r="L79" s="19"/>
      <c r="M79" s="19"/>
      <c r="N79" s="19"/>
      <c r="O79" s="11"/>
      <c r="P79" s="25"/>
      <c r="Q79" s="13"/>
      <c r="R79" s="19"/>
      <c r="S79" s="17"/>
      <c r="T79" s="17"/>
    </row>
  </sheetData>
  <conditionalFormatting sqref="F61:F79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61:O79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60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3FEA8-BA93-4725-8846-B8E136F54D9F}">
  <dimension ref="A1:C14"/>
  <sheetViews>
    <sheetView workbookViewId="0">
      <selection activeCell="B4" sqref="B4"/>
    </sheetView>
  </sheetViews>
  <sheetFormatPr defaultRowHeight="15" x14ac:dyDescent="0.25"/>
  <cols>
    <col min="1" max="1" width="24.5703125" style="19" bestFit="1" customWidth="1"/>
    <col min="2" max="2" width="12.5703125" bestFit="1" customWidth="1"/>
    <col min="3" max="3" width="13.710937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s="19" t="s">
        <v>8390</v>
      </c>
      <c r="B2" s="43">
        <f>AVERAGE('Successful US Spaces'!D:D)</f>
        <v>18396.529411764706</v>
      </c>
      <c r="C2" s="43">
        <f>AVERAGE('Failed US Spaces'!D:D)</f>
        <v>264984.57627118647</v>
      </c>
    </row>
    <row r="3" spans="1:3" x14ac:dyDescent="0.25">
      <c r="A3" s="19" t="s">
        <v>8391</v>
      </c>
      <c r="B3" s="43">
        <f>MEDIAN('Successful US Spaces'!D:D)</f>
        <v>8500</v>
      </c>
      <c r="C3" s="43">
        <f>MEDIAN('Failed US Spaces'!D:D)</f>
        <v>25000</v>
      </c>
    </row>
    <row r="4" spans="1:3" x14ac:dyDescent="0.25">
      <c r="A4" s="19" t="s">
        <v>8394</v>
      </c>
      <c r="B4" s="43">
        <f>_xlfn.STDEV.P('Successful US Spaces'!D:D)</f>
        <v>26386.210546682159</v>
      </c>
      <c r="C4" s="43">
        <f>_xlfn.STDEV.P('Failed US Kickstarters'!D:D)</f>
        <v>21967.731061515115</v>
      </c>
    </row>
    <row r="5" spans="1:3" x14ac:dyDescent="0.25">
      <c r="A5" s="19" t="s">
        <v>8395</v>
      </c>
      <c r="B5" s="43">
        <f>_xlfn.QUARTILE.EXC('Successful US Spaces'!D:D,3)</f>
        <v>25000</v>
      </c>
      <c r="C5" s="43">
        <f>_xlfn.QUARTILE.EXC('Failed US Spaces'!D:D,3)</f>
        <v>75000</v>
      </c>
    </row>
    <row r="6" spans="1:3" x14ac:dyDescent="0.25">
      <c r="A6" s="19" t="s">
        <v>8396</v>
      </c>
      <c r="B6" s="43">
        <f>_xlfn.QUARTILE.EXC('Successful US Spaces'!D:D,1)</f>
        <v>3100</v>
      </c>
      <c r="C6" s="43">
        <f>_xlfn.QUARTILE.EXC('Failed US Spaces'!D:D,1)</f>
        <v>10000</v>
      </c>
    </row>
    <row r="7" spans="1:3" x14ac:dyDescent="0.25">
      <c r="A7" s="19" t="s">
        <v>8397</v>
      </c>
      <c r="B7" s="43">
        <f>B5-B6</f>
        <v>21900</v>
      </c>
      <c r="C7" s="43">
        <f>C5-C6</f>
        <v>65000</v>
      </c>
    </row>
    <row r="8" spans="1:3" x14ac:dyDescent="0.25">
      <c r="B8" s="43"/>
      <c r="C8" s="43"/>
    </row>
    <row r="9" spans="1:3" x14ac:dyDescent="0.25">
      <c r="A9" s="19" t="s">
        <v>8392</v>
      </c>
      <c r="B9" s="43">
        <f>AVERAGE('Successful US Spaces'!E:E)</f>
        <v>22944.292205882353</v>
      </c>
      <c r="C9" s="43">
        <f>AVERAGE('Failed US Spaces'!E:E)</f>
        <v>1626.3591525423728</v>
      </c>
    </row>
    <row r="10" spans="1:3" x14ac:dyDescent="0.25">
      <c r="A10" s="19" t="s">
        <v>8393</v>
      </c>
      <c r="B10" s="43">
        <f>MEDIAN('Successful US Spaces'!E:E)</f>
        <v>11347</v>
      </c>
      <c r="C10" s="43">
        <f>MEDIAN('Failed US Spaces'!E:E)</f>
        <v>278</v>
      </c>
    </row>
    <row r="11" spans="1:3" x14ac:dyDescent="0.25">
      <c r="A11" s="19" t="s">
        <v>8398</v>
      </c>
      <c r="B11" s="43">
        <f>_xlfn.STDEV.P('Successful US Spaces'!E:E)</f>
        <v>31875.07841873679</v>
      </c>
      <c r="C11" s="43">
        <f>_xlfn.STDEV.P('Failed US Spaces'!E:E)</f>
        <v>2871.1559152347363</v>
      </c>
    </row>
    <row r="12" spans="1:3" x14ac:dyDescent="0.25">
      <c r="A12" s="19" t="s">
        <v>8400</v>
      </c>
      <c r="B12" s="43">
        <f>_xlfn.QUARTILE.EXC('Successful US Spaces'!E:E,3)</f>
        <v>29420.5</v>
      </c>
      <c r="C12" s="43">
        <f>_xlfn.QUARTILE.EXC('Failed US Spaces'!E:E,3)</f>
        <v>1506</v>
      </c>
    </row>
    <row r="13" spans="1:3" x14ac:dyDescent="0.25">
      <c r="A13" s="19" t="s">
        <v>8399</v>
      </c>
      <c r="B13" s="43">
        <f>_xlfn.QUARTILE.EXC('Successful US Spaces'!E:E,1)</f>
        <v>3631</v>
      </c>
      <c r="C13" s="43">
        <f>_xlfn.QUARTILE.EXC('Failed US Spaces'!E:E,1)</f>
        <v>11</v>
      </c>
    </row>
    <row r="14" spans="1:3" x14ac:dyDescent="0.25">
      <c r="A14" s="19" t="s">
        <v>8401</v>
      </c>
      <c r="B14" s="43">
        <f t="shared" ref="B14:C14" si="0">B12-B13</f>
        <v>25789.5</v>
      </c>
      <c r="C14" s="43">
        <f t="shared" si="0"/>
        <v>1495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818867952BCA45BE72C7398C4FD8D1" ma:contentTypeVersion="2" ma:contentTypeDescription="Create a new document." ma:contentTypeScope="" ma:versionID="b5bc40726a5c774ddbe835e70ebd4241">
  <xsd:schema xmlns:xsd="http://www.w3.org/2001/XMLSchema" xmlns:xs="http://www.w3.org/2001/XMLSchema" xmlns:p="http://schemas.microsoft.com/office/2006/metadata/properties" xmlns:ns3="eadaeb51-28da-40b0-99c7-1548783970ca" targetNamespace="http://schemas.microsoft.com/office/2006/metadata/properties" ma:root="true" ma:fieldsID="5d7ec08a0ad10851d928661fb099cd88" ns3:_="">
    <xsd:import namespace="eadaeb51-28da-40b0-99c7-1548783970c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daeb51-28da-40b0-99c7-1548783970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675F6D5-B65E-463F-92F6-CB6668EE77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adaeb51-28da-40b0-99c7-1548783970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95096E0-B9D0-49C7-8786-9820411480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27B840-D513-48A2-A320-D7E797A924BF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eadaeb51-28da-40b0-99c7-1548783970ca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Dataset</vt:lpstr>
      <vt:lpstr>Category Statistics</vt:lpstr>
      <vt:lpstr>Subcategory Statistics</vt:lpstr>
      <vt:lpstr>Outcomes Based on Launched Date</vt:lpstr>
      <vt:lpstr>Ediburgh Research</vt:lpstr>
      <vt:lpstr>Successful US Kickstarters</vt:lpstr>
      <vt:lpstr>Failed US Kickstarters</vt:lpstr>
      <vt:lpstr>Descriptive Statistics</vt:lpstr>
      <vt:lpstr>Successful US Spaces</vt:lpstr>
      <vt:lpstr>Failed US Spaces</vt:lpstr>
      <vt:lpstr>Desc Stats - Spaces</vt:lpstr>
      <vt:lpstr>GB Musical 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122.seaport@scotch-soda.com</cp:lastModifiedBy>
  <dcterms:created xsi:type="dcterms:W3CDTF">2017-04-20T15:17:24Z</dcterms:created>
  <dcterms:modified xsi:type="dcterms:W3CDTF">2021-08-10T21:42:02Z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0x010100F4818867952BCA45BE72C7398C4FD8D1</vt:lpwstr>
  </property>
</Properties>
</file>