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<sst xmlns="http://schemas.openxmlformats.org/spreadsheetml/2006/main" count="170" uniqueCount="48">
  <si>
    <t xml:space="preserve">index</t>
  </si>
  <si>
    <t xml:space="preserve">size</t>
  </si>
  <si>
    <t xml:space="preserve">type</t>
  </si>
  <si>
    <t xml:space="preserve">sql_type</t>
  </si>
  <si>
    <t xml:space="preserve">field</t>
  </si>
  <si>
    <t xml:space="preserve">description</t>
  </si>
  <si>
    <t xml:space="preserve">B15</t>
  </si>
  <si>
    <t xml:space="preserve">B14</t>
  </si>
  <si>
    <t xml:space="preserve">B13</t>
  </si>
  <si>
    <t xml:space="preserve">B12</t>
  </si>
  <si>
    <t xml:space="preserve">B11</t>
  </si>
  <si>
    <t xml:space="preserve">B10</t>
  </si>
  <si>
    <t xml:space="preserve">B9</t>
  </si>
  <si>
    <t xml:space="preserve">B8</t>
  </si>
  <si>
    <t xml:space="preserve">B7</t>
  </si>
  <si>
    <t xml:space="preserve">B6</t>
  </si>
  <si>
    <t xml:space="preserve">B5</t>
  </si>
  <si>
    <t xml:space="preserve">B4</t>
  </si>
  <si>
    <t xml:space="preserve">B3</t>
  </si>
  <si>
    <t xml:space="preserve">B2</t>
  </si>
  <si>
    <t xml:space="preserve">B1</t>
  </si>
  <si>
    <t xml:space="preserve">B0</t>
  </si>
  <si>
    <t xml:space="preserve">u</t>
  </si>
  <si>
    <t xml:space="preserve">INTEGER</t>
  </si>
  <si>
    <t xml:space="preserve">addr</t>
  </si>
  <si>
    <t xml:space="preserve">device’s RF address A[7:0]</t>
  </si>
  <si>
    <t xml:space="preserve">-</t>
  </si>
  <si>
    <t xml:space="preserve">A</t>
  </si>
  <si>
    <t xml:space="preserve">retries</t>
  </si>
  <si>
    <t xml:space="preserve">count of current RF retries R[7:0]</t>
  </si>
  <si>
    <t xml:space="preserve">R</t>
  </si>
  <si>
    <t xml:space="preserve">REAL</t>
  </si>
  <si>
    <t xml:space="preserve">vbat</t>
  </si>
  <si>
    <t xml:space="preserve">12-bit ADC reading of battery measurement N[11:0], reference R=0: 1.5 V, R=1: 2.5 V</t>
  </si>
  <si>
    <t xml:space="preserve">N</t>
  </si>
  <si>
    <t xml:space="preserve">temperature_internal</t>
  </si>
  <si>
    <t xml:space="preserve">12-bit ADC reading of internal temperature N[11:0]</t>
  </si>
  <si>
    <t xml:space="preserve">si7021_humidity</t>
  </si>
  <si>
    <t xml:space="preserve">Si7021 relative humidity raw reading N</t>
  </si>
  <si>
    <t xml:space="preserve">si7021_temperature</t>
  </si>
  <si>
    <t xml:space="preserve">Si7021 temperature raw reading N</t>
  </si>
  <si>
    <t xml:space="preserve">s</t>
  </si>
  <si>
    <t xml:space="preserve">bmp180_temperature</t>
  </si>
  <si>
    <t xml:space="preserve">BMP180 temperature reading in 0.1 degree Celsius</t>
  </si>
  <si>
    <t xml:space="preserve">bmp180_pressure</t>
  </si>
  <si>
    <t xml:space="preserve">BMP180 pressure reading in Pascal</t>
  </si>
  <si>
    <t xml:space="preserve">reed</t>
  </si>
  <si>
    <t xml:space="preserve">reed switch state: R[7:0]=0x00 (magnetic, L), R=0xAA (released, H)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</si>
</sst>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6"/>
  <sheetViews>
    <sheetView showFormulas="false" showGridLines="true" showRowColHeaders="true" showZeros="true" rightToLeft="false" tabSelected="true" showOutlineSymbols="true" defaultGridColor="true" view="normal" topLeftCell="B1" colorId="64" zoomScale="118" zoomScaleNormal="118" zoomScalePageLayoutView="100" workbookViewId="0">
      <selection pane="topLeft" activeCell="D11" activeCellId="0" sqref="D1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5.39"/>
    <col collapsed="false" customWidth="true" hidden="false" outlineLevel="0" max="3" min="3" style="0" width="5.62"/>
    <col collapsed="false" customWidth="true" hidden="false" outlineLevel="0" max="5" min="4" style="0" width="18.88"/>
    <col collapsed="false" customWidth="true" hidden="false" outlineLevel="0" max="6" min="6" style="0" width="71.33"/>
    <col collapsed="false" customWidth="true" hidden="false" outlineLevel="0" max="22" min="7" style="0" width="4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26</v>
      </c>
      <c r="I2" s="0" t="s">
        <v>26</v>
      </c>
      <c r="J2" s="0" t="s">
        <v>26</v>
      </c>
      <c r="K2" s="0" t="s">
        <v>26</v>
      </c>
      <c r="L2" s="0" t="s">
        <v>26</v>
      </c>
      <c r="M2" s="0" t="s">
        <v>26</v>
      </c>
      <c r="N2" s="0" t="s">
        <v>26</v>
      </c>
      <c r="O2" s="0" t="s">
        <v>27</v>
      </c>
      <c r="P2" s="0" t="s">
        <v>27</v>
      </c>
      <c r="Q2" s="0" t="s">
        <v>27</v>
      </c>
      <c r="R2" s="0" t="s">
        <v>27</v>
      </c>
      <c r="S2" s="0" t="s">
        <v>27</v>
      </c>
      <c r="T2" s="0" t="s">
        <v>27</v>
      </c>
      <c r="U2" s="0" t="s">
        <v>27</v>
      </c>
      <c r="V2" s="0" t="s">
        <v>27</v>
      </c>
    </row>
    <row r="3" customFormat="false" ht="12.8" hidden="false" customHeight="false" outlineLevel="0" collapsed="false">
      <c r="A3" s="0" t="n">
        <f aca="false">IF(AND(B3&gt;=2, MOD(B2+A2,2)=1),1,0)+A2+B2</f>
        <v>1</v>
      </c>
      <c r="B3" s="0" t="n">
        <v>1</v>
      </c>
      <c r="C3" s="0" t="s">
        <v>22</v>
      </c>
      <c r="D3" s="0" t="s">
        <v>23</v>
      </c>
      <c r="E3" s="0" t="s">
        <v>28</v>
      </c>
      <c r="F3" s="0" t="s">
        <v>29</v>
      </c>
      <c r="G3" s="0" t="s">
        <v>26</v>
      </c>
      <c r="H3" s="0" t="s">
        <v>26</v>
      </c>
      <c r="I3" s="0" t="s">
        <v>26</v>
      </c>
      <c r="J3" s="0" t="s">
        <v>26</v>
      </c>
      <c r="K3" s="0" t="s">
        <v>26</v>
      </c>
      <c r="L3" s="0" t="s">
        <v>26</v>
      </c>
      <c r="M3" s="0" t="s">
        <v>26</v>
      </c>
      <c r="N3" s="0" t="s">
        <v>26</v>
      </c>
      <c r="O3" s="0" t="s">
        <v>30</v>
      </c>
      <c r="P3" s="0" t="s">
        <v>30</v>
      </c>
      <c r="Q3" s="0" t="s">
        <v>30</v>
      </c>
      <c r="R3" s="0" t="s">
        <v>30</v>
      </c>
      <c r="S3" s="0" t="s">
        <v>30</v>
      </c>
      <c r="T3" s="0" t="s">
        <v>30</v>
      </c>
      <c r="U3" s="0" t="s">
        <v>30</v>
      </c>
      <c r="V3" s="0" t="s">
        <v>30</v>
      </c>
    </row>
    <row r="4" customFormat="false" ht="12.8" hidden="false" customHeight="false" outlineLevel="0" collapsed="false">
      <c r="A4" s="0" t="n">
        <f aca="false">IF(AND(B4&gt;=2, MOD(B3+A3,2)=1),1,0)+A3+B3</f>
        <v>2</v>
      </c>
      <c r="B4" s="0" t="n">
        <v>2</v>
      </c>
      <c r="C4" s="0" t="s">
        <v>22</v>
      </c>
      <c r="D4" s="0" t="s">
        <v>31</v>
      </c>
      <c r="E4" s="0" t="s">
        <v>32</v>
      </c>
      <c r="F4" s="0" t="s">
        <v>33</v>
      </c>
      <c r="G4" s="0" t="s">
        <v>30</v>
      </c>
      <c r="H4" s="0" t="s">
        <v>26</v>
      </c>
      <c r="I4" s="0" t="s">
        <v>26</v>
      </c>
      <c r="J4" s="0" t="s">
        <v>26</v>
      </c>
      <c r="K4" s="0" t="s">
        <v>34</v>
      </c>
      <c r="L4" s="0" t="s">
        <v>34</v>
      </c>
      <c r="M4" s="0" t="s">
        <v>34</v>
      </c>
      <c r="N4" s="0" t="s">
        <v>34</v>
      </c>
      <c r="O4" s="0" t="s">
        <v>34</v>
      </c>
      <c r="P4" s="0" t="s">
        <v>34</v>
      </c>
      <c r="Q4" s="0" t="s">
        <v>34</v>
      </c>
      <c r="R4" s="0" t="s">
        <v>34</v>
      </c>
      <c r="S4" s="0" t="s">
        <v>34</v>
      </c>
      <c r="T4" s="0" t="s">
        <v>34</v>
      </c>
      <c r="U4" s="0" t="s">
        <v>34</v>
      </c>
      <c r="V4" s="0" t="s">
        <v>34</v>
      </c>
    </row>
    <row r="5" customFormat="false" ht="12.8" hidden="false" customHeight="false" outlineLevel="0" collapsed="false">
      <c r="A5" s="0" t="n">
        <f aca="false">IF(AND(B5&gt;=2, MOD(B4+A4,2)=1),1,0)+A4+B4</f>
        <v>4</v>
      </c>
      <c r="B5" s="0" t="n">
        <v>2</v>
      </c>
      <c r="C5" s="0" t="s">
        <v>22</v>
      </c>
      <c r="D5" s="0" t="s">
        <v>31</v>
      </c>
      <c r="E5" s="0" t="s">
        <v>35</v>
      </c>
      <c r="F5" s="0" t="s">
        <v>36</v>
      </c>
      <c r="G5" s="0" t="s">
        <v>26</v>
      </c>
      <c r="H5" s="0" t="s">
        <v>26</v>
      </c>
      <c r="I5" s="0" t="s">
        <v>26</v>
      </c>
      <c r="J5" s="0" t="s">
        <v>26</v>
      </c>
      <c r="K5" s="0" t="s">
        <v>34</v>
      </c>
      <c r="L5" s="0" t="s">
        <v>34</v>
      </c>
      <c r="M5" s="0" t="s">
        <v>34</v>
      </c>
      <c r="N5" s="0" t="s">
        <v>34</v>
      </c>
      <c r="O5" s="0" t="s">
        <v>34</v>
      </c>
      <c r="P5" s="0" t="s">
        <v>34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34</v>
      </c>
      <c r="V5" s="0" t="s">
        <v>34</v>
      </c>
    </row>
    <row r="6" customFormat="false" ht="12.8" hidden="false" customHeight="false" outlineLevel="0" collapsed="false">
      <c r="A6" s="0" t="n">
        <f aca="false">IF(AND(B6&gt;=2, MOD(B5+A5,2)=1),1,0)+A5+B5</f>
        <v>6</v>
      </c>
      <c r="B6" s="0" t="n">
        <v>2</v>
      </c>
      <c r="C6" s="0" t="s">
        <v>22</v>
      </c>
      <c r="D6" s="0" t="s">
        <v>31</v>
      </c>
      <c r="E6" s="0" t="s">
        <v>37</v>
      </c>
      <c r="F6" s="0" t="s">
        <v>38</v>
      </c>
      <c r="G6" s="0" t="s">
        <v>34</v>
      </c>
      <c r="H6" s="0" t="s">
        <v>34</v>
      </c>
      <c r="I6" s="0" t="s">
        <v>34</v>
      </c>
      <c r="J6" s="0" t="s">
        <v>34</v>
      </c>
      <c r="K6" s="0" t="s">
        <v>34</v>
      </c>
      <c r="L6" s="0" t="s">
        <v>34</v>
      </c>
      <c r="M6" s="0" t="s">
        <v>34</v>
      </c>
      <c r="N6" s="0" t="s">
        <v>34</v>
      </c>
      <c r="O6" s="0" t="s">
        <v>34</v>
      </c>
      <c r="P6" s="0" t="s">
        <v>34</v>
      </c>
      <c r="Q6" s="0" t="s">
        <v>34</v>
      </c>
      <c r="R6" s="0" t="s">
        <v>34</v>
      </c>
      <c r="S6" s="0" t="s">
        <v>34</v>
      </c>
      <c r="T6" s="0" t="s">
        <v>34</v>
      </c>
      <c r="U6" s="0" t="s">
        <v>34</v>
      </c>
      <c r="V6" s="0" t="s">
        <v>34</v>
      </c>
    </row>
    <row r="7" customFormat="false" ht="12.8" hidden="false" customHeight="false" outlineLevel="0" collapsed="false">
      <c r="A7" s="0" t="n">
        <f aca="false">IF(AND(B7&gt;=2, MOD(B6+A6,2)=1),1,0)+A6+B6</f>
        <v>8</v>
      </c>
      <c r="B7" s="0" t="n">
        <v>2</v>
      </c>
      <c r="C7" s="0" t="s">
        <v>22</v>
      </c>
      <c r="D7" s="0" t="s">
        <v>31</v>
      </c>
      <c r="E7" s="0" t="s">
        <v>39</v>
      </c>
      <c r="F7" s="0" t="s">
        <v>40</v>
      </c>
      <c r="G7" s="0" t="s">
        <v>34</v>
      </c>
      <c r="H7" s="0" t="s">
        <v>34</v>
      </c>
      <c r="I7" s="0" t="s">
        <v>34</v>
      </c>
      <c r="J7" s="0" t="s">
        <v>34</v>
      </c>
      <c r="K7" s="0" t="s">
        <v>34</v>
      </c>
      <c r="L7" s="0" t="s">
        <v>34</v>
      </c>
      <c r="M7" s="0" t="s">
        <v>34</v>
      </c>
      <c r="N7" s="0" t="s">
        <v>34</v>
      </c>
      <c r="O7" s="0" t="s">
        <v>34</v>
      </c>
      <c r="P7" s="0" t="s">
        <v>34</v>
      </c>
      <c r="Q7" s="0" t="s">
        <v>34</v>
      </c>
      <c r="R7" s="0" t="s">
        <v>34</v>
      </c>
      <c r="S7" s="0" t="s">
        <v>34</v>
      </c>
      <c r="T7" s="0" t="s">
        <v>34</v>
      </c>
      <c r="U7" s="0" t="s">
        <v>34</v>
      </c>
      <c r="V7" s="0" t="s">
        <v>34</v>
      </c>
    </row>
    <row r="8" customFormat="false" ht="12.8" hidden="false" customHeight="false" outlineLevel="0" collapsed="false">
      <c r="A8" s="0" t="n">
        <f aca="false">IF(AND(B8&gt;=2, MOD(B7+A7,2)=1),1,0)+A7+B7</f>
        <v>10</v>
      </c>
      <c r="B8" s="0" t="n">
        <v>2</v>
      </c>
      <c r="C8" s="0" t="s">
        <v>41</v>
      </c>
      <c r="D8" s="0" t="s">
        <v>31</v>
      </c>
      <c r="E8" s="0" t="s">
        <v>42</v>
      </c>
      <c r="F8" s="0" t="s">
        <v>43</v>
      </c>
    </row>
    <row r="9" customFormat="false" ht="12.8" hidden="false" customHeight="false" outlineLevel="0" collapsed="false">
      <c r="A9" s="0" t="n">
        <f aca="false">IF(AND(B9&gt;=2, MOD(B8+A8,2)=1),1,0)+A8+B8</f>
        <v>12</v>
      </c>
      <c r="B9" s="0" t="n">
        <v>4</v>
      </c>
      <c r="C9" s="0" t="s">
        <v>41</v>
      </c>
      <c r="D9" s="0" t="s">
        <v>31</v>
      </c>
      <c r="E9" s="0" t="s">
        <v>44</v>
      </c>
      <c r="F9" s="0" t="s">
        <v>45</v>
      </c>
    </row>
    <row r="10" customFormat="false" ht="12.8" hidden="false" customHeight="false" outlineLevel="0" collapsed="false">
      <c r="A10" s="0" t="n">
        <f aca="false">IF(AND(B10&gt;=2, MOD(B9+A9,2)=1),1,0)+A9+B9</f>
        <v>16</v>
      </c>
      <c r="B10" s="0" t="n">
        <v>1</v>
      </c>
      <c r="C10" s="0" t="s">
        <v>22</v>
      </c>
      <c r="D10" s="0" t="s">
        <v>23</v>
      </c>
      <c r="E10" s="0" t="s">
        <v>46</v>
      </c>
      <c r="F10" s="0" t="s">
        <v>47</v>
      </c>
      <c r="G10" s="0" t="s">
        <v>30</v>
      </c>
      <c r="H10" s="0" t="s">
        <v>30</v>
      </c>
      <c r="I10" s="0" t="s">
        <v>30</v>
      </c>
      <c r="J10" s="0" t="s">
        <v>30</v>
      </c>
      <c r="K10" s="0" t="s">
        <v>30</v>
      </c>
      <c r="L10" s="0" t="s">
        <v>30</v>
      </c>
      <c r="M10" s="0" t="s">
        <v>30</v>
      </c>
      <c r="N10" s="0" t="s">
        <v>30</v>
      </c>
      <c r="O10" s="0" t="s">
        <v>30</v>
      </c>
      <c r="P10" s="0" t="s">
        <v>30</v>
      </c>
      <c r="Q10" s="0" t="s">
        <v>30</v>
      </c>
      <c r="R10" s="0" t="s">
        <v>30</v>
      </c>
      <c r="S10" s="0" t="s">
        <v>30</v>
      </c>
      <c r="T10" s="0" t="s">
        <v>30</v>
      </c>
      <c r="U10" s="0" t="s">
        <v>30</v>
      </c>
      <c r="V10" s="0" t="s">
        <v>30</v>
      </c>
    </row>
    <row r="11" customFormat="false" ht="12.8" hidden="false" customHeight="false" outlineLevel="0" collapsed="false">
      <c r="A11" s="0" t="n">
        <f aca="false">IF(AND(B11&gt;=2, MOD(B10+A10,2)=1),1,0)+A10+B10</f>
        <v>17</v>
      </c>
    </row>
    <row r="12" customFormat="false" ht="12.8" hidden="false" customHeight="false" outlineLevel="0" collapsed="false">
      <c r="A12" s="0" t="n">
        <f aca="false">IF(AND(B12&gt;=2, MOD(B11+A11,2)=1),1,0)+A11+B11</f>
        <v>17</v>
      </c>
    </row>
    <row r="13" customFormat="false" ht="12.8" hidden="false" customHeight="false" outlineLevel="0" collapsed="false">
      <c r="A13" s="0" t="n">
        <f aca="false">IF(AND(B13&gt;=2, MOD(B12+A12,2)=1),1,0)+A12+B12</f>
        <v>17</v>
      </c>
    </row>
    <row r="14" customFormat="false" ht="12.8" hidden="false" customHeight="false" outlineLevel="0" collapsed="false">
      <c r="A14" s="0" t="n">
        <f aca="false">IF(AND(B14&gt;=2, MOD(B13+A13,2)=1),1,0)+A13+B13</f>
        <v>17</v>
      </c>
    </row>
    <row r="15" customFormat="false" ht="12.8" hidden="false" customHeight="false" outlineLevel="0" collapsed="false">
      <c r="A15" s="0" t="n">
        <f aca="false">IF(AND(B15&gt;=2, MOD(B14+A14,2)=1),1,0)+A14+B14</f>
        <v>17</v>
      </c>
    </row>
    <row r="16" customFormat="false" ht="12.8" hidden="false" customHeight="false" outlineLevel="0" collapsed="false">
      <c r="A16" s="0" t="n">
        <f aca="false">IF(AND(B16&gt;=2, MOD(B15+A15,2)=1),1,0)+A15+B15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2022-02-21T17:23:13Z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