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612EA8DA-81D7-D64D-9315-032468A679E6}" xr6:coauthVersionLast="36" xr6:coauthVersionMax="36" xr10:uidLastSave="{00000000-0000-0000-0000-000000000000}"/>
  <bookViews>
    <workbookView minimized="1" xWindow="0" yWindow="500" windowWidth="25600" windowHeight="15500" xr2:uid="{EB3C945B-FE01-FA47-AE59-A0DC3CDF521B}"/>
  </bookViews>
  <sheets>
    <sheet name="Application Structure" sheetId="10" r:id="rId1"/>
    <sheet name="messages" sheetId="14" r:id="rId2"/>
    <sheet name="Status-apps" sheetId="12" r:id="rId3"/>
    <sheet name="Status-Tickers" sheetId="15" r:id="rId4"/>
    <sheet name="Research" sheetId="8" r:id="rId5"/>
    <sheet name="financials" sheetId="9" r:id="rId6"/>
    <sheet name="scope" sheetId="1" r:id="rId7"/>
  </sheets>
  <definedNames>
    <definedName name="_xlnm._FilterDatabase" localSheetId="5" hidden="1">financials!$A$5:$K$25</definedName>
    <definedName name="_xlnm._FilterDatabase" localSheetId="6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9" i="10" l="1"/>
  <c r="T67" i="10"/>
  <c r="T66" i="10"/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<sst xmlns="http://schemas.openxmlformats.org/spreadsheetml/2006/main" count="1453" uniqueCount="700">
  <si>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</si>
  <si>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</si>
  <si>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</si>
  <si>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</si>
  <si>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</si>
  <si>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</si>
  <si>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</si>
  <si>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</si>
  <si>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</si>
  <si>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</si>
  <si>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</si>
  <si>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</si>
  <si>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</si>
  <si>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</si>
  <si>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</si>
  <si>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</si>
  <si>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</si>
  <si>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</si>
  <si>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</si>
  <si>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</si>
  <si>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</si>
  <si>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</si>
  <si>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</si>
  <si>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</si>
  <si>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</si>
  <si>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</si>
  <si>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</si>
  <si>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</si>
  <si>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</si>
  <si>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</si>
  <si>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</si>
  <si>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</si>
  <si>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</si>
  <si>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</si>
  <si>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</si>
  <si>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</si>
  <si>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</si>
  <si>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</si>
  <si>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</si>
  <si>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</si>
  <si>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</si>
  <si>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</si>
  <si>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</si>
  <si>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</si>
  <si>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</si>
  <si>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</si>
  <si>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</si>
  <si>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</si>
  <si>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</si>
  <si>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</si>
  <si>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</si>
  <si>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</si>
  <si>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</si>
  <si>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</si>
  <si>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</si>
  <si>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</si>
  <si>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</si>
  <si>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</si>
  <si>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</si>
  <si>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</si>
  <si>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</si>
  <si>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</si>
  <si>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</si>
  <si>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</si>
  <si>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</si>
  <si>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</si>
  <si>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</si>
  <si>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</si>
  <si>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</si>
  <si>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</si>
  <si>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</si>
  <si>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</si>
  <si>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</si>
  <si>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</si>
  <si>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</si>
  <si>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</si>
  <si>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</si>
  <si>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</si>
  <si>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</si>
  <si>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</si>
  <si>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</si>
  <si>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</si>
  <si>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</si>
  <si>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</si>
  <si>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</si>
  <si>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</si>
  <si>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</si>
  <si>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</si>
  <si>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</si>
  <si>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</si>
  <si>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</si>
  <si>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</si>
  <si>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</si>
  <si>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</si>
  <si>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</si>
  <si>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</si>
  <si>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</si>
  <si>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</si>
  <si>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</si>
  <si>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</si>
  <si>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</si>
  <si>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</si>
  <si>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</si>
  <si>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</si>
  <si>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</si>
  <si>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</si>
  <si>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</si>
  <si>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</si>
  <si>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</si>
  <si>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</si>
  <si>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</si>
  <si>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</si>
  <si>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</si>
  <si>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</si>
  <si>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</si>
  <si>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</si>
  <si>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</si>
  <si>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</si>
  <si>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</si>
  <si>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</si>
  <si>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</si>
  <si>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</si>
  <si>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</si>
  <si>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</si>
  <si>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</si>
  <si>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</si>
  <si>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</si>
  <si>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</si>
  <si>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</si>
  <si>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</si>
  <si>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</si>
  <si>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</si>
  <si>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</si>
  <si>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</si>
  <si>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</si>
  <si>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</si>
  <si>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</si>
  <si>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</si>
  <si>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</si>
  <si>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</si>
  <si>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</si>
  <si>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</si>
  <si>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</si>
  <si>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</si>
  <si>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</si>
  <si>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</si>
  <si>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</si>
  <si>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</si>
  <si>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</si>
  <si>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</si>
  <si>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</si>
  <si>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</si>
  <si>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</si>
  <si>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</si>
  <si>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</si>
  <si>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</si>
  <si>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</si>
  <si>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</si>
  <si>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</si>
  <si>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</si>
  <si>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</si>
  <si>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</si>
  <si>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</si>
  <si>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</si>
  <si>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</si>
  <si>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</si>
  <si>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</si>
  <si>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</si>
  <si>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</si>
  <si>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</si>
  <si>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</si>
  <si>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</si>
  <si>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</si>
  <si>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</si>
  <si>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</si>
  <si>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</si>
  <si>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</si>
  <si>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</si>
  <si>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</si>
  <si>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</si>
  <si>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</si>
  <si>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</si>
  <si>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</si>
  <si>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</si>
  <si>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</si>
  <si>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</si>
  <si>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</si>
  <si>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</si>
  <si>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</si>
  <si>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</si>
  <si>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</si>
  <si>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</si>
  <si>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</si>
  <si>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</si>
  <si>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</si>
  <si>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</si>
  <si>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</si>
  <si>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</si>
  <si>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</si>
  <si>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</si>
  <si>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</si>
  <si>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</si>
  <si>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</si>
  <si>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</si>
  <si>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</si>
  <si>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</si>
  <si>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</si>
  <si>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</si>
  <si>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</si>
  <si>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</si>
  <si>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</si>
  <si>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</si>
  <si>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</si>
  <si>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</si>
  <si>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</si>
  <si>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</si>
  <si>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</si>
  <si>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</si>
  <si>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</si>
  <si>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</si>
  <si>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</si>
  <si>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</si>
  <si>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</si>
  <si>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</si>
  <si>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</si>
  <si>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</si>
  <si>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</si>
  <si>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</si>
  <si>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</si>
  <si>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</si>
  <si>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</si>
  <si>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</si>
  <si>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</si>
  <si>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</si>
  <si>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</si>
  <si>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</si>
  <si>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</si>
  <si>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</si>
  <si>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</si>
  <si>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</si>
  <si>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</si>
  <si>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</si>
  <si>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</si>
  <si>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</si>
  <si>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</si>
  <si>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</si>
  <si>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</si>
  <si>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</si>
  <si>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</si>
  <si>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</si>
  <si>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</si>
  <si>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</si>
  <si>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</si>
  <si>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</si>
  <si>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</si>
  <si>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</si>
  <si>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</si>
  <si>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files</t>
  </si>
  <si>
    <t>download</t>
  </si>
  <si>
    <t>tickers</t>
  </si>
  <si>
    <t>dropdowns</t>
  </si>
  <si>
    <t>config</t>
  </si>
  <si>
    <t>screener</t>
  </si>
  <si>
    <t>markets</t>
  </si>
  <si>
    <t>industries</t>
  </si>
  <si>
    <t>ticker</t>
  </si>
  <si>
    <t>days</t>
  </si>
  <si>
    <t>ticker_data</t>
  </si>
  <si>
    <t>website</t>
  </si>
  <si>
    <t>project</t>
  </si>
  <si>
    <t>folders</t>
  </si>
  <si>
    <t>paths</t>
  </si>
  <si>
    <t>results analysis</t>
  </si>
  <si>
    <t>total height</t>
  </si>
  <si>
    <t>add overlays</t>
  </si>
  <si>
    <t>is overlay</t>
  </si>
  <si>
    <t>price columns</t>
  </si>
  <si>
    <t>ohlcv columns</t>
  </si>
  <si>
    <t>project start time</t>
  </si>
  <si>
    <t>project description</t>
  </si>
  <si>
    <t>share market</t>
  </si>
  <si>
    <t>initial load</t>
  </si>
  <si>
    <t>ticker index</t>
  </si>
  <si>
    <t>button for scope</t>
  </si>
  <si>
    <t>market</t>
  </si>
  <si>
    <t>header</t>
  </si>
  <si>
    <t>json dict</t>
  </si>
  <si>
    <t>print</t>
  </si>
  <si>
    <t>count</t>
  </si>
  <si>
    <t>line</t>
  </si>
  <si>
    <t>?</t>
  </si>
  <si>
    <t>level 1</t>
  </si>
  <si>
    <t>level 2</t>
  </si>
  <si>
    <t>row_limit</t>
  </si>
  <si>
    <t>row limit</t>
  </si>
  <si>
    <t>level 3</t>
  </si>
  <si>
    <t>level 4</t>
  </si>
  <si>
    <t>colours</t>
  </si>
  <si>
    <t>build</t>
  </si>
  <si>
    <t>rows</t>
  </si>
  <si>
    <t>print header</t>
  </si>
  <si>
    <t>selectors</t>
  </si>
  <si>
    <t>chart list</t>
  </si>
  <si>
    <t>var1</t>
  </si>
  <si>
    <t>var2</t>
  </si>
  <si>
    <t>df</t>
  </si>
  <si>
    <t>level 5</t>
  </si>
  <si>
    <t>trend</t>
  </si>
  <si>
    <t>duration</t>
  </si>
  <si>
    <t>timespan</t>
  </si>
  <si>
    <t>TRUE or FALSE</t>
  </si>
  <si>
    <t>DataFrame</t>
  </si>
  <si>
    <t>[cba, nab]</t>
  </si>
  <si>
    <t>add_columns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</si>
  <si>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</si>
  <si>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</si>
  <si>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</si>
  <si>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</si>
  <si>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</si>
  <si>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</si>
  <si>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</si>
  <si>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</si>
  <si>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</si>
  <si>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</si>
  <si>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</si>
  <si>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</si>
  <si>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</si>
  <si>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</si>
  <si>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</si>
  <si>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</si>
  <si>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</si>
  <si>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</si>
  <si>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</si>
  <si>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</si>
  <si>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</si>
  <si>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</si>
  <si>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</si>
  <si>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t>" "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</si>
  <si>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</si>
  <si>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</si>
  <si>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</si>
  <si>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</si>
  <si>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</si>
  <si>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</si>
  <si>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</si>
  <si>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</si>
  <si>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</si>
  <si>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</si>
  <si>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</si>
  <si>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</si>
  <si>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</si>
  <si>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</si>
  <si>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</si>
  <si>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T</t>
  </si>
  <si>
    <t>F</t>
  </si>
  <si>
    <t>replace_cols</t>
  </si>
  <si>
    <t>general group name for the data below</t>
  </si>
  <si>
    <t>replace_dfs</t>
  </si>
  <si>
    <t>primary height</t>
  </si>
  <si>
    <t>users</t>
  </si>
  <si>
    <t>Login to Use the Application</t>
  </si>
  <si>
    <t>user_list</t>
  </si>
  <si>
    <t>login_name</t>
  </si>
  <si>
    <t>json</t>
  </si>
  <si>
    <t>ok</t>
  </si>
  <si>
    <t>ticker_search</t>
  </si>
  <si>
    <t>search_results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</si>
  <si>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</si>
  <si>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</si>
  <si>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</si>
  <si>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</si>
  <si>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</si>
  <si>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</si>
  <si>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</si>
  <si>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</si>
  <si>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</si>
  <si>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</si>
  <si>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</si>
  <si>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</si>
  <si>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</si>
  <si>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</si>
  <si>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</si>
  <si>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</si>
  <si>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</si>
  <si>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</si>
  <si>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</si>
  <si>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</si>
  <si>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</si>
  <si>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</si>
  <si>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</si>
  <si>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</si>
  <si>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</si>
  <si>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</si>
  <si>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</si>
  <si>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</si>
  <si>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</si>
  <si>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</si>
  <si>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</si>
  <si>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</si>
  <si>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</si>
  <si>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</si>
  <si>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</si>
  <si>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</si>
  <si>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</si>
  <si>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</si>
  <si>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</si>
  <si>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</si>
  <si>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</si>
  <si>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</si>
  <si>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</si>
  <si>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</si>
  <si>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</si>
  <si>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</si>
  <si>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</si>
  <si>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</si>
  <si>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</si>
  <si>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</si>
  <si>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</si>
  <si>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</si>
  <si>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</si>
  <si>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</si>
  <si>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</si>
  <si>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</si>
  <si>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</si>
  <si>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</si>
  <si>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</si>
  <si>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</si>
  <si>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</si>
  <si>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</si>
  <si>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</si>
  <si>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</si>
  <si>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</si>
  <si>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</si>
  <si>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</si>
  <si>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</si>
  <si>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</si>
  <si>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</si>
  <si>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</si>
  <si>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</si>
  <si>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</si>
  <si>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</si>
  <si>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</si>
  <si>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</si>
  <si>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</si>
  <si>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</si>
  <si>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</si>
  <si>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</si>
  <si>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</si>
  <si>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</si>
  <si>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</si>
  <si>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</si>
  <si>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</si>
  <si>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</si>
  <si>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</si>
  <si>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</si>
  <si>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</si>
  <si>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</si>
  <si>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</si>
  <si>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</si>
  <si>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</si>
  <si>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</si>
  <si>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</si>
  <si>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</si>
  <si>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</si>
  <si>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</si>
  <si>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</si>
  <si>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</si>
  <si>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</si>
  <si>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</si>
  <si>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</si>
  <si>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</si>
  <si>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</si>
  <si>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</si>
  <si>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</si>
  <si>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</si>
  <si>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</si>
  <si>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</si>
  <si>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</si>
  <si>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</si>
  <si>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</si>
  <si>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</si>
  <si>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</si>
  <si>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</si>
  <si>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</si>
  <si>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</si>
  <si>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</si>
  <si>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</si>
  <si>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</si>
  <si>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</si>
  <si>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</si>
  <si>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</si>
  <si>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</si>
  <si>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</si>
  <si>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</si>
  <si>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</si>
  <si>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</si>
  <si>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</si>
  <si>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</si>
  <si>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</si>
  <si>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</si>
  <si>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</si>
  <si>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</si>
  <si>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</si>
  <si>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</si>
  <si>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</si>
  <si>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</si>
  <si>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</si>
  <si>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</si>
  <si>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</si>
  <si>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</si>
  <si>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</si>
  <si>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</si>
  <si>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</si>
  <si>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</si>
  <si>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</si>
  <si>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</si>
  <si>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</si>
  <si>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</si>
  <si>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</si>
  <si>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</si>
  <si>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</si>
  <si>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</si>
  <si>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</si>
  <si>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</si>
  <si>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</si>
  <si>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</si>
  <si>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</si>
  <si>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</si>
  <si>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</si>
  <si>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</si>
  <si>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</si>
  <si>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</si>
  <si>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</si>
  <si>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</si>
  <si>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</si>
  <si>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</si>
  <si>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mined_tickers</t>
  </si>
  <si>
    <t>as currently selected by the app - the working list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</si>
  <si>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</si>
  <si>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</si>
  <si>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</si>
  <si>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</si>
  <si>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</si>
  <si>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</si>
  <si>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</si>
  <si>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</si>
  <si>
    <t>ticker:company_name (ie CBA.AX:Commonwealth Bank)</t>
  </si>
  <si>
    <t>all ticker information</t>
  </si>
  <si>
    <t>Events</t>
  </si>
  <si>
    <t>messages</t>
  </si>
  <si>
    <t>load a tikcer</t>
  </si>
  <si>
    <t>load multiple tickers</t>
  </si>
  <si>
    <t>download tickers</t>
  </si>
  <si>
    <t>merge loaded and downloaded tickers</t>
  </si>
  <si>
    <t>Save tickers</t>
  </si>
  <si>
    <t>loaded Local files &gt;</t>
  </si>
  <si>
    <t>x</t>
  </si>
  <si>
    <t>missing local files &gt;</t>
  </si>
  <si>
    <t>Downloaded &gt;</t>
  </si>
  <si>
    <t>Combined &gt;</t>
  </si>
  <si>
    <t>Failed to Donwload &gt;</t>
  </si>
  <si>
    <t>Created New Local Files</t>
  </si>
  <si>
    <t>Saved &gt;</t>
  </si>
  <si>
    <t>Save cancelled (no data) &gt;</t>
  </si>
  <si>
    <t>yahoo Finance Downloading &gt;</t>
  </si>
  <si>
    <t>DRF.AX</t>
  </si>
  <si>
    <t>errors out</t>
  </si>
  <si>
    <t>missing ticker</t>
  </si>
  <si>
    <t>store_yf_download_in_scope</t>
  </si>
  <si>
    <t>render_download_message</t>
  </si>
  <si>
    <t>combine_loaded_and_downloaded_ticker_data</t>
  </si>
  <si>
    <t>save_tickers</t>
  </si>
  <si>
    <t>load_tickers</t>
  </si>
  <si>
    <t>we have local datya or we do not</t>
  </si>
  <si>
    <t>same</t>
  </si>
  <si>
    <t>we download date or we do not</t>
  </si>
  <si>
    <t>we merge data or we save new data</t>
  </si>
  <si>
    <t>we save data or we are unable to save as the df is empty</t>
  </si>
  <si>
    <t>I really need to understand the current state of the working list</t>
  </si>
  <si>
    <t>Info</t>
  </si>
  <si>
    <t>Error</t>
  </si>
  <si>
    <t>Warning</t>
  </si>
  <si>
    <t>Success</t>
  </si>
  <si>
    <t>ticker List</t>
  </si>
  <si>
    <t>missing List</t>
  </si>
  <si>
    <t>how to sho</t>
  </si>
  <si>
    <t>combines the 2 lists for display purposes</t>
  </si>
  <si>
    <t>but has the benefi of removing the code from the main work list so we stop trying to reload the thing</t>
  </si>
  <si>
    <t>current action list</t>
  </si>
  <si>
    <t>minde</t>
  </si>
  <si>
    <t>missing_local</t>
  </si>
  <si>
    <t>local</t>
  </si>
  <si>
    <t>Local</t>
  </si>
  <si>
    <t>Cloud</t>
  </si>
  <si>
    <t>missing</t>
  </si>
  <si>
    <t>missing_cloud</t>
  </si>
  <si>
    <t>remove from tickers?</t>
  </si>
  <si>
    <t>prevent from loading</t>
  </si>
  <si>
    <t>prevent from downloading</t>
  </si>
  <si>
    <t>either local or download - we know we have data</t>
  </si>
  <si>
    <t>so we don’t try and load again - save data should remove</t>
  </si>
  <si>
    <t>Problem : I don’t know what data I don’t have, and the reason why</t>
  </si>
  <si>
    <t>not available locally</t>
  </si>
  <si>
    <t>not available cloud</t>
  </si>
  <si>
    <t>tried to load but unavailable</t>
  </si>
  <si>
    <t>tried to download but no data returned</t>
  </si>
  <si>
    <t>downloaded data that was not in the local before</t>
  </si>
  <si>
    <t>saved data that was not available locally</t>
  </si>
  <si>
    <t>events that impact these lists</t>
  </si>
  <si>
    <t>maybe we build the local on the fly - ie refer to the global list and see how it compares with the worklist - whats missng</t>
  </si>
  <si>
    <t>ticker(s) that are/have been utilised by this app</t>
  </si>
  <si>
    <t>scope.tickers.keys() == loaded tickers</t>
  </si>
  <si>
    <t>worklist</t>
  </si>
  <si>
    <t>add to missing_local</t>
  </si>
  <si>
    <t>add to missing_cloud</t>
  </si>
  <si>
    <t>remove from missing_local</t>
  </si>
  <si>
    <t>ignore</t>
  </si>
  <si>
    <t>do we allow multiple download attempts? We might just warn the user</t>
  </si>
  <si>
    <t>cloud</t>
  </si>
  <si>
    <t>Loaded Data</t>
  </si>
  <si>
    <t>scope.tickers.keys()</t>
  </si>
  <si>
    <t>solution</t>
  </si>
  <si>
    <t>Attemted to load but failed for two possibl reasons</t>
  </si>
  <si>
    <t>If its not local, we should attempt to prevent further local load</t>
  </si>
  <si>
    <t>Downstream Implications of being on the list</t>
  </si>
  <si>
    <t>do we need a gobal and app versions of these list - Yes - this is the most efficient way to store this data</t>
  </si>
  <si>
    <t>Solutions</t>
  </si>
  <si>
    <t>Global missing lists</t>
  </si>
  <si>
    <t>part of tickers status module</t>
  </si>
  <si>
    <t>ensure all event captured</t>
  </si>
  <si>
    <t>Done</t>
  </si>
  <si>
    <t>update any function that tries to load or download ticker data - it need to be ehanced to check the missing lists</t>
  </si>
  <si>
    <t>done</t>
  </si>
  <si>
    <t>what is the dowload missing list - can we get rid of this now??</t>
  </si>
  <si>
    <t>add in the missing list check to every page</t>
  </si>
  <si>
    <t>DONE</t>
  </si>
  <si>
    <t>a list of industry groups to be downloaded - more efficient downloading</t>
  </si>
  <si>
    <t>yf_errors</t>
  </si>
  <si>
    <t>yf_data</t>
  </si>
  <si>
    <t>Not missing</t>
  </si>
  <si>
    <t>local load FAILED</t>
  </si>
  <si>
    <t>Fail</t>
  </si>
  <si>
    <t>Succeed</t>
  </si>
  <si>
    <t>Download Failed</t>
  </si>
  <si>
    <t>add to list</t>
  </si>
  <si>
    <t>Overall List</t>
  </si>
  <si>
    <t>Impact on Missing Lists</t>
  </si>
  <si>
    <t>Change overall</t>
  </si>
  <si>
    <t>always happens first</t>
  </si>
  <si>
    <t>Subsequent Action</t>
  </si>
  <si>
    <t>Download</t>
  </si>
  <si>
    <t>local load</t>
  </si>
  <si>
    <t>don’t add again</t>
  </si>
  <si>
    <t>Status Update Calls - we usually only need to record failures with the exception below</t>
  </si>
  <si>
    <t>Yf_ticker_list</t>
  </si>
  <si>
    <t>contains all the errors for the latest download</t>
  </si>
  <si>
    <t>[ ]</t>
  </si>
  <si>
    <t>a string acceptable to y_finance for the current batch of tickers being downloaded</t>
  </si>
  <si>
    <t xml:space="preserve"> '</t>
  </si>
  <si>
    <t>cba.ax nab.ax</t>
  </si>
  <si>
    <t/>
  </si>
  <si>
    <t>single_ticker</t>
  </si>
  <si>
    <t>contains all of the latest downloaded data</t>
  </si>
  <si>
    <t>yf_period</t>
  </si>
  <si>
    <t xml:space="preserve"> ' </t>
  </si>
  <si>
    <t>7d</t>
  </si>
  <si>
    <t>yf_download_these_industries</t>
  </si>
  <si>
    <t>yf_batch_ticker_string</t>
  </si>
  <si>
    <t>yf_batch_type</t>
  </si>
  <si>
    <t>yf_batch_no</t>
  </si>
  <si>
    <t>to track the number of iterations for the download - yf can handle &lt; 400 tickers at a time</t>
  </si>
  <si>
    <t>download is batched by industry or random_tickers</t>
  </si>
  <si>
    <t>yf_batch_industry</t>
  </si>
  <si>
    <t>single  or multiple tickers have different type of download API's</t>
  </si>
  <si>
    <t>yf_batch_data</t>
  </si>
  <si>
    <t>the data resulting from the batch download</t>
  </si>
  <si>
    <t>yf_batch_errors</t>
  </si>
  <si>
    <t>any errors resulting from the batch download</t>
  </si>
  <si>
    <t>banks</t>
  </si>
  <si>
    <t>[cba, nab, etc]</t>
  </si>
  <si>
    <t>no of days to download - user specific</t>
  </si>
  <si>
    <t>yf finance format of number of days to download</t>
  </si>
  <si>
    <t>errors</t>
  </si>
  <si>
    <t>??</t>
  </si>
  <si>
    <t>tickers that were not in the local location</t>
  </si>
  <si>
    <t>Complete list of local and cloud missing tickers</t>
  </si>
  <si>
    <t>tickers that could not be downloaded from the cloud (y_finance)</t>
  </si>
  <si>
    <t>all errors resulting from failed loads and downloads</t>
  </si>
  <si>
    <t>this is the active_trials list</t>
  </si>
  <si>
    <t>trials</t>
  </si>
  <si>
    <t>trend_close</t>
  </si>
  <si>
    <t>verdict</t>
  </si>
  <si>
    <t>pass / fail</t>
  </si>
  <si>
    <t xml:space="preserve">overall verdct from all trials </t>
  </si>
  <si>
    <t>inidivual trial result</t>
  </si>
  <si>
    <t>above_below</t>
  </si>
  <si>
    <r>
      <t>[</t>
    </r>
    <r>
      <rPr>
        <sz val="12"/>
        <color theme="5"/>
        <rFont val="Calibri (Body)_x0000_"/>
      </rPr>
      <t>above,below</t>
    </r>
    <r>
      <rPr>
        <sz val="12"/>
        <color theme="7" tint="0.39997558519241921"/>
        <rFont val="Calibri"/>
        <family val="2"/>
        <scheme val="minor"/>
      </rPr>
      <t>]</t>
    </r>
  </si>
  <si>
    <t>The curent trial config and setting (maybe user changed)</t>
  </si>
  <si>
    <t>this is no longerrelevant</t>
  </si>
  <si>
    <t>Complete list of every ticker in every batch from the most recent download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</si>
</sst>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5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4"/>
      <color theme="0" tint="-0.499984740745262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3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0" xfId="0" applyFont="1"/>
    <xf numFmtId="0" fontId="26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4" borderId="0" xfId="0" applyFill="1"/>
    <xf numFmtId="0" fontId="2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8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0" fillId="0" borderId="0" xfId="0" applyFont="1"/>
    <xf numFmtId="164" fontId="30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32" fillId="0" borderId="0" xfId="0" applyFont="1"/>
    <xf numFmtId="0" fontId="33" fillId="0" borderId="0" xfId="0" applyFont="1"/>
    <xf numFmtId="0" fontId="34" fillId="0" borderId="0" xfId="0" applyFont="1"/>
    <xf numFmtId="44" fontId="34" fillId="0" borderId="0" xfId="2" applyFont="1"/>
    <xf numFmtId="44" fontId="35" fillId="0" borderId="0" xfId="2" applyFont="1"/>
    <xf numFmtId="165" fontId="0" fillId="3" borderId="0" xfId="0" applyNumberFormat="1" applyFill="1"/>
    <xf numFmtId="0" fontId="35" fillId="0" borderId="0" xfId="0" applyFont="1"/>
    <xf numFmtId="0" fontId="33" fillId="0" borderId="0" xfId="0" quotePrefix="1" applyFont="1"/>
    <xf numFmtId="44" fontId="0" fillId="0" borderId="0" xfId="2" applyFont="1"/>
    <xf numFmtId="0" fontId="36" fillId="0" borderId="0" xfId="0" applyFont="1"/>
    <xf numFmtId="44" fontId="0" fillId="0" borderId="14" xfId="2" applyFont="1" applyBorder="1"/>
    <xf numFmtId="44" fontId="37" fillId="0" borderId="0" xfId="2" applyFont="1"/>
    <xf numFmtId="0" fontId="38" fillId="0" borderId="0" xfId="0" applyFont="1"/>
    <xf numFmtId="0" fontId="39" fillId="0" borderId="0" xfId="0" applyFont="1"/>
    <xf numFmtId="0" fontId="17" fillId="0" borderId="0" xfId="0" applyFont="1"/>
    <xf numFmtId="44" fontId="40" fillId="0" borderId="0" xfId="2" applyFont="1"/>
    <xf numFmtId="0" fontId="34" fillId="0" borderId="0" xfId="0" quotePrefix="1" applyFont="1"/>
    <xf numFmtId="43" fontId="0" fillId="0" borderId="0" xfId="0" applyNumberFormat="1"/>
    <xf numFmtId="44" fontId="32" fillId="0" borderId="0" xfId="2" applyFont="1"/>
    <xf numFmtId="0" fontId="15" fillId="0" borderId="0" xfId="0" applyFont="1"/>
    <xf numFmtId="43" fontId="0" fillId="0" borderId="0" xfId="1" applyFont="1"/>
    <xf numFmtId="0" fontId="34" fillId="0" borderId="0" xfId="0" quotePrefix="1" applyFont="1" applyAlignment="1">
      <alignment horizontal="center"/>
    </xf>
    <xf numFmtId="0" fontId="33" fillId="0" borderId="0" xfId="0" applyFont="1" applyAlignment="1">
      <alignment horizontal="center"/>
    </xf>
    <xf numFmtId="43" fontId="17" fillId="0" borderId="0" xfId="0" applyNumberFormat="1" applyFont="1"/>
    <xf numFmtId="0" fontId="17" fillId="4" borderId="0" xfId="0" applyFont="1" applyFill="1"/>
    <xf numFmtId="0" fontId="17" fillId="0" borderId="0" xfId="0" applyNumberFormat="1" applyFont="1"/>
    <xf numFmtId="0" fontId="18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2" fillId="0" borderId="0" xfId="2" applyNumberFormat="1" applyFont="1"/>
    <xf numFmtId="166" fontId="2" fillId="0" borderId="14" xfId="2" applyNumberFormat="1" applyFont="1" applyBorder="1"/>
    <xf numFmtId="166" fontId="0" fillId="0" borderId="0" xfId="0" applyNumberFormat="1"/>
    <xf numFmtId="166" fontId="41" fillId="0" borderId="0" xfId="2" applyNumberFormat="1" applyFont="1"/>
    <xf numFmtId="0" fontId="0" fillId="0" borderId="0" xfId="0" applyFill="1"/>
    <xf numFmtId="0" fontId="4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49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4" fillId="11" borderId="0" xfId="0" applyFont="1" applyFill="1"/>
    <xf numFmtId="0" fontId="49" fillId="11" borderId="0" xfId="0" applyFont="1" applyFill="1"/>
    <xf numFmtId="0" fontId="50" fillId="11" borderId="0" xfId="0" applyFont="1" applyFill="1"/>
    <xf numFmtId="0" fontId="45" fillId="16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7" borderId="1" xfId="0" applyFill="1" applyBorder="1"/>
    <xf numFmtId="0" fontId="0" fillId="18" borderId="1" xfId="0" applyFill="1" applyBorder="1"/>
    <xf numFmtId="0" fontId="21" fillId="19" borderId="1" xfId="0" applyFont="1" applyFill="1" applyBorder="1"/>
    <xf numFmtId="0" fontId="0" fillId="20" borderId="1" xfId="0" applyFill="1" applyBorder="1"/>
    <xf numFmtId="0" fontId="5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8" borderId="1" xfId="0" applyFill="1" applyBorder="1"/>
    <xf numFmtId="0" fontId="13" fillId="0" borderId="1" xfId="0" applyFont="1" applyBorder="1"/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6" fillId="10" borderId="1" xfId="0" quotePrefix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2" fillId="0" borderId="4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15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4" fillId="0" borderId="3" xfId="0" applyFont="1" applyFill="1" applyBorder="1" applyAlignment="1">
      <alignment horizontal="left" vertical="center" wrapText="1"/>
    </xf>
    <xf numFmtId="0" fontId="4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textRotation="90" wrapText="1"/>
    </xf>
    <xf numFmtId="0" fontId="51" fillId="2" borderId="5" xfId="0" applyFont="1" applyFill="1" applyBorder="1" applyAlignment="1">
      <alignment horizontal="left" vertical="center" wrapText="1"/>
    </xf>
    <xf numFmtId="0" fontId="51" fillId="2" borderId="7" xfId="0" applyFont="1" applyFill="1" applyBorder="1" applyAlignment="1">
      <alignment horizontal="left" vertical="center" wrapText="1"/>
    </xf>
    <xf numFmtId="0" fontId="51" fillId="2" borderId="6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23" fillId="0" borderId="4" xfId="0" applyFont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 wrapText="1"/>
    </xf>
    <xf numFmtId="0" fontId="26" fillId="10" borderId="4" xfId="0" applyFont="1" applyFill="1" applyBorder="1" applyAlignment="1">
      <alignment horizontal="center" vertical="center" wrapText="1"/>
    </xf>
    <xf numFmtId="0" fontId="26" fillId="10" borderId="3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4" fontId="0" fillId="0" borderId="0" xfId="2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V122"/>
  <sheetViews>
    <sheetView tabSelected="1" zoomScale="90" zoomScaleNormal="90" workbookViewId="0">
      <pane xSplit="3" ySplit="4" topLeftCell="D82" activePane="bottomRight" state="frozen"/>
      <selection pane="topRight" activeCell="D1" sqref="D1"/>
      <selection pane="bottomLeft" activeCell="A5" sqref="A5"/>
      <selection pane="bottomRight" activeCell="E94" sqref="E94:F94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117" customWidth="1"/>
    <col min="5" max="5" width="9" style="55" customWidth="1"/>
    <col min="6" max="6" width="17.83203125" style="55" customWidth="1"/>
    <col min="7" max="7" width="7.1640625" style="55" customWidth="1"/>
    <col min="8" max="8" width="13.5" style="55" bestFit="1" customWidth="1"/>
    <col min="9" max="9" width="5.6640625" style="55" customWidth="1"/>
    <col min="10" max="10" width="13.5" style="55" bestFit="1" customWidth="1"/>
    <col min="11" max="11" width="11.6640625" style="55" customWidth="1"/>
    <col min="12" max="12" width="13.1640625" style="55" customWidth="1"/>
    <col min="13" max="13" width="8.5" style="4" customWidth="1"/>
    <col min="14" max="14" width="14.1640625" style="4" bestFit="1" customWidth="1"/>
    <col min="15" max="15" width="21.83203125" style="4" bestFit="1" customWidth="1"/>
    <col min="16" max="16" width="13.5" style="4" bestFit="1" customWidth="1"/>
    <col min="17" max="17" width="21" style="4" bestFit="1" customWidth="1"/>
    <col min="18" max="19" width="10.5" style="4" customWidth="1"/>
    <col min="20" max="20" width="9.6640625" style="4" customWidth="1"/>
    <col min="21" max="21" width="5.33203125" style="4" customWidth="1"/>
    <col min="22" max="25" width="11.33203125" style="4" customWidth="1"/>
    <col min="26" max="31" width="10" style="4" customWidth="1"/>
    <col min="32" max="33" width="5.1640625" style="4" customWidth="1"/>
    <col min="34" max="34" width="6.33203125" style="4" bestFit="1" customWidth="1"/>
    <col min="35" max="35" width="4.1640625" style="4" bestFit="1" customWidth="1"/>
    <col min="36" max="16384" width="10.83203125" style="4"/>
  </cols>
  <sheetData>
    <row r="1" spans="1:22" ht="59" customHeight="1">
      <c r="A1" s="244" t="s">
        <v>350</v>
      </c>
      <c r="B1" s="244"/>
      <c r="C1" s="244"/>
      <c r="D1" s="244"/>
      <c r="E1" s="244"/>
      <c r="F1" s="244"/>
      <c r="G1" s="244"/>
      <c r="H1" s="244"/>
      <c r="I1" s="244"/>
      <c r="J1" s="244"/>
      <c r="L1" s="123" t="s">
        <v>319</v>
      </c>
    </row>
    <row r="2" spans="1:22">
      <c r="L2" s="124" t="s">
        <v>356</v>
      </c>
    </row>
    <row r="3" spans="1:22" s="6" customFormat="1" ht="44">
      <c r="B3" s="160" t="s">
        <v>535</v>
      </c>
      <c r="D3" s="72" t="s">
        <v>291</v>
      </c>
      <c r="E3" s="216" t="s">
        <v>292</v>
      </c>
      <c r="F3" s="217"/>
      <c r="G3" s="216" t="s">
        <v>295</v>
      </c>
      <c r="H3" s="217"/>
      <c r="I3" s="216" t="s">
        <v>296</v>
      </c>
      <c r="J3" s="217"/>
      <c r="K3" s="216" t="s">
        <v>306</v>
      </c>
      <c r="L3" s="217"/>
      <c r="N3" s="58" t="s">
        <v>316</v>
      </c>
      <c r="O3" s="58" t="s">
        <v>317</v>
      </c>
      <c r="P3" s="58" t="s">
        <v>219</v>
      </c>
    </row>
    <row r="4" spans="1:22" s="6" customFormat="1" ht="24">
      <c r="B4" s="161"/>
      <c r="D4" s="161"/>
      <c r="E4" s="57"/>
      <c r="F4" s="57"/>
      <c r="G4" s="57"/>
      <c r="H4" s="57"/>
      <c r="I4" s="57"/>
      <c r="J4" s="57"/>
      <c r="K4" s="57"/>
      <c r="L4" s="57"/>
      <c r="N4" s="59"/>
      <c r="O4" s="59"/>
      <c r="P4" s="59"/>
    </row>
    <row r="5" spans="1:22" ht="22">
      <c r="B5" s="115"/>
      <c r="C5" s="6"/>
      <c r="D5" s="163" t="s">
        <v>531</v>
      </c>
      <c r="E5" s="119"/>
      <c r="F5" s="119"/>
      <c r="G5" s="119"/>
      <c r="H5" s="119"/>
      <c r="I5" s="119"/>
      <c r="J5" s="119"/>
      <c r="K5" s="119"/>
      <c r="L5" s="119"/>
      <c r="M5" s="6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31" customHeight="1">
      <c r="B6" s="228" t="s">
        <v>452</v>
      </c>
      <c r="C6" s="6"/>
      <c r="D6" s="163" t="s">
        <v>281</v>
      </c>
      <c r="E6" s="231"/>
      <c r="F6" s="231"/>
      <c r="G6" s="231"/>
      <c r="H6" s="231"/>
      <c r="I6" s="231"/>
      <c r="J6" s="231"/>
      <c r="K6" s="231"/>
      <c r="L6" s="231"/>
      <c r="M6" s="6"/>
      <c r="N6" s="60" t="s">
        <v>96</v>
      </c>
      <c r="O6" s="56" t="s">
        <v>310</v>
      </c>
      <c r="P6" s="11"/>
    </row>
    <row r="7" spans="1:22" ht="31" customHeight="1">
      <c r="B7" s="228"/>
      <c r="C7" s="6"/>
      <c r="D7" s="190" t="s">
        <v>261</v>
      </c>
      <c r="E7" s="227" t="s">
        <v>279</v>
      </c>
      <c r="F7" s="227"/>
      <c r="G7" s="225"/>
      <c r="H7" s="225"/>
      <c r="I7" s="225"/>
      <c r="J7" s="225"/>
      <c r="K7" s="225"/>
      <c r="L7" s="225"/>
      <c r="M7" s="6"/>
      <c r="N7" s="60" t="s">
        <v>318</v>
      </c>
      <c r="O7" s="116" t="s">
        <v>100</v>
      </c>
      <c r="P7" s="11"/>
    </row>
    <row r="8" spans="1:22" ht="31" customHeight="1">
      <c r="B8" s="228"/>
      <c r="C8" s="6"/>
      <c r="D8" s="191"/>
      <c r="E8" s="188" t="s">
        <v>278</v>
      </c>
      <c r="F8" s="188"/>
      <c r="G8" s="225"/>
      <c r="H8" s="225"/>
      <c r="I8" s="225"/>
      <c r="J8" s="225"/>
      <c r="K8" s="225"/>
      <c r="L8" s="225"/>
      <c r="M8" s="6"/>
      <c r="N8" s="60" t="s">
        <v>98</v>
      </c>
      <c r="O8" s="56" t="s">
        <v>101</v>
      </c>
      <c r="P8" s="11"/>
    </row>
    <row r="9" spans="1:22" ht="31" customHeight="1">
      <c r="B9" s="228"/>
      <c r="C9" s="6"/>
      <c r="D9" s="191"/>
      <c r="E9" s="188" t="s">
        <v>280</v>
      </c>
      <c r="F9" s="188"/>
      <c r="G9" s="225"/>
      <c r="H9" s="225"/>
      <c r="I9" s="225"/>
      <c r="J9" s="225"/>
      <c r="K9" s="225"/>
      <c r="L9" s="225"/>
      <c r="M9" s="6"/>
      <c r="N9" s="60" t="s">
        <v>318</v>
      </c>
      <c r="O9" s="70" t="s">
        <v>102</v>
      </c>
      <c r="P9" s="11"/>
    </row>
    <row r="10" spans="1:22" ht="31" customHeight="1">
      <c r="B10" s="228"/>
      <c r="C10" s="6"/>
      <c r="D10" s="191"/>
      <c r="E10" s="193" t="s">
        <v>260</v>
      </c>
      <c r="F10" s="194"/>
      <c r="G10" s="215" t="s">
        <v>263</v>
      </c>
      <c r="H10" s="215"/>
      <c r="I10" s="226"/>
      <c r="J10" s="226"/>
      <c r="K10" s="226"/>
      <c r="L10" s="226"/>
      <c r="M10" s="6"/>
      <c r="N10" s="60" t="s">
        <v>91</v>
      </c>
      <c r="O10" s="64" t="s">
        <v>343</v>
      </c>
      <c r="P10" s="11"/>
    </row>
    <row r="11" spans="1:22" ht="31" customHeight="1">
      <c r="B11" s="228"/>
      <c r="C11" s="6"/>
      <c r="D11" s="191"/>
      <c r="E11" s="195"/>
      <c r="F11" s="196"/>
      <c r="G11" s="186" t="s">
        <v>264</v>
      </c>
      <c r="H11" s="186"/>
      <c r="I11" s="187"/>
      <c r="J11" s="187"/>
      <c r="K11" s="187"/>
      <c r="L11" s="187"/>
      <c r="M11" s="6"/>
      <c r="N11" s="60" t="s">
        <v>91</v>
      </c>
      <c r="O11" s="64" t="s">
        <v>343</v>
      </c>
      <c r="P11" s="11"/>
    </row>
    <row r="12" spans="1:22" ht="31" customHeight="1">
      <c r="B12" s="228"/>
      <c r="C12" s="6"/>
      <c r="D12" s="191"/>
      <c r="E12" s="195"/>
      <c r="F12" s="196"/>
      <c r="G12" s="186" t="s">
        <v>259</v>
      </c>
      <c r="H12" s="186"/>
      <c r="I12" s="187"/>
      <c r="J12" s="187"/>
      <c r="K12" s="187"/>
      <c r="L12" s="187"/>
      <c r="M12" s="6"/>
      <c r="N12" s="60" t="s">
        <v>91</v>
      </c>
      <c r="O12" s="64" t="s">
        <v>343</v>
      </c>
      <c r="P12" s="11"/>
    </row>
    <row r="13" spans="1:22" ht="31" customHeight="1">
      <c r="B13" s="228"/>
      <c r="C13" s="6"/>
      <c r="D13" s="191"/>
      <c r="E13" s="195"/>
      <c r="F13" s="196"/>
      <c r="G13" s="186" t="s">
        <v>265</v>
      </c>
      <c r="H13" s="186"/>
      <c r="I13" s="187"/>
      <c r="J13" s="187"/>
      <c r="K13" s="187"/>
      <c r="L13" s="187"/>
      <c r="M13" s="6"/>
      <c r="N13" s="60" t="s">
        <v>91</v>
      </c>
      <c r="O13" s="64" t="s">
        <v>343</v>
      </c>
      <c r="P13" s="11"/>
    </row>
    <row r="14" spans="1:22" ht="31" customHeight="1">
      <c r="B14" s="228"/>
      <c r="C14" s="6"/>
      <c r="D14" s="191"/>
      <c r="E14" s="195"/>
      <c r="F14" s="196"/>
      <c r="G14" s="186" t="s">
        <v>277</v>
      </c>
      <c r="H14" s="186"/>
      <c r="I14" s="187"/>
      <c r="J14" s="187"/>
      <c r="K14" s="187"/>
      <c r="L14" s="187"/>
      <c r="M14" s="6"/>
      <c r="N14" s="60" t="s">
        <v>91</v>
      </c>
      <c r="O14" s="62" t="s">
        <v>321</v>
      </c>
      <c r="P14" s="11"/>
    </row>
    <row r="15" spans="1:22" ht="31" customHeight="1">
      <c r="B15" s="228"/>
      <c r="C15" s="6"/>
      <c r="D15" s="192"/>
      <c r="E15" s="197"/>
      <c r="F15" s="198"/>
      <c r="G15" s="186" t="s">
        <v>276</v>
      </c>
      <c r="H15" s="186"/>
      <c r="I15" s="187"/>
      <c r="J15" s="187"/>
      <c r="K15" s="187"/>
      <c r="L15" s="187"/>
      <c r="M15" s="6"/>
      <c r="N15" s="60" t="s">
        <v>91</v>
      </c>
      <c r="O15" s="62" t="s">
        <v>321</v>
      </c>
      <c r="P15" s="11"/>
    </row>
    <row r="16" spans="1:22" ht="31" customHeight="1">
      <c r="B16" s="228" t="s">
        <v>354</v>
      </c>
      <c r="C16" s="6"/>
      <c r="D16" s="233" t="s">
        <v>257</v>
      </c>
      <c r="E16" s="199" t="s">
        <v>270</v>
      </c>
      <c r="F16" s="199"/>
      <c r="G16" s="186" t="s">
        <v>257</v>
      </c>
      <c r="H16" s="186"/>
      <c r="I16" s="187"/>
      <c r="J16" s="187"/>
      <c r="K16" s="187"/>
      <c r="L16" s="187"/>
      <c r="M16" s="6"/>
      <c r="N16" s="60" t="s">
        <v>113</v>
      </c>
      <c r="O16" s="11"/>
      <c r="P16" s="11"/>
    </row>
    <row r="17" spans="2:18" ht="31" customHeight="1">
      <c r="B17" s="228"/>
      <c r="D17" s="233"/>
      <c r="E17" s="199"/>
      <c r="F17" s="199"/>
      <c r="G17" s="186" t="s">
        <v>269</v>
      </c>
      <c r="H17" s="186"/>
      <c r="I17" s="187"/>
      <c r="J17" s="187"/>
      <c r="K17" s="187"/>
      <c r="L17" s="187"/>
      <c r="N17" s="60" t="s">
        <v>113</v>
      </c>
      <c r="O17" s="11"/>
      <c r="P17" s="11"/>
    </row>
    <row r="18" spans="2:18" ht="31" customHeight="1">
      <c r="B18" s="228"/>
      <c r="D18" s="233"/>
      <c r="E18" s="199"/>
      <c r="F18" s="199"/>
      <c r="G18" s="186" t="s">
        <v>272</v>
      </c>
      <c r="H18" s="186"/>
      <c r="I18" s="187"/>
      <c r="J18" s="187"/>
      <c r="K18" s="187"/>
      <c r="L18" s="187"/>
      <c r="N18" s="60" t="s">
        <v>113</v>
      </c>
      <c r="O18" s="11"/>
      <c r="P18" s="11"/>
    </row>
    <row r="19" spans="2:18" ht="31" customHeight="1">
      <c r="B19" s="228"/>
      <c r="D19" s="233"/>
      <c r="E19" s="199"/>
      <c r="F19" s="199"/>
      <c r="G19" s="186" t="s">
        <v>259</v>
      </c>
      <c r="H19" s="186"/>
      <c r="I19" s="187"/>
      <c r="J19" s="187"/>
      <c r="K19" s="187"/>
      <c r="L19" s="187"/>
      <c r="N19" s="60" t="s">
        <v>113</v>
      </c>
      <c r="O19" s="11"/>
      <c r="P19" s="11"/>
    </row>
    <row r="20" spans="2:18" ht="31" customHeight="1">
      <c r="B20" s="228"/>
      <c r="D20" s="233"/>
      <c r="E20" s="199"/>
      <c r="F20" s="199"/>
      <c r="G20" s="186" t="s">
        <v>268</v>
      </c>
      <c r="H20" s="186"/>
      <c r="I20" s="187"/>
      <c r="J20" s="187"/>
      <c r="K20" s="187"/>
      <c r="L20" s="187"/>
      <c r="N20" s="60" t="s">
        <v>113</v>
      </c>
      <c r="O20" s="11"/>
      <c r="P20" s="11"/>
    </row>
    <row r="21" spans="2:18" ht="31" customHeight="1">
      <c r="B21" s="228"/>
      <c r="D21" s="233"/>
      <c r="E21" s="199" t="s">
        <v>271</v>
      </c>
      <c r="F21" s="199"/>
      <c r="G21" s="186" t="s">
        <v>359</v>
      </c>
      <c r="H21" s="186"/>
      <c r="I21" s="187"/>
      <c r="J21" s="187"/>
      <c r="K21" s="187"/>
      <c r="L21" s="187"/>
      <c r="N21" s="60" t="s">
        <v>97</v>
      </c>
      <c r="O21" s="11"/>
      <c r="P21" s="11"/>
    </row>
    <row r="22" spans="2:18" ht="31" customHeight="1">
      <c r="B22" s="228"/>
      <c r="D22" s="233"/>
      <c r="E22" s="199"/>
      <c r="F22" s="199"/>
      <c r="G22" s="186" t="s">
        <v>267</v>
      </c>
      <c r="H22" s="186"/>
      <c r="I22" s="187"/>
      <c r="J22" s="187"/>
      <c r="K22" s="187"/>
      <c r="L22" s="187"/>
      <c r="N22" s="60" t="s">
        <v>97</v>
      </c>
      <c r="O22" s="71" t="s">
        <v>114</v>
      </c>
      <c r="P22" s="11"/>
    </row>
    <row r="23" spans="2:18" ht="31" customHeight="1">
      <c r="B23" s="228"/>
      <c r="D23" s="233"/>
      <c r="E23" s="199"/>
      <c r="F23" s="199"/>
      <c r="G23" s="186" t="s">
        <v>44</v>
      </c>
      <c r="H23" s="186"/>
      <c r="I23" s="187"/>
      <c r="J23" s="187"/>
      <c r="K23" s="187"/>
      <c r="L23" s="187"/>
      <c r="N23" s="60" t="s">
        <v>97</v>
      </c>
      <c r="O23" s="11"/>
      <c r="P23" s="11"/>
    </row>
    <row r="24" spans="2:18" ht="31" customHeight="1">
      <c r="B24" s="228"/>
      <c r="D24" s="233"/>
      <c r="E24" s="199"/>
      <c r="F24" s="199"/>
      <c r="G24" s="186" t="s">
        <v>268</v>
      </c>
      <c r="H24" s="186"/>
      <c r="I24" s="187"/>
      <c r="J24" s="187"/>
      <c r="K24" s="187"/>
      <c r="L24" s="187"/>
      <c r="N24" s="60" t="s">
        <v>97</v>
      </c>
      <c r="O24" s="11"/>
      <c r="P24" s="11"/>
    </row>
    <row r="25" spans="2:18" ht="31" customHeight="1">
      <c r="B25" s="228" t="s">
        <v>453</v>
      </c>
      <c r="C25" s="6"/>
      <c r="D25" s="199" t="s">
        <v>447</v>
      </c>
      <c r="E25" s="200" t="s">
        <v>328</v>
      </c>
      <c r="F25" s="201"/>
      <c r="G25" s="185"/>
      <c r="H25" s="185"/>
      <c r="I25" s="185"/>
      <c r="J25" s="185"/>
      <c r="K25" s="185"/>
      <c r="L25" s="185"/>
      <c r="M25" s="6"/>
      <c r="N25" s="60" t="s">
        <v>318</v>
      </c>
      <c r="O25" s="64" t="s">
        <v>337</v>
      </c>
      <c r="P25" s="11"/>
    </row>
    <row r="26" spans="2:18" ht="31" customHeight="1">
      <c r="B26" s="228"/>
      <c r="C26" s="6"/>
      <c r="D26" s="199"/>
      <c r="E26" s="200" t="s">
        <v>329</v>
      </c>
      <c r="F26" s="201"/>
      <c r="G26" s="185"/>
      <c r="H26" s="185"/>
      <c r="I26" s="185"/>
      <c r="J26" s="185"/>
      <c r="K26" s="185"/>
      <c r="L26" s="185"/>
      <c r="M26" s="6"/>
      <c r="N26" s="60" t="s">
        <v>318</v>
      </c>
      <c r="O26" s="64" t="s">
        <v>337</v>
      </c>
      <c r="P26" s="11"/>
    </row>
    <row r="27" spans="2:18" ht="31" customHeight="1">
      <c r="B27" s="228"/>
      <c r="C27" s="6"/>
      <c r="D27" s="199"/>
      <c r="E27" s="200" t="s">
        <v>330</v>
      </c>
      <c r="F27" s="201"/>
      <c r="G27" s="185"/>
      <c r="H27" s="185"/>
      <c r="I27" s="185"/>
      <c r="J27" s="185"/>
      <c r="K27" s="185"/>
      <c r="L27" s="185"/>
      <c r="M27" s="6"/>
      <c r="N27" s="60" t="s">
        <v>318</v>
      </c>
      <c r="O27" s="64" t="s">
        <v>337</v>
      </c>
      <c r="P27" s="11"/>
    </row>
    <row r="28" spans="2:18" ht="31" customHeight="1">
      <c r="B28" s="228"/>
      <c r="C28" s="6"/>
      <c r="D28" s="199"/>
      <c r="E28" s="200" t="s">
        <v>331</v>
      </c>
      <c r="F28" s="201"/>
      <c r="G28" s="185"/>
      <c r="H28" s="185"/>
      <c r="I28" s="185"/>
      <c r="J28" s="185"/>
      <c r="K28" s="185"/>
      <c r="L28" s="185"/>
      <c r="M28" s="6"/>
      <c r="N28" s="60" t="s">
        <v>90</v>
      </c>
      <c r="O28" s="56">
        <v>0</v>
      </c>
      <c r="P28" s="11"/>
    </row>
    <row r="29" spans="2:18" ht="31" customHeight="1">
      <c r="B29" s="228"/>
      <c r="C29" s="6"/>
      <c r="D29" s="199"/>
      <c r="E29" s="200" t="s">
        <v>332</v>
      </c>
      <c r="F29" s="201"/>
      <c r="G29" s="185"/>
      <c r="H29" s="185"/>
      <c r="I29" s="185"/>
      <c r="J29" s="185"/>
      <c r="K29" s="185"/>
      <c r="L29" s="185"/>
      <c r="M29" s="6"/>
      <c r="N29" s="60" t="s">
        <v>90</v>
      </c>
      <c r="O29" s="56">
        <v>0</v>
      </c>
      <c r="P29" s="11"/>
    </row>
    <row r="30" spans="2:18" ht="31" customHeight="1">
      <c r="B30" s="228"/>
      <c r="C30" s="6"/>
      <c r="D30" s="199"/>
      <c r="E30" s="200" t="s">
        <v>333</v>
      </c>
      <c r="F30" s="201"/>
      <c r="G30" s="185"/>
      <c r="H30" s="185"/>
      <c r="I30" s="185"/>
      <c r="J30" s="185"/>
      <c r="K30" s="185"/>
      <c r="L30" s="185"/>
      <c r="M30" s="6"/>
      <c r="N30" s="60" t="s">
        <v>90</v>
      </c>
      <c r="O30" s="56">
        <v>0</v>
      </c>
      <c r="P30" s="11"/>
    </row>
    <row r="31" spans="2:18" ht="31" customHeight="1">
      <c r="B31" s="228" t="s">
        <v>353</v>
      </c>
      <c r="C31" s="6"/>
      <c r="D31" s="206" t="s">
        <v>533</v>
      </c>
      <c r="E31" s="184" t="s">
        <v>315</v>
      </c>
      <c r="F31" s="184"/>
      <c r="G31" s="185"/>
      <c r="H31" s="185"/>
      <c r="I31" s="185"/>
      <c r="J31" s="185"/>
      <c r="K31" s="185"/>
      <c r="L31" s="185"/>
      <c r="M31" s="6"/>
      <c r="N31" s="60" t="s">
        <v>91</v>
      </c>
      <c r="O31" s="62" t="s">
        <v>322</v>
      </c>
      <c r="P31" s="11"/>
      <c r="R31" s="9" t="s">
        <v>698</v>
      </c>
    </row>
    <row r="32" spans="2:18" ht="31" customHeight="1">
      <c r="B32" s="228"/>
      <c r="C32" s="6"/>
      <c r="D32" s="206"/>
      <c r="E32" s="184" t="s">
        <v>695</v>
      </c>
      <c r="F32" s="184"/>
      <c r="G32" s="185"/>
      <c r="H32" s="185"/>
      <c r="I32" s="185"/>
      <c r="J32" s="185"/>
      <c r="K32" s="185"/>
      <c r="L32" s="185"/>
      <c r="M32" s="6"/>
      <c r="N32" s="60" t="s">
        <v>91</v>
      </c>
      <c r="O32" s="62" t="s">
        <v>696</v>
      </c>
      <c r="P32" s="182"/>
      <c r="R32" s="9" t="s">
        <v>698</v>
      </c>
    </row>
    <row r="33" spans="2:18" ht="31" customHeight="1">
      <c r="B33" s="228"/>
      <c r="C33" s="6"/>
      <c r="D33" s="206"/>
      <c r="E33" s="186" t="s">
        <v>461</v>
      </c>
      <c r="F33" s="186"/>
      <c r="G33" s="221" t="s">
        <v>539</v>
      </c>
      <c r="H33" s="221"/>
      <c r="I33" s="221"/>
      <c r="J33" s="221"/>
      <c r="K33" s="221"/>
      <c r="L33" s="221"/>
      <c r="M33" s="6"/>
      <c r="N33" s="60" t="s">
        <v>91</v>
      </c>
      <c r="O33" s="62" t="s">
        <v>439</v>
      </c>
      <c r="P33" s="11"/>
    </row>
    <row r="34" spans="2:18" ht="31" customHeight="1">
      <c r="B34" s="228"/>
      <c r="C34" s="6"/>
      <c r="D34" s="206"/>
      <c r="E34" s="186" t="s">
        <v>522</v>
      </c>
      <c r="F34" s="186"/>
      <c r="G34" s="221" t="s">
        <v>542</v>
      </c>
      <c r="H34" s="221"/>
      <c r="I34" s="221"/>
      <c r="J34" s="221"/>
      <c r="K34" s="221"/>
      <c r="L34" s="221"/>
      <c r="M34" s="6"/>
      <c r="N34" s="60" t="s">
        <v>92</v>
      </c>
      <c r="O34" s="64" t="s">
        <v>344</v>
      </c>
      <c r="P34" s="11"/>
    </row>
    <row r="35" spans="2:18" ht="31" customHeight="1">
      <c r="B35" s="228"/>
      <c r="C35" s="6"/>
      <c r="D35" s="206"/>
      <c r="E35" s="186" t="s">
        <v>541</v>
      </c>
      <c r="F35" s="186"/>
      <c r="G35" s="222" t="s">
        <v>540</v>
      </c>
      <c r="H35" s="223"/>
      <c r="I35" s="223"/>
      <c r="J35" s="223"/>
      <c r="K35" s="223"/>
      <c r="L35" s="224"/>
      <c r="M35" s="6"/>
      <c r="N35" s="60" t="s">
        <v>91</v>
      </c>
      <c r="O35" s="62" t="s">
        <v>439</v>
      </c>
      <c r="P35" s="11"/>
      <c r="R35" s="183" t="s">
        <v>688</v>
      </c>
    </row>
    <row r="36" spans="2:18" ht="31" customHeight="1">
      <c r="B36" s="228"/>
      <c r="C36" s="6"/>
      <c r="D36" s="206" t="s">
        <v>460</v>
      </c>
      <c r="E36" s="234" t="s">
        <v>534</v>
      </c>
      <c r="F36" s="232" t="s">
        <v>327</v>
      </c>
      <c r="G36" s="208" t="s">
        <v>136</v>
      </c>
      <c r="H36" s="209"/>
      <c r="I36" s="220" t="s">
        <v>697</v>
      </c>
      <c r="J36" s="220"/>
      <c r="K36" s="220"/>
      <c r="L36" s="220"/>
      <c r="M36" s="6"/>
      <c r="N36" s="60" t="s">
        <v>96</v>
      </c>
      <c r="O36" s="56" t="s">
        <v>310</v>
      </c>
      <c r="P36" s="11"/>
    </row>
    <row r="37" spans="2:18" ht="31" customHeight="1">
      <c r="B37" s="228"/>
      <c r="C37" s="6"/>
      <c r="D37" s="206"/>
      <c r="E37" s="234"/>
      <c r="F37" s="232"/>
      <c r="G37" s="208" t="s">
        <v>137</v>
      </c>
      <c r="H37" s="209"/>
      <c r="I37" s="207"/>
      <c r="J37" s="207"/>
      <c r="K37" s="207"/>
      <c r="L37" s="207"/>
      <c r="M37" s="6"/>
      <c r="N37" s="60" t="s">
        <v>318</v>
      </c>
      <c r="O37" s="11"/>
      <c r="P37" s="71" t="s">
        <v>320</v>
      </c>
    </row>
    <row r="38" spans="2:18" ht="31" customHeight="1">
      <c r="B38" s="228"/>
      <c r="C38" s="6"/>
      <c r="D38" s="206"/>
      <c r="E38" s="234"/>
      <c r="F38" s="232"/>
      <c r="G38" s="253" t="s">
        <v>313</v>
      </c>
      <c r="H38" s="254"/>
      <c r="I38" s="208" t="s">
        <v>141</v>
      </c>
      <c r="J38" s="209"/>
      <c r="K38" s="202"/>
      <c r="L38" s="203"/>
      <c r="M38" s="6"/>
      <c r="N38" s="60" t="s">
        <v>141</v>
      </c>
      <c r="O38" s="11"/>
      <c r="P38" s="64" t="s">
        <v>244</v>
      </c>
    </row>
    <row r="39" spans="2:18" ht="31" customHeight="1">
      <c r="B39" s="228"/>
      <c r="C39" s="6"/>
      <c r="D39" s="206"/>
      <c r="E39" s="234"/>
      <c r="F39" s="232"/>
      <c r="G39" s="255"/>
      <c r="H39" s="256"/>
      <c r="I39" s="218" t="s">
        <v>146</v>
      </c>
      <c r="J39" s="219"/>
      <c r="K39" s="202"/>
      <c r="L39" s="203"/>
      <c r="M39" s="6"/>
      <c r="N39" s="60" t="s">
        <v>318</v>
      </c>
      <c r="O39" s="11"/>
      <c r="P39" s="71" t="s">
        <v>245</v>
      </c>
    </row>
    <row r="40" spans="2:18" ht="31" customHeight="1">
      <c r="B40" s="228"/>
      <c r="C40" s="6"/>
      <c r="D40" s="206"/>
      <c r="E40" s="234"/>
      <c r="F40" s="232"/>
      <c r="G40" s="255"/>
      <c r="H40" s="256"/>
      <c r="I40" s="218" t="s">
        <v>307</v>
      </c>
      <c r="J40" s="219"/>
      <c r="K40" s="202"/>
      <c r="L40" s="203"/>
      <c r="M40" s="6"/>
      <c r="N40" s="60" t="s">
        <v>318</v>
      </c>
      <c r="O40" s="11"/>
      <c r="P40" s="71" t="s">
        <v>246</v>
      </c>
    </row>
    <row r="41" spans="2:18" ht="31" customHeight="1">
      <c r="B41" s="228"/>
      <c r="C41" s="6"/>
      <c r="D41" s="206"/>
      <c r="E41" s="234"/>
      <c r="F41" s="232"/>
      <c r="G41" s="255"/>
      <c r="H41" s="256"/>
      <c r="I41" s="218" t="s">
        <v>308</v>
      </c>
      <c r="J41" s="219"/>
      <c r="K41" s="202"/>
      <c r="L41" s="203"/>
      <c r="M41" s="6"/>
      <c r="N41" s="60" t="s">
        <v>90</v>
      </c>
      <c r="O41" s="11"/>
      <c r="P41" s="54">
        <v>4</v>
      </c>
    </row>
    <row r="42" spans="2:18" ht="31" customHeight="1">
      <c r="B42" s="228"/>
      <c r="C42" s="6"/>
      <c r="D42" s="206"/>
      <c r="E42" s="234"/>
      <c r="F42" s="232"/>
      <c r="G42" s="257"/>
      <c r="H42" s="258"/>
      <c r="I42" s="218" t="s">
        <v>309</v>
      </c>
      <c r="J42" s="219"/>
      <c r="K42" s="202"/>
      <c r="L42" s="203"/>
      <c r="M42" s="6"/>
      <c r="N42" s="60" t="s">
        <v>90</v>
      </c>
      <c r="O42" s="11"/>
      <c r="P42" s="54">
        <v>10</v>
      </c>
    </row>
    <row r="43" spans="2:18" ht="31" customHeight="1">
      <c r="B43" s="228" t="s">
        <v>454</v>
      </c>
      <c r="C43" s="6"/>
      <c r="D43" s="206" t="s">
        <v>532</v>
      </c>
      <c r="E43" s="186" t="s">
        <v>358</v>
      </c>
      <c r="F43" s="186"/>
      <c r="G43" s="185"/>
      <c r="H43" s="185"/>
      <c r="I43" s="185"/>
      <c r="J43" s="185"/>
      <c r="K43" s="185"/>
      <c r="L43" s="185"/>
      <c r="M43" s="6"/>
      <c r="N43" s="60" t="s">
        <v>90</v>
      </c>
      <c r="O43" s="56">
        <v>500</v>
      </c>
      <c r="P43" s="11"/>
    </row>
    <row r="44" spans="2:18" ht="31" customHeight="1">
      <c r="B44" s="228"/>
      <c r="C44" s="6"/>
      <c r="D44" s="206"/>
      <c r="E44" s="186" t="s">
        <v>273</v>
      </c>
      <c r="F44" s="186"/>
      <c r="G44" s="185"/>
      <c r="H44" s="185"/>
      <c r="I44" s="185"/>
      <c r="J44" s="185"/>
      <c r="K44" s="185"/>
      <c r="L44" s="185"/>
      <c r="M44" s="6"/>
      <c r="N44" s="60" t="s">
        <v>90</v>
      </c>
      <c r="O44" s="56">
        <v>500</v>
      </c>
      <c r="P44" s="11"/>
    </row>
    <row r="45" spans="2:18" ht="31" customHeight="1">
      <c r="B45" s="228"/>
      <c r="C45" s="6"/>
      <c r="D45" s="206"/>
      <c r="E45" s="186" t="s">
        <v>297</v>
      </c>
      <c r="F45" s="186"/>
      <c r="G45" s="185"/>
      <c r="H45" s="185"/>
      <c r="I45" s="185"/>
      <c r="J45" s="185"/>
      <c r="K45" s="185"/>
      <c r="L45" s="185"/>
      <c r="M45" s="6"/>
      <c r="N45" s="60" t="s">
        <v>91</v>
      </c>
      <c r="O45" s="73"/>
      <c r="P45" s="62" t="s">
        <v>323</v>
      </c>
    </row>
    <row r="46" spans="2:18" ht="31" customHeight="1">
      <c r="B46" s="228"/>
      <c r="C46" s="6"/>
      <c r="D46" s="206"/>
      <c r="E46" s="186" t="s">
        <v>302</v>
      </c>
      <c r="F46" s="186"/>
      <c r="G46" s="221" t="s">
        <v>543</v>
      </c>
      <c r="H46" s="221"/>
      <c r="I46" s="221"/>
      <c r="J46" s="221"/>
      <c r="K46" s="221"/>
      <c r="L46" s="221"/>
      <c r="M46" s="6"/>
      <c r="N46" s="60" t="s">
        <v>91</v>
      </c>
      <c r="O46" s="62" t="s">
        <v>440</v>
      </c>
      <c r="P46" s="11"/>
    </row>
    <row r="47" spans="2:18" ht="31" customHeight="1">
      <c r="B47" s="228"/>
      <c r="C47" s="6"/>
      <c r="D47" s="206"/>
      <c r="E47" s="186" t="s">
        <v>522</v>
      </c>
      <c r="F47" s="186"/>
      <c r="G47" s="221" t="s">
        <v>544</v>
      </c>
      <c r="H47" s="221"/>
      <c r="I47" s="221"/>
      <c r="J47" s="221"/>
      <c r="K47" s="221"/>
      <c r="L47" s="221"/>
      <c r="M47" s="6"/>
      <c r="N47" s="60" t="s">
        <v>92</v>
      </c>
      <c r="O47" s="64" t="s">
        <v>344</v>
      </c>
      <c r="P47" s="11"/>
    </row>
    <row r="48" spans="2:18" ht="31" customHeight="1">
      <c r="B48" s="228"/>
      <c r="C48" s="6"/>
      <c r="D48" s="206"/>
      <c r="E48" s="186" t="s">
        <v>541</v>
      </c>
      <c r="F48" s="186"/>
      <c r="G48" s="222" t="s">
        <v>545</v>
      </c>
      <c r="H48" s="223"/>
      <c r="I48" s="223"/>
      <c r="J48" s="223"/>
      <c r="K48" s="223"/>
      <c r="L48" s="224"/>
      <c r="M48" s="6"/>
      <c r="N48" s="60" t="s">
        <v>91</v>
      </c>
      <c r="O48" s="62" t="s">
        <v>440</v>
      </c>
      <c r="P48" s="11"/>
    </row>
    <row r="49" spans="2:16" ht="31" customHeight="1">
      <c r="B49" s="228"/>
      <c r="C49" s="6"/>
      <c r="D49" s="206" t="s">
        <v>314</v>
      </c>
      <c r="E49" s="234" t="s">
        <v>220</v>
      </c>
      <c r="F49" s="232" t="s">
        <v>326</v>
      </c>
      <c r="G49" s="245" t="s">
        <v>136</v>
      </c>
      <c r="H49" s="246"/>
      <c r="I49" s="212"/>
      <c r="J49" s="213"/>
      <c r="K49" s="213"/>
      <c r="L49" s="214"/>
      <c r="M49" s="6"/>
      <c r="N49" s="60" t="s">
        <v>122</v>
      </c>
      <c r="O49" s="56" t="s">
        <v>310</v>
      </c>
      <c r="P49" s="11"/>
    </row>
    <row r="50" spans="2:16" ht="31" customHeight="1">
      <c r="B50" s="228"/>
      <c r="C50" s="6"/>
      <c r="D50" s="206"/>
      <c r="E50" s="234"/>
      <c r="F50" s="232"/>
      <c r="G50" s="245" t="s">
        <v>137</v>
      </c>
      <c r="H50" s="246"/>
      <c r="I50" s="212"/>
      <c r="J50" s="213"/>
      <c r="K50" s="213"/>
      <c r="L50" s="214"/>
      <c r="M50" s="6"/>
      <c r="N50" s="60" t="s">
        <v>318</v>
      </c>
      <c r="O50" s="11"/>
      <c r="P50" s="71" t="s">
        <v>150</v>
      </c>
    </row>
    <row r="51" spans="2:16" ht="31" customHeight="1">
      <c r="B51" s="228"/>
      <c r="C51" s="6"/>
      <c r="D51" s="206"/>
      <c r="E51" s="234"/>
      <c r="F51" s="232"/>
      <c r="G51" s="245" t="s">
        <v>275</v>
      </c>
      <c r="H51" s="246"/>
      <c r="I51" s="212"/>
      <c r="J51" s="213"/>
      <c r="K51" s="213"/>
      <c r="L51" s="214"/>
      <c r="M51" s="6"/>
      <c r="N51" s="60" t="s">
        <v>122</v>
      </c>
      <c r="O51" s="11"/>
      <c r="P51" s="56" t="b">
        <v>0</v>
      </c>
    </row>
    <row r="52" spans="2:16" ht="31" customHeight="1">
      <c r="B52" s="228"/>
      <c r="C52" s="6"/>
      <c r="D52" s="206"/>
      <c r="E52" s="234"/>
      <c r="F52" s="232"/>
      <c r="G52" s="245" t="s">
        <v>274</v>
      </c>
      <c r="H52" s="246"/>
      <c r="I52" s="212"/>
      <c r="J52" s="213"/>
      <c r="K52" s="213"/>
      <c r="L52" s="214"/>
      <c r="M52" s="6"/>
      <c r="N52" s="60" t="s">
        <v>122</v>
      </c>
      <c r="O52" s="11"/>
      <c r="P52" s="56" t="b">
        <v>0</v>
      </c>
    </row>
    <row r="53" spans="2:16" ht="31" customHeight="1">
      <c r="B53" s="228"/>
      <c r="C53" s="6"/>
      <c r="D53" s="206"/>
      <c r="E53" s="234"/>
      <c r="F53" s="232"/>
      <c r="G53" s="247" t="s">
        <v>313</v>
      </c>
      <c r="H53" s="248"/>
      <c r="I53" s="211" t="s">
        <v>141</v>
      </c>
      <c r="J53" s="211"/>
      <c r="K53" s="202"/>
      <c r="L53" s="203"/>
      <c r="M53" s="6"/>
      <c r="N53" s="60" t="s">
        <v>141</v>
      </c>
      <c r="O53" s="11"/>
      <c r="P53" s="64" t="s">
        <v>159</v>
      </c>
    </row>
    <row r="54" spans="2:16" ht="31" customHeight="1">
      <c r="B54" s="228"/>
      <c r="C54" s="6"/>
      <c r="D54" s="206"/>
      <c r="E54" s="234"/>
      <c r="F54" s="232"/>
      <c r="G54" s="249"/>
      <c r="H54" s="250"/>
      <c r="I54" s="211" t="s">
        <v>146</v>
      </c>
      <c r="J54" s="211"/>
      <c r="K54" s="202"/>
      <c r="L54" s="203"/>
      <c r="M54" s="6"/>
      <c r="N54" s="60" t="s">
        <v>318</v>
      </c>
      <c r="O54" s="11"/>
      <c r="P54" s="71" t="s">
        <v>160</v>
      </c>
    </row>
    <row r="55" spans="2:16" ht="31" customHeight="1">
      <c r="B55" s="228"/>
      <c r="C55" s="6"/>
      <c r="D55" s="206"/>
      <c r="E55" s="234"/>
      <c r="F55" s="232"/>
      <c r="G55" s="249"/>
      <c r="H55" s="250"/>
      <c r="I55" s="211" t="s">
        <v>303</v>
      </c>
      <c r="J55" s="211"/>
      <c r="K55" s="202"/>
      <c r="L55" s="203"/>
      <c r="M55" s="6"/>
      <c r="N55" s="60" t="s">
        <v>90</v>
      </c>
      <c r="O55" s="11"/>
      <c r="P55" s="56">
        <v>26</v>
      </c>
    </row>
    <row r="56" spans="2:16" ht="31" customHeight="1">
      <c r="B56" s="228"/>
      <c r="C56" s="6"/>
      <c r="D56" s="206"/>
      <c r="E56" s="234"/>
      <c r="F56" s="232"/>
      <c r="G56" s="251"/>
      <c r="H56" s="252"/>
      <c r="I56" s="211" t="s">
        <v>304</v>
      </c>
      <c r="J56" s="211"/>
      <c r="K56" s="202"/>
      <c r="L56" s="203"/>
      <c r="M56" s="6"/>
      <c r="N56" s="60" t="s">
        <v>90</v>
      </c>
      <c r="O56" s="11"/>
      <c r="P56" s="56">
        <v>12</v>
      </c>
    </row>
    <row r="57" spans="2:16" ht="31" customHeight="1">
      <c r="B57" s="228"/>
      <c r="C57" s="6"/>
      <c r="D57" s="206"/>
      <c r="E57" s="234"/>
      <c r="F57" s="232"/>
      <c r="G57" s="247" t="s">
        <v>140</v>
      </c>
      <c r="H57" s="248"/>
      <c r="I57" s="211" t="s">
        <v>141</v>
      </c>
      <c r="J57" s="211"/>
      <c r="K57" s="202"/>
      <c r="L57" s="203"/>
      <c r="M57" s="6"/>
      <c r="N57" s="60" t="s">
        <v>141</v>
      </c>
      <c r="O57" s="11"/>
      <c r="P57" s="64" t="s">
        <v>158</v>
      </c>
    </row>
    <row r="58" spans="2:16" ht="31" customHeight="1">
      <c r="B58" s="228"/>
      <c r="C58" s="6"/>
      <c r="D58" s="206"/>
      <c r="E58" s="234"/>
      <c r="F58" s="232"/>
      <c r="G58" s="249"/>
      <c r="H58" s="250"/>
      <c r="I58" s="211" t="s">
        <v>142</v>
      </c>
      <c r="J58" s="211"/>
      <c r="K58" s="202"/>
      <c r="L58" s="203"/>
      <c r="M58" s="6"/>
      <c r="N58" s="60" t="s">
        <v>318</v>
      </c>
      <c r="O58" s="11"/>
      <c r="P58" s="71" t="s">
        <v>150</v>
      </c>
    </row>
    <row r="59" spans="2:16" ht="31" customHeight="1">
      <c r="B59" s="228"/>
      <c r="C59" s="6"/>
      <c r="D59" s="206"/>
      <c r="E59" s="234"/>
      <c r="F59" s="232"/>
      <c r="G59" s="249"/>
      <c r="H59" s="250"/>
      <c r="I59" s="211" t="s">
        <v>143</v>
      </c>
      <c r="J59" s="211"/>
      <c r="K59" s="202"/>
      <c r="L59" s="203"/>
      <c r="M59" s="6"/>
      <c r="N59" s="60" t="s">
        <v>325</v>
      </c>
      <c r="O59" s="11"/>
      <c r="P59" s="63" t="s">
        <v>324</v>
      </c>
    </row>
    <row r="60" spans="2:16" ht="31" customHeight="1">
      <c r="B60" s="228"/>
      <c r="C60" s="6"/>
      <c r="D60" s="206"/>
      <c r="E60" s="234"/>
      <c r="F60" s="232"/>
      <c r="G60" s="251"/>
      <c r="H60" s="252"/>
      <c r="I60" s="211" t="s">
        <v>144</v>
      </c>
      <c r="J60" s="211"/>
      <c r="K60" s="202"/>
      <c r="L60" s="203"/>
      <c r="M60" s="6"/>
      <c r="N60" s="60" t="s">
        <v>318</v>
      </c>
      <c r="O60" s="11"/>
      <c r="P60" s="71" t="s">
        <v>157</v>
      </c>
    </row>
    <row r="61" spans="2:16" ht="31" customHeight="1">
      <c r="B61" s="228" t="s">
        <v>455</v>
      </c>
      <c r="D61" s="233" t="s">
        <v>359</v>
      </c>
      <c r="E61" s="199" t="s">
        <v>363</v>
      </c>
      <c r="F61" s="199"/>
      <c r="G61" s="187"/>
      <c r="H61" s="187"/>
      <c r="I61" s="187"/>
      <c r="J61" s="187"/>
      <c r="K61" s="187"/>
      <c r="L61" s="187"/>
      <c r="N61" s="60" t="s">
        <v>334</v>
      </c>
      <c r="O61" s="73"/>
      <c r="P61" s="56" t="s">
        <v>335</v>
      </c>
    </row>
    <row r="62" spans="2:16" ht="31" customHeight="1">
      <c r="B62" s="228"/>
      <c r="D62" s="233"/>
      <c r="E62" s="199" t="s">
        <v>361</v>
      </c>
      <c r="F62" s="199"/>
      <c r="G62" s="187"/>
      <c r="H62" s="187"/>
      <c r="I62" s="187"/>
      <c r="J62" s="187"/>
      <c r="K62" s="187"/>
      <c r="L62" s="187"/>
      <c r="N62" s="60" t="s">
        <v>91</v>
      </c>
      <c r="O62" s="11"/>
      <c r="P62" s="62" t="s">
        <v>441</v>
      </c>
    </row>
    <row r="63" spans="2:16" ht="31" customHeight="1">
      <c r="B63" s="228"/>
      <c r="D63" s="233"/>
      <c r="E63" s="199" t="s">
        <v>362</v>
      </c>
      <c r="F63" s="199"/>
      <c r="G63" s="187"/>
      <c r="H63" s="187"/>
      <c r="I63" s="187"/>
      <c r="J63" s="187"/>
      <c r="K63" s="187"/>
      <c r="L63" s="187"/>
      <c r="N63" s="60" t="s">
        <v>97</v>
      </c>
      <c r="O63" s="69" t="s">
        <v>360</v>
      </c>
      <c r="P63" s="11"/>
    </row>
    <row r="64" spans="2:16" ht="31" customHeight="1">
      <c r="B64" s="228" t="s">
        <v>456</v>
      </c>
      <c r="D64" s="164" t="s">
        <v>282</v>
      </c>
      <c r="E64" s="121" t="s">
        <v>265</v>
      </c>
      <c r="F64" s="122" t="s">
        <v>336</v>
      </c>
      <c r="G64" s="187" t="s">
        <v>547</v>
      </c>
      <c r="H64" s="187"/>
      <c r="I64" s="187"/>
      <c r="J64" s="187"/>
      <c r="K64" s="187"/>
      <c r="L64" s="187"/>
      <c r="N64" s="60" t="s">
        <v>334</v>
      </c>
      <c r="O64" s="64" t="s">
        <v>344</v>
      </c>
      <c r="P64" s="56" t="s">
        <v>335</v>
      </c>
    </row>
    <row r="65" spans="2:20" ht="31" customHeight="1">
      <c r="B65" s="228"/>
      <c r="D65" s="165" t="s">
        <v>365</v>
      </c>
      <c r="E65" s="235" t="s">
        <v>546</v>
      </c>
      <c r="F65" s="236"/>
      <c r="G65" s="236"/>
      <c r="H65" s="236"/>
      <c r="I65" s="236"/>
      <c r="J65" s="236"/>
      <c r="K65" s="236"/>
      <c r="L65" s="237"/>
      <c r="N65" s="60" t="s">
        <v>444</v>
      </c>
      <c r="O65" s="64" t="s">
        <v>344</v>
      </c>
      <c r="P65" s="11"/>
      <c r="Q65" s="9"/>
      <c r="T65" s="4">
        <v>1</v>
      </c>
    </row>
    <row r="66" spans="2:20" ht="31" customHeight="1">
      <c r="B66" s="228" t="s">
        <v>458</v>
      </c>
      <c r="D66" s="238" t="s">
        <v>259</v>
      </c>
      <c r="E66" s="229" t="s">
        <v>265</v>
      </c>
      <c r="F66" s="230" t="s">
        <v>530</v>
      </c>
      <c r="G66" s="186" t="s">
        <v>305</v>
      </c>
      <c r="H66" s="186"/>
      <c r="I66" s="212" t="s">
        <v>611</v>
      </c>
      <c r="J66" s="213"/>
      <c r="K66" s="213"/>
      <c r="L66" s="214"/>
      <c r="N66" s="60" t="s">
        <v>334</v>
      </c>
      <c r="O66" s="64" t="s">
        <v>344</v>
      </c>
      <c r="P66" s="11"/>
      <c r="R66" s="4">
        <v>9</v>
      </c>
      <c r="S66" s="4">
        <v>0.8</v>
      </c>
      <c r="T66" s="4">
        <f>R66*S66</f>
        <v>7.2</v>
      </c>
    </row>
    <row r="67" spans="2:20" ht="31" customHeight="1">
      <c r="B67" s="228"/>
      <c r="D67" s="239"/>
      <c r="E67" s="229"/>
      <c r="F67" s="230"/>
      <c r="G67" s="268" t="s">
        <v>689</v>
      </c>
      <c r="H67" s="162" t="s">
        <v>320</v>
      </c>
      <c r="I67" s="271" t="s">
        <v>694</v>
      </c>
      <c r="J67" s="271"/>
      <c r="K67" s="271"/>
      <c r="L67" s="271"/>
      <c r="N67" s="262" t="s">
        <v>528</v>
      </c>
      <c r="O67" s="273" t="s">
        <v>99</v>
      </c>
      <c r="P67" s="264" t="s">
        <v>692</v>
      </c>
      <c r="T67" s="4">
        <f>SUM(T65:T66)</f>
        <v>8.1999999999999993</v>
      </c>
    </row>
    <row r="68" spans="2:20" ht="31" customHeight="1">
      <c r="B68" s="228"/>
      <c r="D68" s="239"/>
      <c r="E68" s="229"/>
      <c r="F68" s="230"/>
      <c r="G68" s="269"/>
      <c r="H68" s="162" t="s">
        <v>690</v>
      </c>
      <c r="I68" s="271" t="s">
        <v>694</v>
      </c>
      <c r="J68" s="271"/>
      <c r="K68" s="271"/>
      <c r="L68" s="271"/>
      <c r="N68" s="272"/>
      <c r="O68" s="274"/>
      <c r="P68" s="276"/>
      <c r="T68" s="4">
        <v>12</v>
      </c>
    </row>
    <row r="69" spans="2:20" ht="31" customHeight="1">
      <c r="B69" s="228"/>
      <c r="D69" s="239"/>
      <c r="E69" s="229"/>
      <c r="F69" s="230"/>
      <c r="G69" s="270"/>
      <c r="H69" s="162" t="s">
        <v>691</v>
      </c>
      <c r="I69" s="271" t="s">
        <v>693</v>
      </c>
      <c r="J69" s="271"/>
      <c r="K69" s="271"/>
      <c r="L69" s="271"/>
      <c r="N69" s="263"/>
      <c r="O69" s="275"/>
      <c r="P69" s="265"/>
      <c r="R69" s="9"/>
      <c r="T69" s="4">
        <f>T68-T67</f>
        <v>3.8000000000000007</v>
      </c>
    </row>
    <row r="70" spans="2:20" ht="31" customHeight="1">
      <c r="B70" s="228"/>
      <c r="D70" s="239"/>
      <c r="E70" s="229"/>
      <c r="F70" s="230"/>
      <c r="G70" s="229" t="s">
        <v>524</v>
      </c>
      <c r="H70" s="210" t="s">
        <v>262</v>
      </c>
      <c r="I70" s="186" t="s">
        <v>305</v>
      </c>
      <c r="J70" s="186"/>
      <c r="K70" s="202"/>
      <c r="L70" s="203"/>
      <c r="N70" s="60" t="s">
        <v>334</v>
      </c>
      <c r="O70" s="64" t="s">
        <v>344</v>
      </c>
      <c r="P70" s="11"/>
    </row>
    <row r="71" spans="2:20" ht="31" customHeight="1">
      <c r="B71" s="228"/>
      <c r="D71" s="239"/>
      <c r="E71" s="229"/>
      <c r="F71" s="230"/>
      <c r="G71" s="229"/>
      <c r="H71" s="210"/>
      <c r="I71" s="186" t="s">
        <v>525</v>
      </c>
      <c r="J71" s="186"/>
      <c r="K71" s="202"/>
      <c r="L71" s="203"/>
      <c r="N71" s="60" t="s">
        <v>122</v>
      </c>
      <c r="O71" s="56" t="s">
        <v>310</v>
      </c>
      <c r="P71" s="11"/>
    </row>
    <row r="72" spans="2:20" ht="31" customHeight="1">
      <c r="B72" s="228"/>
      <c r="D72" s="239"/>
      <c r="E72" s="229"/>
      <c r="F72" s="230"/>
      <c r="G72" s="229"/>
      <c r="H72" s="210"/>
      <c r="I72" s="186" t="s">
        <v>527</v>
      </c>
      <c r="J72" s="186"/>
      <c r="K72" s="202"/>
      <c r="L72" s="203"/>
      <c r="N72" s="60" t="s">
        <v>528</v>
      </c>
      <c r="O72" s="56" t="s">
        <v>99</v>
      </c>
      <c r="P72" s="56" t="s">
        <v>529</v>
      </c>
    </row>
    <row r="73" spans="2:20" ht="31" customHeight="1">
      <c r="B73" s="228"/>
      <c r="D73" s="239"/>
      <c r="E73" s="229"/>
      <c r="F73" s="230"/>
      <c r="G73" s="229"/>
      <c r="H73" s="210"/>
      <c r="I73" s="186" t="s">
        <v>526</v>
      </c>
      <c r="J73" s="186"/>
      <c r="K73" s="260" t="s">
        <v>347</v>
      </c>
      <c r="L73" s="261"/>
      <c r="N73" s="262" t="s">
        <v>122</v>
      </c>
      <c r="O73" s="264" t="s">
        <v>310</v>
      </c>
      <c r="P73" s="266"/>
    </row>
    <row r="74" spans="2:20" ht="31" customHeight="1">
      <c r="B74" s="228"/>
      <c r="D74" s="239"/>
      <c r="E74" s="229"/>
      <c r="F74" s="230"/>
      <c r="G74" s="229"/>
      <c r="H74" s="210"/>
      <c r="I74" s="186"/>
      <c r="J74" s="186"/>
      <c r="K74" s="260" t="s">
        <v>352</v>
      </c>
      <c r="L74" s="261"/>
      <c r="N74" s="263"/>
      <c r="O74" s="265"/>
      <c r="P74" s="267"/>
    </row>
    <row r="75" spans="2:20" ht="31" customHeight="1">
      <c r="B75" s="228"/>
      <c r="D75" s="239"/>
      <c r="E75" s="229" t="s">
        <v>265</v>
      </c>
      <c r="F75" s="230" t="s">
        <v>445</v>
      </c>
      <c r="G75" s="186" t="s">
        <v>305</v>
      </c>
      <c r="H75" s="186"/>
      <c r="I75" s="212"/>
      <c r="J75" s="213"/>
      <c r="K75" s="213"/>
      <c r="L75" s="214"/>
      <c r="N75" s="60" t="s">
        <v>334</v>
      </c>
      <c r="O75" s="64" t="s">
        <v>344</v>
      </c>
      <c r="P75" s="11"/>
    </row>
    <row r="76" spans="2:20" ht="31" customHeight="1">
      <c r="B76" s="228"/>
      <c r="D76" s="239"/>
      <c r="E76" s="229"/>
      <c r="F76" s="230"/>
      <c r="G76" s="229" t="s">
        <v>524</v>
      </c>
      <c r="H76" s="210" t="s">
        <v>446</v>
      </c>
      <c r="I76" s="186" t="s">
        <v>305</v>
      </c>
      <c r="J76" s="186"/>
      <c r="K76" s="202"/>
      <c r="L76" s="203"/>
      <c r="N76" s="60" t="s">
        <v>334</v>
      </c>
      <c r="O76" s="64" t="s">
        <v>344</v>
      </c>
      <c r="P76" s="11"/>
    </row>
    <row r="77" spans="2:20" ht="31" customHeight="1">
      <c r="B77" s="228"/>
      <c r="D77" s="239"/>
      <c r="E77" s="229"/>
      <c r="F77" s="230"/>
      <c r="G77" s="229"/>
      <c r="H77" s="210"/>
      <c r="I77" s="186" t="s">
        <v>525</v>
      </c>
      <c r="J77" s="186"/>
      <c r="K77" s="202"/>
      <c r="L77" s="203"/>
      <c r="N77" s="60" t="s">
        <v>122</v>
      </c>
      <c r="O77" s="56" t="s">
        <v>310</v>
      </c>
      <c r="P77" s="11"/>
    </row>
    <row r="78" spans="2:20" ht="31" customHeight="1">
      <c r="B78" s="228"/>
      <c r="D78" s="239"/>
      <c r="E78" s="229"/>
      <c r="F78" s="230"/>
      <c r="G78" s="229"/>
      <c r="H78" s="210"/>
      <c r="I78" s="186" t="s">
        <v>527</v>
      </c>
      <c r="J78" s="186"/>
      <c r="K78" s="202"/>
      <c r="L78" s="203"/>
      <c r="N78" s="60" t="s">
        <v>528</v>
      </c>
      <c r="O78" s="56" t="s">
        <v>99</v>
      </c>
      <c r="P78" s="56" t="s">
        <v>529</v>
      </c>
    </row>
    <row r="79" spans="2:20" ht="31" customHeight="1">
      <c r="B79" s="228"/>
      <c r="D79" s="239"/>
      <c r="E79" s="229"/>
      <c r="F79" s="230"/>
      <c r="G79" s="229"/>
      <c r="H79" s="210"/>
      <c r="I79" s="186" t="s">
        <v>526</v>
      </c>
      <c r="J79" s="186"/>
      <c r="K79" s="260" t="s">
        <v>347</v>
      </c>
      <c r="L79" s="261"/>
      <c r="N79" s="262" t="s">
        <v>122</v>
      </c>
      <c r="O79" s="264" t="s">
        <v>310</v>
      </c>
      <c r="P79" s="266"/>
    </row>
    <row r="80" spans="2:20" ht="31" customHeight="1">
      <c r="B80" s="228"/>
      <c r="D80" s="239"/>
      <c r="E80" s="229"/>
      <c r="F80" s="230"/>
      <c r="G80" s="229"/>
      <c r="H80" s="210"/>
      <c r="I80" s="186"/>
      <c r="J80" s="186"/>
      <c r="K80" s="260" t="s">
        <v>352</v>
      </c>
      <c r="L80" s="261"/>
      <c r="N80" s="263"/>
      <c r="O80" s="265"/>
      <c r="P80" s="267"/>
    </row>
    <row r="81" spans="2:17" ht="31" customHeight="1">
      <c r="B81" s="228"/>
      <c r="D81" s="259" t="s">
        <v>594</v>
      </c>
      <c r="E81" s="186" t="s">
        <v>682</v>
      </c>
      <c r="F81" s="186"/>
      <c r="G81" s="187" t="s">
        <v>687</v>
      </c>
      <c r="H81" s="187"/>
      <c r="I81" s="187"/>
      <c r="J81" s="187"/>
      <c r="K81" s="187"/>
      <c r="L81" s="187"/>
      <c r="N81" s="60" t="s">
        <v>444</v>
      </c>
      <c r="O81" s="64" t="s">
        <v>344</v>
      </c>
      <c r="P81" s="56" t="s">
        <v>683</v>
      </c>
      <c r="Q81" s="9" t="s">
        <v>682</v>
      </c>
    </row>
    <row r="82" spans="2:17" ht="31" customHeight="1">
      <c r="B82" s="228"/>
      <c r="D82" s="259"/>
      <c r="E82" s="186" t="s">
        <v>591</v>
      </c>
      <c r="F82" s="186"/>
      <c r="G82" s="187" t="s">
        <v>684</v>
      </c>
      <c r="H82" s="187"/>
      <c r="I82" s="187"/>
      <c r="J82" s="187"/>
      <c r="K82" s="187"/>
      <c r="L82" s="187"/>
      <c r="N82" s="60" t="s">
        <v>91</v>
      </c>
      <c r="O82" s="64" t="s">
        <v>343</v>
      </c>
      <c r="P82" s="56" t="s">
        <v>312</v>
      </c>
    </row>
    <row r="83" spans="2:17" ht="31" customHeight="1">
      <c r="B83" s="228"/>
      <c r="D83" s="259"/>
      <c r="E83" s="186" t="s">
        <v>618</v>
      </c>
      <c r="F83" s="186"/>
      <c r="G83" s="187" t="s">
        <v>686</v>
      </c>
      <c r="H83" s="187"/>
      <c r="I83" s="187"/>
      <c r="J83" s="187"/>
      <c r="K83" s="187"/>
      <c r="L83" s="187"/>
      <c r="N83" s="60" t="s">
        <v>91</v>
      </c>
      <c r="O83" s="64" t="s">
        <v>343</v>
      </c>
      <c r="P83" s="56" t="s">
        <v>312</v>
      </c>
    </row>
    <row r="84" spans="2:17" ht="31" customHeight="1">
      <c r="B84" s="228"/>
      <c r="D84" s="259"/>
      <c r="E84" s="186" t="s">
        <v>91</v>
      </c>
      <c r="F84" s="186"/>
      <c r="G84" s="187" t="s">
        <v>685</v>
      </c>
      <c r="H84" s="187"/>
      <c r="I84" s="187"/>
      <c r="J84" s="187"/>
      <c r="K84" s="187"/>
      <c r="L84" s="187"/>
      <c r="N84" s="60" t="s">
        <v>91</v>
      </c>
      <c r="O84" s="64" t="s">
        <v>343</v>
      </c>
      <c r="P84" s="56" t="s">
        <v>312</v>
      </c>
    </row>
    <row r="85" spans="2:17" ht="31" customHeight="1">
      <c r="B85" s="228"/>
      <c r="D85" s="240" t="s">
        <v>258</v>
      </c>
      <c r="E85" s="186" t="s">
        <v>266</v>
      </c>
      <c r="F85" s="186"/>
      <c r="G85" s="187" t="s">
        <v>680</v>
      </c>
      <c r="H85" s="187"/>
      <c r="I85" s="187"/>
      <c r="J85" s="187"/>
      <c r="K85" s="187"/>
      <c r="L85" s="187"/>
      <c r="N85" s="60" t="s">
        <v>90</v>
      </c>
      <c r="O85" s="56">
        <v>7</v>
      </c>
      <c r="P85" s="11"/>
    </row>
    <row r="86" spans="2:17" ht="31" customHeight="1">
      <c r="B86" s="228"/>
      <c r="D86" s="241"/>
      <c r="E86" s="186" t="s">
        <v>663</v>
      </c>
      <c r="F86" s="186"/>
      <c r="G86" s="187" t="s">
        <v>681</v>
      </c>
      <c r="H86" s="187"/>
      <c r="I86" s="187"/>
      <c r="J86" s="187"/>
      <c r="K86" s="187"/>
      <c r="L86" s="187"/>
      <c r="N86" s="65" t="s">
        <v>528</v>
      </c>
      <c r="O86" s="181" t="s">
        <v>664</v>
      </c>
      <c r="P86" s="56" t="s">
        <v>665</v>
      </c>
    </row>
    <row r="87" spans="2:17" ht="31" customHeight="1">
      <c r="B87" s="228"/>
      <c r="D87" s="241"/>
      <c r="E87" s="186" t="s">
        <v>666</v>
      </c>
      <c r="F87" s="186"/>
      <c r="G87" s="187" t="s">
        <v>636</v>
      </c>
      <c r="H87" s="187"/>
      <c r="I87" s="187"/>
      <c r="J87" s="187"/>
      <c r="K87" s="187"/>
      <c r="L87" s="187"/>
      <c r="N87" s="60" t="s">
        <v>91</v>
      </c>
      <c r="O87" s="64" t="s">
        <v>351</v>
      </c>
      <c r="P87" s="11"/>
      <c r="Q87" s="9"/>
    </row>
    <row r="88" spans="2:17" ht="31" customHeight="1">
      <c r="B88" s="228"/>
      <c r="D88" s="241"/>
      <c r="E88" s="186" t="s">
        <v>669</v>
      </c>
      <c r="F88" s="186"/>
      <c r="G88" s="187" t="s">
        <v>670</v>
      </c>
      <c r="H88" s="187"/>
      <c r="I88" s="187"/>
      <c r="J88" s="187"/>
      <c r="K88" s="187"/>
      <c r="L88" s="187"/>
      <c r="N88" s="60" t="s">
        <v>90</v>
      </c>
      <c r="O88" s="56">
        <v>0</v>
      </c>
      <c r="P88" s="166"/>
      <c r="Q88" s="9"/>
    </row>
    <row r="89" spans="2:17" ht="31" customHeight="1">
      <c r="B89" s="228"/>
      <c r="D89" s="241"/>
      <c r="E89" s="186" t="s">
        <v>672</v>
      </c>
      <c r="F89" s="186"/>
      <c r="G89" s="187" t="s">
        <v>671</v>
      </c>
      <c r="H89" s="187"/>
      <c r="I89" s="187"/>
      <c r="J89" s="187"/>
      <c r="K89" s="187"/>
      <c r="L89" s="187"/>
      <c r="N89" s="65" t="s">
        <v>444</v>
      </c>
      <c r="O89" s="64" t="s">
        <v>344</v>
      </c>
      <c r="P89" s="56" t="s">
        <v>678</v>
      </c>
    </row>
    <row r="90" spans="2:17" ht="31" customHeight="1">
      <c r="B90" s="228"/>
      <c r="D90" s="241"/>
      <c r="E90" s="186" t="s">
        <v>667</v>
      </c>
      <c r="F90" s="186"/>
      <c r="G90" s="187" t="s">
        <v>657</v>
      </c>
      <c r="H90" s="187"/>
      <c r="I90" s="187"/>
      <c r="J90" s="187"/>
      <c r="K90" s="187"/>
      <c r="L90" s="187"/>
      <c r="N90" s="60" t="s">
        <v>97</v>
      </c>
      <c r="O90" s="181" t="s">
        <v>658</v>
      </c>
      <c r="P90" s="56" t="s">
        <v>659</v>
      </c>
      <c r="Q90" s="9"/>
    </row>
    <row r="91" spans="2:17" ht="31" customHeight="1">
      <c r="B91" s="228"/>
      <c r="D91" s="241"/>
      <c r="E91" s="186" t="s">
        <v>668</v>
      </c>
      <c r="F91" s="186"/>
      <c r="G91" s="187" t="s">
        <v>673</v>
      </c>
      <c r="H91" s="187"/>
      <c r="I91" s="187"/>
      <c r="J91" s="187"/>
      <c r="K91" s="187"/>
      <c r="L91" s="187"/>
      <c r="N91" s="60" t="s">
        <v>97</v>
      </c>
      <c r="O91" s="181" t="s">
        <v>660</v>
      </c>
      <c r="P91" s="56" t="s">
        <v>661</v>
      </c>
      <c r="Q91" s="9"/>
    </row>
    <row r="92" spans="2:17" ht="31" customHeight="1">
      <c r="B92" s="228"/>
      <c r="D92" s="241"/>
      <c r="E92" s="186" t="s">
        <v>674</v>
      </c>
      <c r="F92" s="186"/>
      <c r="G92" s="187" t="s">
        <v>675</v>
      </c>
      <c r="H92" s="187"/>
      <c r="I92" s="187"/>
      <c r="J92" s="187"/>
      <c r="K92" s="187"/>
      <c r="L92" s="187"/>
      <c r="N92" s="60" t="s">
        <v>444</v>
      </c>
      <c r="O92" s="64" t="s">
        <v>344</v>
      </c>
      <c r="P92" s="166"/>
      <c r="Q92" s="9"/>
    </row>
    <row r="93" spans="2:17" ht="31" customHeight="1">
      <c r="B93" s="228"/>
      <c r="D93" s="241"/>
      <c r="E93" s="186" t="s">
        <v>676</v>
      </c>
      <c r="F93" s="186"/>
      <c r="G93" s="187" t="s">
        <v>677</v>
      </c>
      <c r="H93" s="187"/>
      <c r="I93" s="187"/>
      <c r="J93" s="187"/>
      <c r="K93" s="187"/>
      <c r="L93" s="187"/>
      <c r="N93" s="60" t="s">
        <v>444</v>
      </c>
      <c r="O93" s="64" t="s">
        <v>344</v>
      </c>
      <c r="P93" s="166"/>
      <c r="Q93" s="9"/>
    </row>
    <row r="94" spans="2:17" ht="31" customHeight="1">
      <c r="B94" s="228"/>
      <c r="D94" s="241"/>
      <c r="E94" s="186" t="s">
        <v>654</v>
      </c>
      <c r="F94" s="186"/>
      <c r="G94" s="187" t="s">
        <v>699</v>
      </c>
      <c r="H94" s="187"/>
      <c r="I94" s="187"/>
      <c r="J94" s="187"/>
      <c r="K94" s="187"/>
      <c r="L94" s="187"/>
      <c r="N94" s="60" t="s">
        <v>339</v>
      </c>
      <c r="O94" s="64" t="s">
        <v>656</v>
      </c>
      <c r="P94" s="56" t="s">
        <v>679</v>
      </c>
      <c r="Q94" s="9"/>
    </row>
    <row r="95" spans="2:17" ht="31" customHeight="1">
      <c r="B95" s="228"/>
      <c r="D95" s="241"/>
      <c r="E95" s="186" t="s">
        <v>638</v>
      </c>
      <c r="F95" s="186"/>
      <c r="G95" s="187" t="s">
        <v>662</v>
      </c>
      <c r="H95" s="187"/>
      <c r="I95" s="187"/>
      <c r="J95" s="187"/>
      <c r="K95" s="187"/>
      <c r="L95" s="187"/>
      <c r="N95" s="65" t="s">
        <v>334</v>
      </c>
      <c r="O95" s="64" t="s">
        <v>344</v>
      </c>
      <c r="P95" s="166"/>
    </row>
    <row r="96" spans="2:17" ht="31" customHeight="1">
      <c r="B96" s="228"/>
      <c r="D96" s="242"/>
      <c r="E96" s="186" t="s">
        <v>637</v>
      </c>
      <c r="F96" s="186"/>
      <c r="G96" s="187" t="s">
        <v>655</v>
      </c>
      <c r="H96" s="187"/>
      <c r="I96" s="187"/>
      <c r="J96" s="187"/>
      <c r="K96" s="187"/>
      <c r="L96" s="187"/>
      <c r="N96" s="65" t="s">
        <v>444</v>
      </c>
      <c r="O96" s="64" t="s">
        <v>344</v>
      </c>
      <c r="P96" s="11"/>
    </row>
    <row r="97" spans="2:17" ht="31" customHeight="1">
      <c r="B97" s="228" t="s">
        <v>457</v>
      </c>
      <c r="D97" s="204" t="s">
        <v>448</v>
      </c>
      <c r="E97" s="188" t="s">
        <v>294</v>
      </c>
      <c r="F97" s="188"/>
      <c r="G97" s="187"/>
      <c r="H97" s="187"/>
      <c r="I97" s="187"/>
      <c r="J97" s="187"/>
      <c r="K97" s="187"/>
      <c r="L97" s="187"/>
      <c r="N97" s="60" t="s">
        <v>90</v>
      </c>
      <c r="O97" s="56">
        <v>100</v>
      </c>
      <c r="P97" s="11"/>
    </row>
    <row r="98" spans="2:17" ht="31" customHeight="1">
      <c r="B98" s="228"/>
      <c r="D98" s="205"/>
      <c r="E98" s="188" t="s">
        <v>283</v>
      </c>
      <c r="F98" s="188"/>
      <c r="G98" s="187"/>
      <c r="H98" s="187"/>
      <c r="I98" s="187"/>
      <c r="J98" s="187"/>
      <c r="K98" s="187"/>
      <c r="L98" s="187"/>
      <c r="N98" s="60" t="s">
        <v>443</v>
      </c>
      <c r="O98" s="56" t="s">
        <v>99</v>
      </c>
      <c r="P98" s="11"/>
    </row>
    <row r="99" spans="2:17" ht="31" customHeight="1">
      <c r="B99" s="228"/>
      <c r="D99" s="205"/>
      <c r="E99" s="188" t="s">
        <v>449</v>
      </c>
      <c r="F99" s="188"/>
      <c r="G99" s="187"/>
      <c r="H99" s="187"/>
      <c r="I99" s="187"/>
      <c r="J99" s="187"/>
      <c r="K99" s="187"/>
      <c r="L99" s="187"/>
      <c r="N99" s="60" t="s">
        <v>97</v>
      </c>
      <c r="O99" s="70" t="s">
        <v>107</v>
      </c>
      <c r="P99" s="11"/>
    </row>
    <row r="100" spans="2:17" ht="31" customHeight="1">
      <c r="B100" s="228"/>
      <c r="D100" s="205"/>
      <c r="E100" s="188" t="s">
        <v>450</v>
      </c>
      <c r="F100" s="188"/>
      <c r="G100" s="187"/>
      <c r="H100" s="187"/>
      <c r="I100" s="187"/>
      <c r="J100" s="187"/>
      <c r="K100" s="187"/>
      <c r="L100" s="187"/>
      <c r="N100" s="60" t="s">
        <v>91</v>
      </c>
      <c r="O100" s="62" t="s">
        <v>442</v>
      </c>
      <c r="P100" s="11"/>
    </row>
    <row r="101" spans="2:17" ht="31" customHeight="1">
      <c r="B101" s="228"/>
      <c r="D101" s="205"/>
      <c r="E101" s="206" t="s">
        <v>349</v>
      </c>
      <c r="F101" s="206"/>
      <c r="G101" s="186" t="s">
        <v>366</v>
      </c>
      <c r="H101" s="186"/>
      <c r="I101" s="189" t="s">
        <v>538</v>
      </c>
      <c r="J101" s="189"/>
      <c r="K101" s="189"/>
      <c r="L101" s="189"/>
      <c r="N101" s="60" t="s">
        <v>345</v>
      </c>
      <c r="O101" s="64" t="s">
        <v>343</v>
      </c>
      <c r="P101" s="11"/>
    </row>
    <row r="102" spans="2:17" ht="31" customHeight="1">
      <c r="B102" s="228"/>
      <c r="D102" s="205"/>
      <c r="E102" s="206"/>
      <c r="F102" s="206"/>
      <c r="G102" s="186" t="s">
        <v>612</v>
      </c>
      <c r="H102" s="186"/>
      <c r="I102" s="189" t="s">
        <v>537</v>
      </c>
      <c r="J102" s="189"/>
      <c r="K102" s="189"/>
      <c r="L102" s="189"/>
      <c r="N102" s="60" t="s">
        <v>339</v>
      </c>
      <c r="O102" s="64" t="s">
        <v>343</v>
      </c>
      <c r="P102" s="56" t="s">
        <v>312</v>
      </c>
      <c r="Q102" s="9"/>
    </row>
    <row r="103" spans="2:17" ht="31" customHeight="1">
      <c r="B103" s="228"/>
      <c r="D103" s="205"/>
      <c r="E103" s="206"/>
      <c r="F103" s="206"/>
      <c r="G103" s="186" t="s">
        <v>536</v>
      </c>
      <c r="H103" s="186"/>
      <c r="I103" s="189" t="s">
        <v>610</v>
      </c>
      <c r="J103" s="189"/>
      <c r="K103" s="189"/>
      <c r="L103" s="189"/>
      <c r="N103" s="60" t="s">
        <v>339</v>
      </c>
      <c r="O103" s="64" t="s">
        <v>343</v>
      </c>
      <c r="P103" s="56" t="s">
        <v>312</v>
      </c>
      <c r="Q103" s="172"/>
    </row>
    <row r="104" spans="2:17" ht="31" customHeight="1">
      <c r="B104" s="228"/>
      <c r="D104" s="205"/>
      <c r="E104" s="206"/>
      <c r="F104" s="206"/>
      <c r="G104" s="186" t="s">
        <v>301</v>
      </c>
      <c r="H104" s="186"/>
      <c r="I104" s="208" t="s">
        <v>284</v>
      </c>
      <c r="J104" s="209"/>
      <c r="K104" s="207"/>
      <c r="L104" s="207"/>
      <c r="N104" s="60" t="s">
        <v>348</v>
      </c>
      <c r="O104" s="67" t="s">
        <v>108</v>
      </c>
      <c r="P104" s="11"/>
    </row>
    <row r="105" spans="2:17" ht="31" customHeight="1">
      <c r="B105" s="228"/>
      <c r="D105" s="205"/>
      <c r="E105" s="206"/>
      <c r="F105" s="206"/>
      <c r="G105" s="186"/>
      <c r="H105" s="186"/>
      <c r="I105" s="208" t="s">
        <v>264</v>
      </c>
      <c r="J105" s="209"/>
      <c r="K105" s="207"/>
      <c r="L105" s="207"/>
      <c r="N105" s="60" t="s">
        <v>339</v>
      </c>
      <c r="O105" s="64" t="s">
        <v>343</v>
      </c>
      <c r="P105" s="11"/>
    </row>
    <row r="106" spans="2:17" ht="31" customHeight="1">
      <c r="B106" s="228"/>
      <c r="D106" s="205"/>
      <c r="E106" s="206"/>
      <c r="F106" s="206"/>
      <c r="G106" s="186"/>
      <c r="H106" s="186"/>
      <c r="I106" s="208" t="s">
        <v>259</v>
      </c>
      <c r="J106" s="209"/>
      <c r="K106" s="207"/>
      <c r="L106" s="207"/>
      <c r="N106" s="60" t="s">
        <v>339</v>
      </c>
      <c r="O106" s="64" t="s">
        <v>343</v>
      </c>
      <c r="P106" s="11"/>
    </row>
    <row r="107" spans="2:17" ht="31" customHeight="1">
      <c r="B107" s="228"/>
      <c r="D107" s="205"/>
      <c r="E107" s="206"/>
      <c r="F107" s="206"/>
      <c r="G107" s="186"/>
      <c r="H107" s="186"/>
      <c r="I107" s="208" t="s">
        <v>265</v>
      </c>
      <c r="J107" s="209"/>
      <c r="K107" s="207"/>
      <c r="L107" s="207"/>
      <c r="N107" s="60" t="s">
        <v>348</v>
      </c>
      <c r="O107" s="67" t="s">
        <v>109</v>
      </c>
      <c r="P107" s="11"/>
    </row>
    <row r="108" spans="2:17" ht="31" customHeight="1">
      <c r="B108" s="228" t="s">
        <v>459</v>
      </c>
      <c r="D108" s="243" t="s">
        <v>338</v>
      </c>
      <c r="E108" s="188" t="s">
        <v>137</v>
      </c>
      <c r="F108" s="188"/>
      <c r="G108" s="187"/>
      <c r="H108" s="187"/>
      <c r="I108" s="187"/>
      <c r="J108" s="187"/>
      <c r="K108" s="187"/>
      <c r="L108" s="187"/>
      <c r="N108" s="60" t="s">
        <v>97</v>
      </c>
      <c r="O108" s="67" t="s">
        <v>129</v>
      </c>
      <c r="P108" s="11"/>
    </row>
    <row r="109" spans="2:17" ht="31" customHeight="1">
      <c r="B109" s="228"/>
      <c r="D109" s="243"/>
      <c r="E109" s="188" t="s">
        <v>276</v>
      </c>
      <c r="F109" s="188"/>
      <c r="G109" s="187"/>
      <c r="H109" s="187"/>
      <c r="I109" s="187"/>
      <c r="J109" s="187"/>
      <c r="K109" s="187"/>
      <c r="L109" s="187"/>
      <c r="N109" s="60" t="s">
        <v>339</v>
      </c>
      <c r="O109" s="62" t="s">
        <v>340</v>
      </c>
      <c r="P109" s="11"/>
    </row>
    <row r="110" spans="2:17" ht="31" customHeight="1">
      <c r="B110" s="228"/>
      <c r="D110" s="243"/>
      <c r="E110" s="188" t="s">
        <v>286</v>
      </c>
      <c r="F110" s="188"/>
      <c r="G110" s="186" t="s">
        <v>341</v>
      </c>
      <c r="H110" s="186"/>
      <c r="I110" s="187"/>
      <c r="J110" s="187"/>
      <c r="K110" s="187"/>
      <c r="L110" s="187"/>
      <c r="N110" s="60" t="s">
        <v>345</v>
      </c>
      <c r="O110" s="64" t="s">
        <v>344</v>
      </c>
      <c r="P110" s="11"/>
    </row>
    <row r="111" spans="2:17" ht="31" customHeight="1">
      <c r="B111" s="228"/>
      <c r="D111" s="243"/>
      <c r="E111" s="188"/>
      <c r="F111" s="188"/>
      <c r="G111" s="186" t="s">
        <v>342</v>
      </c>
      <c r="H111" s="186"/>
      <c r="I111" s="187"/>
      <c r="J111" s="187"/>
      <c r="K111" s="187"/>
      <c r="L111" s="187"/>
      <c r="N111" s="60" t="s">
        <v>339</v>
      </c>
      <c r="O111" s="64" t="s">
        <v>343</v>
      </c>
      <c r="P111" s="11"/>
    </row>
    <row r="112" spans="2:17" ht="31" customHeight="1">
      <c r="B112" s="228"/>
      <c r="D112" s="243"/>
      <c r="E112" s="188" t="s">
        <v>28</v>
      </c>
      <c r="F112" s="188"/>
      <c r="G112" s="187"/>
      <c r="H112" s="187"/>
      <c r="I112" s="187"/>
      <c r="J112" s="187"/>
      <c r="K112" s="187"/>
      <c r="L112" s="187"/>
      <c r="N112" s="60" t="s">
        <v>345</v>
      </c>
      <c r="O112" s="64" t="s">
        <v>344</v>
      </c>
      <c r="P112" s="11"/>
    </row>
    <row r="113" spans="2:16" ht="31" customHeight="1">
      <c r="B113" s="228"/>
      <c r="D113" s="243"/>
      <c r="E113" s="188" t="s">
        <v>300</v>
      </c>
      <c r="F113" s="188"/>
      <c r="G113" s="187"/>
      <c r="H113" s="187"/>
      <c r="I113" s="187"/>
      <c r="J113" s="187"/>
      <c r="K113" s="187"/>
      <c r="L113" s="187"/>
      <c r="N113" s="60" t="s">
        <v>122</v>
      </c>
      <c r="O113" s="56" t="b">
        <v>1</v>
      </c>
      <c r="P113" s="11"/>
    </row>
    <row r="114" spans="2:16" ht="31" customHeight="1">
      <c r="B114" s="228"/>
      <c r="D114" s="243"/>
      <c r="E114" s="188" t="s">
        <v>285</v>
      </c>
      <c r="F114" s="188"/>
      <c r="G114" s="186" t="s">
        <v>298</v>
      </c>
      <c r="H114" s="186"/>
      <c r="I114" s="187"/>
      <c r="J114" s="187"/>
      <c r="K114" s="187"/>
      <c r="L114" s="187"/>
      <c r="N114" s="60" t="s">
        <v>122</v>
      </c>
      <c r="O114" s="56" t="b">
        <v>1</v>
      </c>
      <c r="P114" s="11"/>
    </row>
    <row r="115" spans="2:16" ht="31" customHeight="1">
      <c r="B115" s="228"/>
      <c r="D115" s="243"/>
      <c r="E115" s="188"/>
      <c r="F115" s="188"/>
      <c r="G115" s="186" t="s">
        <v>299</v>
      </c>
      <c r="H115" s="186"/>
      <c r="I115" s="210">
        <v>1</v>
      </c>
      <c r="J115" s="210"/>
      <c r="K115" s="207"/>
      <c r="L115" s="207"/>
      <c r="N115" s="60" t="s">
        <v>346</v>
      </c>
      <c r="O115" s="64" t="s">
        <v>337</v>
      </c>
      <c r="P115" s="11"/>
    </row>
    <row r="116" spans="2:16" ht="31" customHeight="1">
      <c r="B116" s="228"/>
      <c r="D116" s="243"/>
      <c r="E116" s="188"/>
      <c r="F116" s="188"/>
      <c r="G116" s="186"/>
      <c r="H116" s="186"/>
      <c r="I116" s="210">
        <v>2</v>
      </c>
      <c r="J116" s="210"/>
      <c r="K116" s="207"/>
      <c r="L116" s="207"/>
      <c r="N116" s="60" t="s">
        <v>346</v>
      </c>
      <c r="O116" s="64" t="s">
        <v>337</v>
      </c>
      <c r="P116" s="11"/>
    </row>
    <row r="117" spans="2:16" ht="31" customHeight="1">
      <c r="B117" s="228"/>
      <c r="D117" s="243"/>
      <c r="E117" s="188"/>
      <c r="F117" s="188"/>
      <c r="G117" s="186"/>
      <c r="H117" s="186"/>
      <c r="I117" s="210">
        <v>3</v>
      </c>
      <c r="J117" s="210"/>
      <c r="K117" s="207"/>
      <c r="L117" s="207"/>
      <c r="N117" s="60" t="s">
        <v>346</v>
      </c>
      <c r="O117" s="64" t="s">
        <v>337</v>
      </c>
      <c r="P117" s="11"/>
    </row>
    <row r="118" spans="2:16" ht="31" customHeight="1">
      <c r="B118" s="228"/>
      <c r="D118" s="243"/>
      <c r="E118" s="188"/>
      <c r="F118" s="188"/>
      <c r="G118" s="186"/>
      <c r="H118" s="186"/>
      <c r="I118" s="210">
        <v>4</v>
      </c>
      <c r="J118" s="210"/>
      <c r="K118" s="207"/>
      <c r="L118" s="207"/>
      <c r="N118" s="60" t="s">
        <v>346</v>
      </c>
      <c r="O118" s="64" t="s">
        <v>337</v>
      </c>
      <c r="P118" s="11"/>
    </row>
    <row r="119" spans="2:16" ht="31" customHeight="1">
      <c r="B119" s="228"/>
      <c r="D119" s="243"/>
      <c r="E119" s="188" t="s">
        <v>287</v>
      </c>
      <c r="F119" s="188"/>
      <c r="G119" s="186" t="s">
        <v>288</v>
      </c>
      <c r="H119" s="186"/>
      <c r="I119" s="187"/>
      <c r="J119" s="187"/>
      <c r="K119" s="187"/>
      <c r="L119" s="187"/>
      <c r="N119" s="60" t="s">
        <v>90</v>
      </c>
      <c r="O119" s="56">
        <v>0</v>
      </c>
      <c r="P119" s="11"/>
    </row>
    <row r="120" spans="2:16" ht="31" customHeight="1">
      <c r="B120" s="228"/>
      <c r="D120" s="243"/>
      <c r="E120" s="188"/>
      <c r="F120" s="188"/>
      <c r="G120" s="186" t="s">
        <v>289</v>
      </c>
      <c r="H120" s="186"/>
      <c r="I120" s="187"/>
      <c r="J120" s="187"/>
      <c r="K120" s="187"/>
      <c r="L120" s="187"/>
      <c r="N120" s="60" t="s">
        <v>346</v>
      </c>
      <c r="O120" s="64" t="s">
        <v>337</v>
      </c>
      <c r="P120" s="11"/>
    </row>
    <row r="121" spans="2:16" ht="26">
      <c r="D121" s="118"/>
      <c r="E121" s="120"/>
    </row>
    <row r="122" spans="2:16" ht="26">
      <c r="D122" s="118"/>
      <c r="E122" s="120"/>
    </row>
  </sheetData>
  <mergeCells count="284">
    <mergeCell ref="N73:N74"/>
    <mergeCell ref="O73:O74"/>
    <mergeCell ref="P73:P74"/>
    <mergeCell ref="N79:N80"/>
    <mergeCell ref="O79:O80"/>
    <mergeCell ref="P79:P80"/>
    <mergeCell ref="G67:G69"/>
    <mergeCell ref="I67:L67"/>
    <mergeCell ref="I68:L68"/>
    <mergeCell ref="I69:L69"/>
    <mergeCell ref="N67:N69"/>
    <mergeCell ref="O67:O69"/>
    <mergeCell ref="P67:P69"/>
    <mergeCell ref="G81:L81"/>
    <mergeCell ref="D81:D84"/>
    <mergeCell ref="G70:G74"/>
    <mergeCell ref="H70:H74"/>
    <mergeCell ref="G76:G80"/>
    <mergeCell ref="H76:H80"/>
    <mergeCell ref="I70:J70"/>
    <mergeCell ref="I71:J71"/>
    <mergeCell ref="I72:J72"/>
    <mergeCell ref="I73:J74"/>
    <mergeCell ref="I76:J76"/>
    <mergeCell ref="I77:J77"/>
    <mergeCell ref="I78:J78"/>
    <mergeCell ref="I79:J80"/>
    <mergeCell ref="K73:L73"/>
    <mergeCell ref="K74:L74"/>
    <mergeCell ref="K79:L79"/>
    <mergeCell ref="K80:L80"/>
    <mergeCell ref="I75:L75"/>
    <mergeCell ref="K76:L76"/>
    <mergeCell ref="K77:L77"/>
    <mergeCell ref="K78:L78"/>
    <mergeCell ref="A1:J1"/>
    <mergeCell ref="I103:L103"/>
    <mergeCell ref="E47:F47"/>
    <mergeCell ref="G47:L47"/>
    <mergeCell ref="E34:F34"/>
    <mergeCell ref="G34:L34"/>
    <mergeCell ref="D43:D48"/>
    <mergeCell ref="D49:D60"/>
    <mergeCell ref="D36:D42"/>
    <mergeCell ref="D31:D35"/>
    <mergeCell ref="E49:E60"/>
    <mergeCell ref="G49:H49"/>
    <mergeCell ref="G50:H50"/>
    <mergeCell ref="G51:H51"/>
    <mergeCell ref="G52:H52"/>
    <mergeCell ref="G53:H56"/>
    <mergeCell ref="G57:H60"/>
    <mergeCell ref="G36:H36"/>
    <mergeCell ref="G37:H37"/>
    <mergeCell ref="G38:H42"/>
    <mergeCell ref="E43:F43"/>
    <mergeCell ref="G43:L43"/>
    <mergeCell ref="E44:F44"/>
    <mergeCell ref="G75:H75"/>
    <mergeCell ref="B97:B107"/>
    <mergeCell ref="B108:B120"/>
    <mergeCell ref="D85:D96"/>
    <mergeCell ref="E85:F85"/>
    <mergeCell ref="E87:F87"/>
    <mergeCell ref="E95:F95"/>
    <mergeCell ref="E93:F93"/>
    <mergeCell ref="E96:F96"/>
    <mergeCell ref="G93:L93"/>
    <mergeCell ref="G96:L96"/>
    <mergeCell ref="G87:L87"/>
    <mergeCell ref="G85:L85"/>
    <mergeCell ref="G103:H103"/>
    <mergeCell ref="D108:D120"/>
    <mergeCell ref="G104:H107"/>
    <mergeCell ref="E97:F97"/>
    <mergeCell ref="E99:F99"/>
    <mergeCell ref="E100:F100"/>
    <mergeCell ref="E119:F120"/>
    <mergeCell ref="G119:H119"/>
    <mergeCell ref="G120:H120"/>
    <mergeCell ref="G115:H118"/>
    <mergeCell ref="G114:H114"/>
    <mergeCell ref="G111:H111"/>
    <mergeCell ref="I66:L66"/>
    <mergeCell ref="D61:D63"/>
    <mergeCell ref="D16:D24"/>
    <mergeCell ref="E31:F31"/>
    <mergeCell ref="E33:F33"/>
    <mergeCell ref="E36:E42"/>
    <mergeCell ref="F36:F42"/>
    <mergeCell ref="I38:J38"/>
    <mergeCell ref="I39:J39"/>
    <mergeCell ref="G44:L44"/>
    <mergeCell ref="E65:L65"/>
    <mergeCell ref="G64:L64"/>
    <mergeCell ref="E46:F46"/>
    <mergeCell ref="G46:L46"/>
    <mergeCell ref="G66:H66"/>
    <mergeCell ref="I52:L52"/>
    <mergeCell ref="G45:L45"/>
    <mergeCell ref="D66:D80"/>
    <mergeCell ref="E45:F45"/>
    <mergeCell ref="G48:L48"/>
    <mergeCell ref="I56:J56"/>
    <mergeCell ref="I57:J57"/>
    <mergeCell ref="I58:J58"/>
    <mergeCell ref="I59:J59"/>
    <mergeCell ref="B6:B15"/>
    <mergeCell ref="B16:B24"/>
    <mergeCell ref="B25:B30"/>
    <mergeCell ref="B31:B42"/>
    <mergeCell ref="B61:B63"/>
    <mergeCell ref="B64:B65"/>
    <mergeCell ref="B66:B96"/>
    <mergeCell ref="E35:F35"/>
    <mergeCell ref="E66:E74"/>
    <mergeCell ref="F66:F74"/>
    <mergeCell ref="E75:E80"/>
    <mergeCell ref="F75:F80"/>
    <mergeCell ref="B43:B60"/>
    <mergeCell ref="E86:F86"/>
    <mergeCell ref="E88:F88"/>
    <mergeCell ref="E89:F89"/>
    <mergeCell ref="E90:F90"/>
    <mergeCell ref="E91:F91"/>
    <mergeCell ref="E81:F81"/>
    <mergeCell ref="E6:L6"/>
    <mergeCell ref="G13:H13"/>
    <mergeCell ref="E9:F9"/>
    <mergeCell ref="E48:F48"/>
    <mergeCell ref="F49:F60"/>
    <mergeCell ref="G3:H3"/>
    <mergeCell ref="E3:F3"/>
    <mergeCell ref="E16:F20"/>
    <mergeCell ref="E21:F24"/>
    <mergeCell ref="I40:J40"/>
    <mergeCell ref="I41:J41"/>
    <mergeCell ref="I42:J42"/>
    <mergeCell ref="I36:L36"/>
    <mergeCell ref="I37:L37"/>
    <mergeCell ref="G31:L31"/>
    <mergeCell ref="G33:L33"/>
    <mergeCell ref="G14:H14"/>
    <mergeCell ref="G15:H15"/>
    <mergeCell ref="G35:L35"/>
    <mergeCell ref="G9:L9"/>
    <mergeCell ref="G8:L8"/>
    <mergeCell ref="G7:L7"/>
    <mergeCell ref="I3:J3"/>
    <mergeCell ref="I10:L10"/>
    <mergeCell ref="E8:F8"/>
    <mergeCell ref="E7:F7"/>
    <mergeCell ref="I11:L11"/>
    <mergeCell ref="I12:L12"/>
    <mergeCell ref="K3:L3"/>
    <mergeCell ref="G10:H10"/>
    <mergeCell ref="G11:H11"/>
    <mergeCell ref="G12:H12"/>
    <mergeCell ref="I13:L13"/>
    <mergeCell ref="I14:L14"/>
    <mergeCell ref="I15:L15"/>
    <mergeCell ref="I53:J53"/>
    <mergeCell ref="I54:J54"/>
    <mergeCell ref="I55:J55"/>
    <mergeCell ref="G21:H21"/>
    <mergeCell ref="I16:L16"/>
    <mergeCell ref="I17:L17"/>
    <mergeCell ref="I18:L18"/>
    <mergeCell ref="I19:L19"/>
    <mergeCell ref="I20:L20"/>
    <mergeCell ref="I21:L21"/>
    <mergeCell ref="G20:H20"/>
    <mergeCell ref="G19:H19"/>
    <mergeCell ref="G18:H18"/>
    <mergeCell ref="G17:H17"/>
    <mergeCell ref="G16:H16"/>
    <mergeCell ref="K58:L58"/>
    <mergeCell ref="K57:L57"/>
    <mergeCell ref="K56:L56"/>
    <mergeCell ref="K55:L55"/>
    <mergeCell ref="K54:L54"/>
    <mergeCell ref="K53:L53"/>
    <mergeCell ref="K38:L38"/>
    <mergeCell ref="K39:L39"/>
    <mergeCell ref="I60:J60"/>
    <mergeCell ref="I49:L49"/>
    <mergeCell ref="I50:L50"/>
    <mergeCell ref="I51:L51"/>
    <mergeCell ref="K40:L40"/>
    <mergeCell ref="K41:L41"/>
    <mergeCell ref="K42:L42"/>
    <mergeCell ref="I22:L22"/>
    <mergeCell ref="I23:L23"/>
    <mergeCell ref="I24:L24"/>
    <mergeCell ref="G27:L27"/>
    <mergeCell ref="G28:L28"/>
    <mergeCell ref="G29:L29"/>
    <mergeCell ref="G30:L30"/>
    <mergeCell ref="G24:H24"/>
    <mergeCell ref="G23:H23"/>
    <mergeCell ref="G22:H22"/>
    <mergeCell ref="G26:L26"/>
    <mergeCell ref="G25:L25"/>
    <mergeCell ref="E110:F111"/>
    <mergeCell ref="E114:F118"/>
    <mergeCell ref="E108:F108"/>
    <mergeCell ref="E109:F109"/>
    <mergeCell ref="E113:F113"/>
    <mergeCell ref="E112:F112"/>
    <mergeCell ref="I119:L119"/>
    <mergeCell ref="I120:L120"/>
    <mergeCell ref="I111:L111"/>
    <mergeCell ref="K118:L118"/>
    <mergeCell ref="G110:H110"/>
    <mergeCell ref="I118:J118"/>
    <mergeCell ref="I117:J117"/>
    <mergeCell ref="I116:J116"/>
    <mergeCell ref="I115:J115"/>
    <mergeCell ref="G112:L112"/>
    <mergeCell ref="G113:L113"/>
    <mergeCell ref="I110:L110"/>
    <mergeCell ref="K115:L115"/>
    <mergeCell ref="K116:L116"/>
    <mergeCell ref="K117:L117"/>
    <mergeCell ref="I114:L114"/>
    <mergeCell ref="G108:L108"/>
    <mergeCell ref="G109:L109"/>
    <mergeCell ref="K107:L107"/>
    <mergeCell ref="G100:L100"/>
    <mergeCell ref="G97:L97"/>
    <mergeCell ref="G99:L99"/>
    <mergeCell ref="I107:J107"/>
    <mergeCell ref="G102:H102"/>
    <mergeCell ref="I105:J105"/>
    <mergeCell ref="I106:J106"/>
    <mergeCell ref="I104:J104"/>
    <mergeCell ref="E98:F98"/>
    <mergeCell ref="G98:L98"/>
    <mergeCell ref="G101:H101"/>
    <mergeCell ref="I101:L101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70:L70"/>
    <mergeCell ref="K71:L71"/>
    <mergeCell ref="K72:L72"/>
    <mergeCell ref="K60:L60"/>
    <mergeCell ref="K59:L59"/>
    <mergeCell ref="D97:D107"/>
    <mergeCell ref="E101:F107"/>
    <mergeCell ref="K104:L104"/>
    <mergeCell ref="K105:L105"/>
    <mergeCell ref="K106:L106"/>
    <mergeCell ref="I102:L102"/>
    <mergeCell ref="E32:F32"/>
    <mergeCell ref="G32:L32"/>
    <mergeCell ref="E94:F94"/>
    <mergeCell ref="G92:L92"/>
    <mergeCell ref="G94:L94"/>
    <mergeCell ref="G95:L95"/>
    <mergeCell ref="E82:F82"/>
    <mergeCell ref="E84:F84"/>
    <mergeCell ref="G84:L84"/>
    <mergeCell ref="G82:L82"/>
    <mergeCell ref="E83:F83"/>
    <mergeCell ref="G83:L83"/>
    <mergeCell ref="E92:F92"/>
    <mergeCell ref="G86:L86"/>
    <mergeCell ref="G88:L88"/>
    <mergeCell ref="G89:L89"/>
    <mergeCell ref="G90:L90"/>
    <mergeCell ref="G91:L91"/>
    <mergeCell ref="E63:F63"/>
    <mergeCell ref="E62:F62"/>
    <mergeCell ref="E61:F61"/>
    <mergeCell ref="G61:L61"/>
    <mergeCell ref="G62:L62"/>
    <mergeCell ref="G63:L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F903-194F-D64B-8FC0-E232D1DE3D44}">
  <dimension ref="B4:Q53"/>
  <sheetViews>
    <sheetView zoomScale="140" zoomScaleNormal="140" workbookViewId="0">
      <selection activeCell="D12" sqref="D12"/>
    </sheetView>
  </sheetViews>
  <sheetFormatPr baseColWidth="10" defaultRowHeight="16"/>
  <cols>
    <col min="2" max="2" width="40.83203125" bestFit="1" customWidth="1"/>
    <col min="3" max="3" width="31.5" customWidth="1"/>
  </cols>
  <sheetData>
    <row r="4" spans="2:13">
      <c r="G4" s="279" t="s">
        <v>574</v>
      </c>
      <c r="H4" s="279"/>
    </row>
    <row r="5" spans="2:13" s="68" customFormat="1" ht="68">
      <c r="E5" s="68" t="s">
        <v>548</v>
      </c>
      <c r="G5" s="68" t="s">
        <v>550</v>
      </c>
      <c r="H5" s="68" t="s">
        <v>551</v>
      </c>
      <c r="I5" s="68" t="s">
        <v>552</v>
      </c>
      <c r="J5" s="68" t="s">
        <v>553</v>
      </c>
      <c r="K5" s="68" t="s">
        <v>554</v>
      </c>
      <c r="M5" s="68" t="s">
        <v>565</v>
      </c>
    </row>
    <row r="6" spans="2:13">
      <c r="M6" t="s">
        <v>567</v>
      </c>
    </row>
    <row r="7" spans="2:13">
      <c r="B7" t="s">
        <v>141</v>
      </c>
      <c r="C7" t="s">
        <v>549</v>
      </c>
    </row>
    <row r="9" spans="2:13">
      <c r="B9" t="s">
        <v>572</v>
      </c>
      <c r="C9" s="168" t="s">
        <v>555</v>
      </c>
      <c r="D9" t="s">
        <v>635</v>
      </c>
      <c r="G9" s="135" t="s">
        <v>556</v>
      </c>
      <c r="H9" s="135" t="s">
        <v>556</v>
      </c>
    </row>
    <row r="10" spans="2:13">
      <c r="B10" t="s">
        <v>572</v>
      </c>
      <c r="C10" s="169" t="s">
        <v>557</v>
      </c>
      <c r="D10" t="s">
        <v>635</v>
      </c>
      <c r="G10" s="135" t="s">
        <v>556</v>
      </c>
      <c r="H10" t="s">
        <v>290</v>
      </c>
      <c r="I10" s="135" t="s">
        <v>556</v>
      </c>
      <c r="M10" s="135" t="s">
        <v>556</v>
      </c>
    </row>
    <row r="11" spans="2:13">
      <c r="B11" t="s">
        <v>569</v>
      </c>
      <c r="C11" s="131" t="s">
        <v>564</v>
      </c>
      <c r="D11" t="s">
        <v>635</v>
      </c>
      <c r="I11" s="135" t="s">
        <v>556</v>
      </c>
      <c r="M11" s="277" t="s">
        <v>566</v>
      </c>
    </row>
    <row r="12" spans="2:13">
      <c r="B12" t="s">
        <v>568</v>
      </c>
      <c r="C12" s="168" t="s">
        <v>558</v>
      </c>
      <c r="D12" t="s">
        <v>635</v>
      </c>
      <c r="I12" s="135" t="s">
        <v>556</v>
      </c>
      <c r="M12" s="278"/>
    </row>
    <row r="13" spans="2:13">
      <c r="B13" t="s">
        <v>568</v>
      </c>
      <c r="C13" s="169" t="s">
        <v>560</v>
      </c>
      <c r="D13" t="s">
        <v>635</v>
      </c>
      <c r="I13" s="135" t="s">
        <v>556</v>
      </c>
      <c r="M13" s="278"/>
    </row>
    <row r="14" spans="2:13">
      <c r="B14" t="s">
        <v>570</v>
      </c>
      <c r="C14" s="168" t="s">
        <v>559</v>
      </c>
      <c r="I14" s="135" t="s">
        <v>556</v>
      </c>
      <c r="J14" s="135" t="s">
        <v>556</v>
      </c>
      <c r="M14" s="278"/>
    </row>
    <row r="15" spans="2:13">
      <c r="B15" t="s">
        <v>570</v>
      </c>
      <c r="C15" s="170" t="s">
        <v>561</v>
      </c>
      <c r="I15" s="135" t="s">
        <v>556</v>
      </c>
      <c r="J15" s="135" t="s">
        <v>556</v>
      </c>
      <c r="M15" s="278"/>
    </row>
    <row r="16" spans="2:13">
      <c r="B16" t="s">
        <v>571</v>
      </c>
      <c r="C16" s="168" t="s">
        <v>562</v>
      </c>
      <c r="I16" s="135" t="s">
        <v>556</v>
      </c>
      <c r="K16" s="135" t="s">
        <v>556</v>
      </c>
      <c r="M16" s="278"/>
    </row>
    <row r="17" spans="2:13">
      <c r="B17" t="s">
        <v>571</v>
      </c>
      <c r="C17" s="169" t="s">
        <v>563</v>
      </c>
      <c r="I17" s="135" t="s">
        <v>556</v>
      </c>
      <c r="K17" s="135" t="s">
        <v>556</v>
      </c>
      <c r="M17" s="278"/>
    </row>
    <row r="20" spans="2:13">
      <c r="C20" s="168" t="s">
        <v>579</v>
      </c>
    </row>
    <row r="21" spans="2:13">
      <c r="C21" s="169" t="s">
        <v>580</v>
      </c>
    </row>
    <row r="22" spans="2:13">
      <c r="C22" s="170" t="s">
        <v>581</v>
      </c>
    </row>
    <row r="23" spans="2:13">
      <c r="C23" s="171" t="s">
        <v>582</v>
      </c>
    </row>
    <row r="26" spans="2:13">
      <c r="G26" t="s">
        <v>573</v>
      </c>
    </row>
    <row r="27" spans="2:13">
      <c r="I27" t="s">
        <v>575</v>
      </c>
    </row>
    <row r="28" spans="2:13">
      <c r="J28" t="s">
        <v>576</v>
      </c>
    </row>
    <row r="29" spans="2:13">
      <c r="K29" t="s">
        <v>577</v>
      </c>
    </row>
    <row r="33" spans="6:17">
      <c r="G33" t="s">
        <v>578</v>
      </c>
    </row>
    <row r="37" spans="6:17">
      <c r="K37" t="s">
        <v>585</v>
      </c>
    </row>
    <row r="39" spans="6:17">
      <c r="F39" t="s">
        <v>583</v>
      </c>
      <c r="G39" t="s">
        <v>494</v>
      </c>
      <c r="H39" t="s">
        <v>495</v>
      </c>
      <c r="I39" t="s">
        <v>496</v>
      </c>
      <c r="K39" t="s">
        <v>494</v>
      </c>
      <c r="M39" t="s">
        <v>496</v>
      </c>
      <c r="O39" t="s">
        <v>494</v>
      </c>
      <c r="P39" s="61" t="s">
        <v>495</v>
      </c>
      <c r="Q39" t="s">
        <v>496</v>
      </c>
    </row>
    <row r="40" spans="6:17">
      <c r="F40" t="s">
        <v>584</v>
      </c>
      <c r="H40" t="s">
        <v>495</v>
      </c>
      <c r="L40" t="s">
        <v>495</v>
      </c>
    </row>
    <row r="41" spans="6:17">
      <c r="O41" t="s">
        <v>586</v>
      </c>
    </row>
    <row r="42" spans="6:17">
      <c r="O42" t="s">
        <v>587</v>
      </c>
    </row>
    <row r="52" spans="3:3">
      <c r="C52" t="s">
        <v>588</v>
      </c>
    </row>
    <row r="53" spans="3:3">
      <c r="C53" t="s">
        <v>589</v>
      </c>
    </row>
  </sheetData>
  <mergeCells count="2">
    <mergeCell ref="M11:M17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R36" sqref="R36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113" customWidth="1"/>
    <col min="18" max="19" width="10.83203125" style="113"/>
    <col min="20" max="20" width="83.83203125" style="113" bestFit="1" customWidth="1"/>
    <col min="21" max="21" width="44.83203125" style="113" bestFit="1" customWidth="1"/>
    <col min="22" max="27" width="10.83203125" style="113"/>
    <col min="39" max="40" width="23.5" customWidth="1"/>
  </cols>
  <sheetData>
    <row r="2" spans="1:40" ht="21">
      <c r="G2" s="292" t="s">
        <v>486</v>
      </c>
      <c r="H2" s="292"/>
      <c r="I2" s="292"/>
      <c r="J2" s="292"/>
      <c r="K2" s="292"/>
      <c r="L2" s="292"/>
      <c r="M2" s="292"/>
      <c r="N2" s="292"/>
      <c r="O2" s="292"/>
      <c r="P2" s="292"/>
      <c r="T2" t="s">
        <v>462</v>
      </c>
      <c r="U2"/>
      <c r="V2"/>
      <c r="W2" s="291" t="s">
        <v>469</v>
      </c>
      <c r="X2" s="291"/>
      <c r="Y2"/>
      <c r="Z2"/>
      <c r="AA2"/>
      <c r="AC2" s="288" t="s">
        <v>479</v>
      </c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90"/>
    </row>
    <row r="3" spans="1:40" ht="51">
      <c r="G3" s="292" t="s">
        <v>487</v>
      </c>
      <c r="H3" s="292"/>
      <c r="I3" s="292" t="s">
        <v>489</v>
      </c>
      <c r="J3" s="292"/>
      <c r="K3" s="133" t="s">
        <v>488</v>
      </c>
      <c r="L3" s="133" t="s">
        <v>490</v>
      </c>
      <c r="M3" s="292" t="s">
        <v>262</v>
      </c>
      <c r="N3" s="292"/>
      <c r="O3" s="292"/>
      <c r="P3" s="292"/>
      <c r="T3"/>
      <c r="U3"/>
      <c r="V3"/>
      <c r="W3" s="130" t="s">
        <v>463</v>
      </c>
      <c r="X3" s="130" t="s">
        <v>465</v>
      </c>
      <c r="Y3" s="130" t="s">
        <v>265</v>
      </c>
      <c r="Z3" s="130" t="s">
        <v>464</v>
      </c>
      <c r="AA3" s="130" t="s">
        <v>467</v>
      </c>
      <c r="AC3" s="137" t="s">
        <v>478</v>
      </c>
      <c r="AD3" s="137" t="s">
        <v>480</v>
      </c>
      <c r="AE3" s="137" t="s">
        <v>293</v>
      </c>
      <c r="AF3" s="133" t="s">
        <v>136</v>
      </c>
      <c r="AG3" s="133" t="s">
        <v>482</v>
      </c>
      <c r="AH3" s="133" t="s">
        <v>483</v>
      </c>
      <c r="AI3" s="133" t="s">
        <v>484</v>
      </c>
      <c r="AJ3" s="133" t="s">
        <v>485</v>
      </c>
      <c r="AK3" s="133" t="s">
        <v>513</v>
      </c>
      <c r="AL3" s="133" t="s">
        <v>477</v>
      </c>
      <c r="AM3" s="155" t="s">
        <v>517</v>
      </c>
      <c r="AN3" s="155" t="s">
        <v>516</v>
      </c>
    </row>
    <row r="4" spans="1:40">
      <c r="B4" s="130" t="s">
        <v>500</v>
      </c>
      <c r="D4" s="285" t="s">
        <v>505</v>
      </c>
      <c r="E4" s="287"/>
      <c r="F4" s="149" t="s">
        <v>451</v>
      </c>
      <c r="G4" s="140" t="s">
        <v>494</v>
      </c>
      <c r="H4" s="141" t="s">
        <v>495</v>
      </c>
      <c r="I4" s="140" t="s">
        <v>494</v>
      </c>
      <c r="J4" s="142" t="s">
        <v>496</v>
      </c>
      <c r="K4" s="141" t="s">
        <v>495</v>
      </c>
      <c r="L4" s="143" t="s">
        <v>497</v>
      </c>
      <c r="M4" s="140" t="s">
        <v>494</v>
      </c>
      <c r="N4" s="144" t="s">
        <v>498</v>
      </c>
      <c r="O4" s="145" t="s">
        <v>499</v>
      </c>
      <c r="P4" s="142" t="s">
        <v>496</v>
      </c>
      <c r="T4"/>
      <c r="U4"/>
      <c r="V4"/>
      <c r="W4"/>
      <c r="X4"/>
      <c r="Y4"/>
      <c r="Z4"/>
      <c r="AA4"/>
      <c r="AC4" s="139"/>
      <c r="AD4" s="139"/>
      <c r="AE4" s="139"/>
      <c r="AF4" s="138"/>
      <c r="AG4" s="138"/>
      <c r="AH4" s="138"/>
      <c r="AI4" s="138"/>
      <c r="AJ4" s="138"/>
      <c r="AK4" s="138"/>
      <c r="AL4" s="138"/>
      <c r="AM4" s="138"/>
      <c r="AN4" s="138"/>
    </row>
    <row r="5" spans="1:40">
      <c r="B5" s="147"/>
      <c r="D5" s="148"/>
      <c r="E5" s="148"/>
      <c r="F5" s="114" t="s">
        <v>506</v>
      </c>
      <c r="T5"/>
      <c r="U5"/>
      <c r="V5"/>
      <c r="W5"/>
      <c r="X5"/>
      <c r="Y5"/>
      <c r="Z5"/>
      <c r="AA5"/>
      <c r="AC5" s="139"/>
      <c r="AD5" s="139"/>
      <c r="AE5" s="139"/>
      <c r="AF5" s="138"/>
      <c r="AG5" s="138"/>
      <c r="AH5" s="138"/>
      <c r="AI5" s="138"/>
      <c r="AJ5" s="138"/>
      <c r="AK5" s="138"/>
      <c r="AL5" s="138"/>
      <c r="AM5" s="138"/>
      <c r="AN5" s="138"/>
    </row>
    <row r="6" spans="1:40">
      <c r="B6" s="147"/>
      <c r="D6" s="148"/>
      <c r="E6" s="148"/>
      <c r="F6" s="150"/>
      <c r="T6"/>
      <c r="U6"/>
      <c r="V6"/>
      <c r="W6"/>
      <c r="X6"/>
      <c r="Y6"/>
      <c r="Z6"/>
      <c r="AA6"/>
      <c r="AC6" s="139"/>
      <c r="AD6" s="139"/>
      <c r="AE6" s="139"/>
      <c r="AF6" s="138"/>
      <c r="AG6" s="138"/>
      <c r="AH6" s="138"/>
      <c r="AI6" s="138"/>
      <c r="AJ6" s="138"/>
      <c r="AK6" s="138"/>
      <c r="AL6" s="138"/>
      <c r="AM6" s="138"/>
      <c r="AN6" s="138"/>
    </row>
    <row r="7" spans="1:40" ht="21">
      <c r="B7" s="284" t="s">
        <v>509</v>
      </c>
      <c r="D7" s="285" t="s">
        <v>311</v>
      </c>
      <c r="E7" s="286"/>
      <c r="F7" s="287"/>
      <c r="G7" s="132"/>
      <c r="H7" s="133" t="s">
        <v>510</v>
      </c>
      <c r="I7" s="132"/>
      <c r="J7" s="133" t="s">
        <v>510</v>
      </c>
      <c r="K7" s="133" t="s">
        <v>510</v>
      </c>
      <c r="L7" s="133" t="s">
        <v>510</v>
      </c>
      <c r="M7" s="132"/>
      <c r="N7" s="133" t="s">
        <v>510</v>
      </c>
      <c r="O7" s="133" t="s">
        <v>510</v>
      </c>
      <c r="P7" s="133" t="s">
        <v>510</v>
      </c>
      <c r="T7" s="151" t="s">
        <v>357</v>
      </c>
      <c r="U7" t="s">
        <v>512</v>
      </c>
      <c r="V7"/>
      <c r="W7" s="134"/>
      <c r="X7" s="134"/>
      <c r="Y7" s="134"/>
      <c r="Z7" s="134"/>
      <c r="AA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6" t="s">
        <v>515</v>
      </c>
      <c r="AN7" s="134"/>
    </row>
    <row r="8" spans="1:40" ht="21">
      <c r="B8" s="284"/>
      <c r="D8" s="284" t="s">
        <v>493</v>
      </c>
      <c r="E8" s="131" t="s">
        <v>150</v>
      </c>
      <c r="F8" s="133" t="s">
        <v>353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T8" s="151" t="s">
        <v>355</v>
      </c>
      <c r="U8" t="s">
        <v>514</v>
      </c>
      <c r="V8"/>
      <c r="W8" s="134"/>
      <c r="X8" s="134"/>
      <c r="Y8" s="134"/>
      <c r="Z8" s="134"/>
      <c r="AA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6" t="s">
        <v>515</v>
      </c>
    </row>
    <row r="9" spans="1:40" ht="21">
      <c r="B9" s="284"/>
      <c r="D9" s="284"/>
      <c r="E9" s="131" t="s">
        <v>491</v>
      </c>
      <c r="F9" s="133" t="s">
        <v>353</v>
      </c>
      <c r="G9" s="132"/>
      <c r="H9" s="132"/>
      <c r="I9" s="132"/>
      <c r="J9" s="132"/>
      <c r="K9" s="132"/>
      <c r="L9" s="132"/>
      <c r="M9" s="132"/>
      <c r="N9" s="132"/>
      <c r="O9" s="132"/>
      <c r="P9" s="132"/>
      <c r="T9" s="80" t="s">
        <v>468</v>
      </c>
      <c r="U9" s="80"/>
      <c r="V9" s="80"/>
      <c r="W9" s="133" t="s">
        <v>463</v>
      </c>
      <c r="X9" s="134"/>
      <c r="Y9" s="133" t="s">
        <v>265</v>
      </c>
      <c r="Z9" s="133" t="s">
        <v>464</v>
      </c>
      <c r="AA9" s="134"/>
      <c r="AC9" s="134"/>
      <c r="AD9" s="134"/>
      <c r="AE9" s="134"/>
      <c r="AF9" s="134"/>
      <c r="AG9" s="134"/>
      <c r="AH9" s="134"/>
      <c r="AI9" s="134"/>
      <c r="AJ9" s="134"/>
      <c r="AK9" s="136" t="s">
        <v>481</v>
      </c>
      <c r="AL9" s="134"/>
      <c r="AM9" s="134"/>
      <c r="AN9" s="134"/>
    </row>
    <row r="10" spans="1:40" ht="21">
      <c r="B10" s="284"/>
      <c r="D10" s="284"/>
      <c r="E10" s="131" t="s">
        <v>307</v>
      </c>
      <c r="F10" s="133" t="s">
        <v>353</v>
      </c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T10" s="157" t="s">
        <v>471</v>
      </c>
      <c r="U10" s="80"/>
      <c r="V10" s="80"/>
      <c r="W10" s="133" t="s">
        <v>463</v>
      </c>
      <c r="X10" s="134"/>
      <c r="Y10" s="133" t="s">
        <v>265</v>
      </c>
      <c r="Z10" s="134"/>
      <c r="AA10" s="134"/>
      <c r="AC10" s="136" t="s">
        <v>481</v>
      </c>
      <c r="AD10" s="136" t="s">
        <v>481</v>
      </c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</row>
    <row r="11" spans="1:40" ht="31">
      <c r="B11" s="284"/>
      <c r="D11" s="284"/>
      <c r="E11" s="131" t="s">
        <v>504</v>
      </c>
      <c r="F11" s="133" t="s">
        <v>354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T11" s="158" t="s">
        <v>473</v>
      </c>
      <c r="U11" s="80"/>
      <c r="V11" s="80"/>
      <c r="W11" s="133" t="s">
        <v>463</v>
      </c>
      <c r="X11" s="134"/>
      <c r="Y11" s="133" t="s">
        <v>466</v>
      </c>
      <c r="Z11" s="134"/>
      <c r="AA11" s="134"/>
      <c r="AC11" s="134"/>
      <c r="AD11" s="134"/>
      <c r="AE11" s="136" t="s">
        <v>481</v>
      </c>
      <c r="AF11" s="134"/>
      <c r="AG11" s="134"/>
      <c r="AH11" s="134"/>
      <c r="AI11" s="134"/>
      <c r="AJ11" s="134"/>
      <c r="AK11" s="134"/>
      <c r="AL11" s="134"/>
      <c r="AM11" s="134"/>
      <c r="AN11" s="134"/>
    </row>
    <row r="12" spans="1:40" ht="21">
      <c r="B12" s="284"/>
      <c r="D12" s="284"/>
      <c r="E12" s="131" t="s">
        <v>492</v>
      </c>
      <c r="F12" s="133" t="s">
        <v>354</v>
      </c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T12" s="157" t="s">
        <v>472</v>
      </c>
      <c r="U12" s="80"/>
      <c r="V12" s="80"/>
      <c r="W12" s="134"/>
      <c r="X12" s="130" t="s">
        <v>465</v>
      </c>
      <c r="Y12" s="133" t="s">
        <v>265</v>
      </c>
      <c r="Z12" s="134"/>
      <c r="AA12" s="134"/>
      <c r="AC12" s="136" t="s">
        <v>481</v>
      </c>
      <c r="AD12" s="136" t="s">
        <v>481</v>
      </c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</row>
    <row r="13" spans="1:40" ht="21">
      <c r="B13" s="147"/>
      <c r="D13" s="148"/>
      <c r="E13" s="148"/>
      <c r="F13" s="150"/>
      <c r="T13" s="156" t="s">
        <v>476</v>
      </c>
      <c r="U13" s="80"/>
      <c r="V13" s="80"/>
      <c r="W13" s="134"/>
      <c r="X13" s="130" t="s">
        <v>465</v>
      </c>
      <c r="Y13" s="134"/>
      <c r="Z13" s="134"/>
      <c r="AA13" s="130" t="s">
        <v>467</v>
      </c>
      <c r="AC13" s="134"/>
      <c r="AD13" s="134"/>
      <c r="AE13" s="134"/>
      <c r="AF13" s="136" t="s">
        <v>481</v>
      </c>
      <c r="AG13" s="136" t="s">
        <v>481</v>
      </c>
      <c r="AH13" s="136" t="s">
        <v>481</v>
      </c>
      <c r="AI13" s="136" t="s">
        <v>481</v>
      </c>
      <c r="AJ13" s="136" t="s">
        <v>481</v>
      </c>
      <c r="AK13" s="134"/>
      <c r="AL13" s="134"/>
      <c r="AM13" s="134"/>
      <c r="AN13" s="134"/>
    </row>
    <row r="14" spans="1:40" ht="21">
      <c r="A14" t="s">
        <v>519</v>
      </c>
      <c r="B14" s="151" t="s">
        <v>471</v>
      </c>
      <c r="D14" s="148"/>
      <c r="E14" s="148"/>
      <c r="F14" s="150"/>
      <c r="T14" s="80" t="s">
        <v>470</v>
      </c>
      <c r="U14" s="80"/>
      <c r="V14" s="80"/>
      <c r="W14" s="134"/>
      <c r="X14" s="130" t="s">
        <v>465</v>
      </c>
      <c r="Y14" s="133" t="s">
        <v>265</v>
      </c>
      <c r="Z14" s="133" t="s">
        <v>464</v>
      </c>
      <c r="AA14" s="130" t="s">
        <v>467</v>
      </c>
      <c r="AC14" s="134"/>
      <c r="AD14" s="134"/>
      <c r="AE14" s="134"/>
      <c r="AF14" s="134"/>
      <c r="AG14" s="134"/>
      <c r="AH14" s="134"/>
      <c r="AI14" s="134"/>
      <c r="AJ14" s="134"/>
      <c r="AK14" s="134"/>
      <c r="AL14" s="136" t="s">
        <v>481</v>
      </c>
      <c r="AM14" s="134"/>
      <c r="AN14" s="134"/>
    </row>
    <row r="15" spans="1:40" ht="22" customHeight="1">
      <c r="A15" t="s">
        <v>519</v>
      </c>
      <c r="B15" s="151" t="s">
        <v>472</v>
      </c>
      <c r="T15"/>
      <c r="U15"/>
      <c r="V15"/>
      <c r="W15"/>
      <c r="X15"/>
      <c r="Y15"/>
      <c r="Z15"/>
      <c r="AA15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</row>
    <row r="16" spans="1:40" ht="21">
      <c r="B16" s="283" t="s">
        <v>501</v>
      </c>
      <c r="D16" s="285" t="s">
        <v>311</v>
      </c>
      <c r="E16" s="286"/>
      <c r="F16" s="287"/>
      <c r="G16" s="133" t="s">
        <v>469</v>
      </c>
      <c r="H16" s="132"/>
      <c r="I16" s="133" t="s">
        <v>469</v>
      </c>
      <c r="J16" s="132"/>
      <c r="K16" s="132"/>
      <c r="L16" s="132"/>
      <c r="M16" s="133" t="s">
        <v>469</v>
      </c>
      <c r="N16" s="132"/>
      <c r="O16" s="132"/>
      <c r="P16" s="132"/>
      <c r="T16" s="80" t="s">
        <v>474</v>
      </c>
      <c r="U16" s="80"/>
      <c r="V16" s="80"/>
      <c r="W16"/>
      <c r="X16" s="130" t="s">
        <v>465</v>
      </c>
      <c r="Y16" s="133" t="s">
        <v>466</v>
      </c>
      <c r="Z16"/>
      <c r="AA16" s="130" t="s">
        <v>467</v>
      </c>
      <c r="AC16" s="113" t="s">
        <v>475</v>
      </c>
      <c r="AD16" s="113"/>
      <c r="AE16" s="113"/>
      <c r="AF16" s="113"/>
      <c r="AG16" s="113"/>
      <c r="AH16" s="113"/>
      <c r="AI16" s="113"/>
      <c r="AJ16" s="113"/>
      <c r="AK16" s="113"/>
      <c r="AL16" s="113"/>
    </row>
    <row r="17" spans="2:40">
      <c r="B17" s="283"/>
      <c r="D17" s="284" t="s">
        <v>493</v>
      </c>
      <c r="E17" s="131" t="s">
        <v>150</v>
      </c>
      <c r="F17" s="133" t="s">
        <v>353</v>
      </c>
      <c r="G17" s="133" t="s">
        <v>469</v>
      </c>
      <c r="H17" s="132"/>
      <c r="I17" s="133" t="s">
        <v>469</v>
      </c>
      <c r="J17" s="132"/>
      <c r="K17" s="132"/>
      <c r="L17" s="132"/>
      <c r="M17" s="133" t="s">
        <v>469</v>
      </c>
      <c r="N17" s="132"/>
      <c r="O17" s="132"/>
      <c r="P17" s="132"/>
      <c r="T17"/>
      <c r="U17"/>
      <c r="V17"/>
      <c r="W17"/>
      <c r="X17"/>
      <c r="Y17"/>
      <c r="Z17"/>
      <c r="AA17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</row>
    <row r="18" spans="2:40">
      <c r="B18" s="283"/>
      <c r="D18" s="284"/>
      <c r="E18" s="131" t="s">
        <v>491</v>
      </c>
      <c r="F18" s="133" t="s">
        <v>353</v>
      </c>
      <c r="G18" s="133" t="s">
        <v>469</v>
      </c>
      <c r="H18" s="132"/>
      <c r="I18" s="133" t="s">
        <v>469</v>
      </c>
      <c r="J18" s="132"/>
      <c r="K18" s="132"/>
      <c r="L18" s="132"/>
      <c r="M18" s="133" t="s">
        <v>469</v>
      </c>
      <c r="N18" s="132"/>
      <c r="O18" s="132"/>
      <c r="P18" s="132"/>
      <c r="T18"/>
      <c r="U18"/>
      <c r="V18"/>
      <c r="W18"/>
      <c r="X18"/>
      <c r="Y18"/>
      <c r="Z18"/>
      <c r="AA18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</row>
    <row r="19" spans="2:40">
      <c r="B19" s="283"/>
      <c r="D19" s="284"/>
      <c r="E19" s="131" t="s">
        <v>307</v>
      </c>
      <c r="F19" s="133" t="s">
        <v>353</v>
      </c>
      <c r="G19" s="146" t="s">
        <v>469</v>
      </c>
      <c r="H19" s="132"/>
      <c r="I19" s="133" t="s">
        <v>469</v>
      </c>
      <c r="J19" s="132"/>
      <c r="K19" s="132"/>
      <c r="L19" s="132"/>
      <c r="M19" s="133" t="s">
        <v>469</v>
      </c>
      <c r="N19" s="132"/>
      <c r="O19" s="132"/>
      <c r="P19" s="132"/>
      <c r="T19"/>
      <c r="U19"/>
      <c r="V19"/>
      <c r="W19"/>
      <c r="X19"/>
      <c r="Y19"/>
      <c r="Z19"/>
      <c r="AA19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</row>
    <row r="20" spans="2:40">
      <c r="B20" s="283"/>
      <c r="D20" s="284"/>
      <c r="E20" s="131" t="s">
        <v>504</v>
      </c>
      <c r="F20" s="133" t="s">
        <v>354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</row>
    <row r="21" spans="2:40">
      <c r="B21" s="283"/>
      <c r="D21" s="284"/>
      <c r="E21" s="131" t="s">
        <v>492</v>
      </c>
      <c r="F21" s="133" t="s">
        <v>354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</row>
    <row r="22" spans="2:40">
      <c r="B22" s="152"/>
      <c r="D22" s="152"/>
      <c r="E22" s="153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  <row r="23" spans="2:40">
      <c r="B23" s="152"/>
      <c r="D23" s="152"/>
      <c r="E23" s="153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</row>
    <row r="24" spans="2:40" ht="34">
      <c r="B24" s="152" t="s">
        <v>521</v>
      </c>
      <c r="D24" s="152"/>
      <c r="E24" s="153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</row>
    <row r="25" spans="2:40">
      <c r="B25" s="283" t="s">
        <v>520</v>
      </c>
      <c r="D25" s="285" t="s">
        <v>311</v>
      </c>
      <c r="E25" s="286"/>
      <c r="F25" s="287"/>
      <c r="G25" s="133" t="s">
        <v>469</v>
      </c>
      <c r="H25" s="132"/>
      <c r="I25" s="133" t="s">
        <v>469</v>
      </c>
      <c r="J25" s="132"/>
      <c r="K25" s="132"/>
      <c r="L25" s="132"/>
      <c r="M25" s="133" t="s">
        <v>469</v>
      </c>
      <c r="N25" s="132"/>
      <c r="O25" s="132"/>
      <c r="P25" s="132"/>
    </row>
    <row r="26" spans="2:40">
      <c r="B26" s="283"/>
      <c r="D26" s="284" t="s">
        <v>493</v>
      </c>
      <c r="E26" s="131" t="s">
        <v>150</v>
      </c>
      <c r="F26" s="133" t="s">
        <v>353</v>
      </c>
      <c r="G26" s="133" t="s">
        <v>469</v>
      </c>
      <c r="H26" s="132"/>
      <c r="I26" s="133" t="s">
        <v>469</v>
      </c>
      <c r="J26" s="132"/>
      <c r="K26" s="132"/>
      <c r="L26" s="132"/>
      <c r="M26" s="133" t="s">
        <v>469</v>
      </c>
      <c r="N26" s="132"/>
      <c r="O26" s="132"/>
      <c r="P26" s="132"/>
    </row>
    <row r="27" spans="2:40">
      <c r="B27" s="283"/>
      <c r="D27" s="284"/>
      <c r="E27" s="131" t="s">
        <v>491</v>
      </c>
      <c r="F27" s="133" t="s">
        <v>353</v>
      </c>
      <c r="G27" s="133" t="s">
        <v>469</v>
      </c>
      <c r="H27" s="132"/>
      <c r="I27" s="133" t="s">
        <v>469</v>
      </c>
      <c r="J27" s="132"/>
      <c r="K27" s="132"/>
      <c r="L27" s="132"/>
      <c r="M27" s="133" t="s">
        <v>469</v>
      </c>
      <c r="N27" s="132"/>
      <c r="O27" s="132"/>
      <c r="P27" s="132"/>
    </row>
    <row r="28" spans="2:40">
      <c r="B28" s="283"/>
      <c r="D28" s="284"/>
      <c r="E28" s="131" t="s">
        <v>307</v>
      </c>
      <c r="F28" s="133" t="s">
        <v>353</v>
      </c>
      <c r="G28" s="146" t="s">
        <v>469</v>
      </c>
      <c r="H28" s="132"/>
      <c r="I28" s="133" t="s">
        <v>469</v>
      </c>
      <c r="J28" s="132"/>
      <c r="K28" s="132"/>
      <c r="L28" s="132"/>
      <c r="M28" s="133" t="s">
        <v>469</v>
      </c>
      <c r="N28" s="132"/>
      <c r="O28" s="132"/>
      <c r="P28" s="132"/>
    </row>
    <row r="29" spans="2:40">
      <c r="B29" s="283"/>
      <c r="D29" s="284"/>
      <c r="E29" s="131" t="s">
        <v>504</v>
      </c>
      <c r="F29" s="133" t="s">
        <v>354</v>
      </c>
      <c r="G29" s="132"/>
      <c r="H29" s="132"/>
      <c r="I29" s="132"/>
      <c r="J29" s="132"/>
      <c r="K29" s="132"/>
      <c r="L29" s="132"/>
      <c r="M29" s="132"/>
      <c r="N29" s="132"/>
      <c r="O29" s="132"/>
      <c r="P29" s="132"/>
    </row>
    <row r="30" spans="2:40">
      <c r="B30" s="283"/>
      <c r="D30" s="284"/>
      <c r="E30" s="131" t="s">
        <v>492</v>
      </c>
      <c r="F30" s="133" t="s">
        <v>354</v>
      </c>
      <c r="G30" s="132"/>
      <c r="H30" s="132"/>
      <c r="I30" s="132"/>
      <c r="J30" s="132"/>
      <c r="K30" s="132"/>
      <c r="L30" s="132"/>
      <c r="M30" s="132"/>
      <c r="N30" s="132"/>
      <c r="O30" s="132"/>
      <c r="P30" s="132"/>
    </row>
    <row r="31" spans="2:40">
      <c r="B31" s="152"/>
      <c r="D31" s="152"/>
      <c r="E31" s="153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</row>
    <row r="32" spans="2:40">
      <c r="B32" s="152"/>
      <c r="D32" s="152"/>
      <c r="E32" s="153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</row>
    <row r="33" spans="2:40">
      <c r="T33"/>
      <c r="U33"/>
      <c r="V33"/>
      <c r="W33"/>
      <c r="X33"/>
      <c r="Y33"/>
      <c r="Z33"/>
      <c r="AA3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</row>
    <row r="34" spans="2:40" ht="21">
      <c r="B34" s="80" t="s">
        <v>473</v>
      </c>
      <c r="T34"/>
      <c r="U34"/>
      <c r="V34"/>
      <c r="W34"/>
      <c r="X34"/>
      <c r="Y34"/>
      <c r="Z34"/>
      <c r="AA34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</row>
    <row r="35" spans="2:40" ht="21">
      <c r="B35" s="151" t="s">
        <v>511</v>
      </c>
      <c r="T35"/>
      <c r="U35"/>
      <c r="V35"/>
      <c r="W35"/>
      <c r="X35"/>
      <c r="Y35"/>
      <c r="Z35"/>
      <c r="AA35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</row>
    <row r="36" spans="2:40">
      <c r="B36" s="283" t="s">
        <v>502</v>
      </c>
      <c r="D36" s="285" t="s">
        <v>311</v>
      </c>
      <c r="E36" s="286"/>
      <c r="F36" s="287"/>
      <c r="G36" s="133" t="s">
        <v>469</v>
      </c>
      <c r="H36" s="133" t="s">
        <v>469</v>
      </c>
      <c r="I36" s="133" t="s">
        <v>469</v>
      </c>
      <c r="J36" s="133" t="s">
        <v>469</v>
      </c>
      <c r="K36" s="133" t="s">
        <v>469</v>
      </c>
      <c r="L36" s="133" t="s">
        <v>469</v>
      </c>
      <c r="M36" s="133" t="s">
        <v>469</v>
      </c>
      <c r="N36" s="133" t="s">
        <v>469</v>
      </c>
      <c r="O36" s="133" t="s">
        <v>469</v>
      </c>
      <c r="P36" s="133" t="s">
        <v>469</v>
      </c>
      <c r="T36"/>
      <c r="U36"/>
      <c r="V36"/>
      <c r="W36"/>
      <c r="X36"/>
      <c r="Y36"/>
      <c r="Z36"/>
      <c r="AA36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</row>
    <row r="37" spans="2:40">
      <c r="B37" s="283"/>
      <c r="D37" s="284" t="s">
        <v>493</v>
      </c>
      <c r="E37" s="131" t="s">
        <v>150</v>
      </c>
      <c r="F37" s="133" t="s">
        <v>353</v>
      </c>
      <c r="G37" s="133" t="s">
        <v>469</v>
      </c>
      <c r="H37" s="133" t="s">
        <v>469</v>
      </c>
      <c r="I37" s="133" t="s">
        <v>469</v>
      </c>
      <c r="J37" s="133" t="s">
        <v>469</v>
      </c>
      <c r="K37" s="133" t="s">
        <v>469</v>
      </c>
      <c r="L37" s="133" t="s">
        <v>469</v>
      </c>
      <c r="M37" s="133" t="s">
        <v>469</v>
      </c>
      <c r="N37" s="133" t="s">
        <v>469</v>
      </c>
      <c r="O37" s="133" t="s">
        <v>469</v>
      </c>
      <c r="P37" s="133" t="s">
        <v>469</v>
      </c>
    </row>
    <row r="38" spans="2:40">
      <c r="B38" s="283"/>
      <c r="D38" s="284"/>
      <c r="E38" s="131" t="s">
        <v>491</v>
      </c>
      <c r="F38" s="133" t="s">
        <v>353</v>
      </c>
      <c r="G38" s="133" t="s">
        <v>469</v>
      </c>
      <c r="H38" s="133" t="s">
        <v>469</v>
      </c>
      <c r="I38" s="133" t="s">
        <v>469</v>
      </c>
      <c r="J38" s="133" t="s">
        <v>469</v>
      </c>
      <c r="K38" s="133" t="s">
        <v>469</v>
      </c>
      <c r="L38" s="133" t="s">
        <v>469</v>
      </c>
      <c r="M38" s="133" t="s">
        <v>469</v>
      </c>
      <c r="N38" s="133" t="s">
        <v>469</v>
      </c>
      <c r="O38" s="133" t="s">
        <v>469</v>
      </c>
      <c r="P38" s="133" t="s">
        <v>469</v>
      </c>
    </row>
    <row r="39" spans="2:40">
      <c r="B39" s="283"/>
      <c r="D39" s="284"/>
      <c r="E39" s="131" t="s">
        <v>307</v>
      </c>
      <c r="F39" s="133" t="s">
        <v>353</v>
      </c>
      <c r="G39" s="133" t="s">
        <v>469</v>
      </c>
      <c r="H39" s="133" t="s">
        <v>469</v>
      </c>
      <c r="I39" s="133" t="s">
        <v>469</v>
      </c>
      <c r="J39" s="133" t="s">
        <v>469</v>
      </c>
      <c r="K39" s="133" t="s">
        <v>469</v>
      </c>
      <c r="L39" s="133" t="s">
        <v>469</v>
      </c>
      <c r="M39" s="133" t="s">
        <v>469</v>
      </c>
      <c r="N39" s="133" t="s">
        <v>469</v>
      </c>
      <c r="O39" s="133" t="s">
        <v>469</v>
      </c>
      <c r="P39" s="133" t="s">
        <v>469</v>
      </c>
    </row>
    <row r="40" spans="2:40">
      <c r="B40" s="283"/>
      <c r="D40" s="284"/>
      <c r="E40" s="131" t="s">
        <v>504</v>
      </c>
      <c r="F40" s="133" t="s">
        <v>354</v>
      </c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2:40">
      <c r="B41" s="283"/>
      <c r="D41" s="284"/>
      <c r="E41" s="131" t="s">
        <v>492</v>
      </c>
      <c r="F41" s="133" t="s">
        <v>354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2:40">
      <c r="B42" s="152"/>
      <c r="D42" s="152"/>
      <c r="E42" s="153"/>
      <c r="F42" s="138"/>
      <c r="G42" s="154"/>
      <c r="H42" s="154"/>
      <c r="I42" s="154"/>
      <c r="J42" s="154"/>
      <c r="K42" s="154"/>
      <c r="L42" s="154"/>
      <c r="M42" s="154"/>
      <c r="N42" s="154"/>
      <c r="O42" s="154"/>
      <c r="P42" s="154"/>
    </row>
    <row r="43" spans="2:40" ht="21">
      <c r="B43" s="80" t="s">
        <v>476</v>
      </c>
    </row>
    <row r="44" spans="2:40">
      <c r="B44" s="283" t="s">
        <v>503</v>
      </c>
      <c r="D44" s="285" t="s">
        <v>311</v>
      </c>
      <c r="E44" s="286"/>
      <c r="F44" s="287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2:40">
      <c r="B45" s="283"/>
      <c r="D45" s="284" t="s">
        <v>493</v>
      </c>
      <c r="E45" s="131" t="s">
        <v>150</v>
      </c>
      <c r="F45" s="133" t="s">
        <v>353</v>
      </c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2:40">
      <c r="B46" s="283"/>
      <c r="D46" s="284"/>
      <c r="E46" s="131" t="s">
        <v>491</v>
      </c>
      <c r="F46" s="133" t="s">
        <v>353</v>
      </c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2:40">
      <c r="B47" s="283"/>
      <c r="D47" s="284"/>
      <c r="E47" s="131" t="s">
        <v>307</v>
      </c>
      <c r="F47" s="133" t="s">
        <v>353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  <row r="48" spans="2:40">
      <c r="B48" s="283"/>
      <c r="D48" s="284"/>
      <c r="E48" s="131" t="s">
        <v>504</v>
      </c>
      <c r="F48" s="133" t="s">
        <v>353</v>
      </c>
      <c r="G48" s="133" t="s">
        <v>469</v>
      </c>
      <c r="H48" s="133" t="s">
        <v>469</v>
      </c>
      <c r="I48" s="133" t="s">
        <v>469</v>
      </c>
      <c r="J48" s="133" t="s">
        <v>469</v>
      </c>
      <c r="K48" s="133" t="s">
        <v>469</v>
      </c>
      <c r="L48" s="133" t="s">
        <v>469</v>
      </c>
      <c r="M48" s="133" t="s">
        <v>469</v>
      </c>
      <c r="N48" s="133" t="s">
        <v>469</v>
      </c>
      <c r="O48" s="133" t="s">
        <v>469</v>
      </c>
      <c r="P48" s="133" t="s">
        <v>469</v>
      </c>
    </row>
    <row r="49" spans="2:16">
      <c r="B49" s="283"/>
      <c r="D49" s="284"/>
      <c r="E49" s="131" t="s">
        <v>492</v>
      </c>
      <c r="F49" s="133" t="s">
        <v>354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</row>
    <row r="51" spans="2:16">
      <c r="B51" s="284" t="s">
        <v>507</v>
      </c>
      <c r="D51" s="285" t="s">
        <v>311</v>
      </c>
      <c r="E51" s="286"/>
      <c r="F51" s="287"/>
      <c r="G51" s="132"/>
      <c r="H51" s="132"/>
      <c r="I51" s="132"/>
      <c r="J51" s="132"/>
      <c r="K51" s="132"/>
      <c r="L51" s="132"/>
      <c r="M51" s="132"/>
      <c r="N51" s="132"/>
      <c r="O51" s="132"/>
      <c r="P51" s="132"/>
    </row>
    <row r="52" spans="2:16">
      <c r="B52" s="284"/>
      <c r="D52" s="284" t="s">
        <v>493</v>
      </c>
      <c r="E52" s="131" t="s">
        <v>150</v>
      </c>
      <c r="F52" s="133" t="s">
        <v>353</v>
      </c>
      <c r="G52" s="280" t="s">
        <v>523</v>
      </c>
      <c r="H52" s="281"/>
      <c r="I52" s="281"/>
      <c r="J52" s="281"/>
      <c r="K52" s="281"/>
      <c r="L52" s="281"/>
      <c r="M52" s="281"/>
      <c r="N52" s="281"/>
      <c r="O52" s="281"/>
      <c r="P52" s="282"/>
    </row>
    <row r="53" spans="2:16">
      <c r="B53" s="284"/>
      <c r="D53" s="284"/>
      <c r="E53" s="131" t="s">
        <v>491</v>
      </c>
      <c r="F53" s="133" t="s">
        <v>353</v>
      </c>
      <c r="G53" s="132" t="b">
        <v>0</v>
      </c>
      <c r="H53" s="132" t="b">
        <v>0</v>
      </c>
      <c r="I53" s="132" t="b">
        <v>0</v>
      </c>
      <c r="J53" s="132" t="b">
        <v>0</v>
      </c>
      <c r="K53" s="132" t="b">
        <v>0</v>
      </c>
      <c r="L53" s="132" t="b">
        <v>0</v>
      </c>
      <c r="M53" s="132" t="b">
        <v>0</v>
      </c>
      <c r="N53" s="132" t="b">
        <v>0</v>
      </c>
      <c r="O53" s="132" t="b">
        <v>0</v>
      </c>
      <c r="P53" s="132" t="b">
        <v>0</v>
      </c>
    </row>
    <row r="54" spans="2:16">
      <c r="B54" s="284"/>
      <c r="D54" s="284"/>
      <c r="E54" s="131" t="s">
        <v>307</v>
      </c>
      <c r="F54" s="133" t="s">
        <v>353</v>
      </c>
      <c r="G54" s="132"/>
      <c r="H54" s="132"/>
      <c r="I54" s="132"/>
      <c r="J54" s="132"/>
      <c r="K54" s="132"/>
      <c r="L54" s="132"/>
      <c r="M54" s="132"/>
      <c r="N54" s="132"/>
      <c r="O54" s="132"/>
      <c r="P54" s="132"/>
    </row>
    <row r="55" spans="2:16">
      <c r="B55" s="284"/>
      <c r="D55" s="284"/>
      <c r="E55" s="131" t="s">
        <v>504</v>
      </c>
      <c r="F55" s="133" t="s">
        <v>353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</row>
    <row r="56" spans="2:16">
      <c r="B56" s="284"/>
      <c r="D56" s="284"/>
      <c r="E56" s="131" t="s">
        <v>492</v>
      </c>
      <c r="F56" s="133" t="s">
        <v>354</v>
      </c>
      <c r="G56" s="132"/>
      <c r="H56" s="132"/>
      <c r="I56" s="132"/>
      <c r="J56" s="132"/>
      <c r="K56" s="132"/>
      <c r="L56" s="132"/>
      <c r="M56" s="132"/>
      <c r="N56" s="132"/>
      <c r="O56" s="132"/>
      <c r="P56" s="132"/>
    </row>
    <row r="57" spans="2:16" ht="21">
      <c r="B57" s="80" t="s">
        <v>476</v>
      </c>
    </row>
    <row r="58" spans="2:16">
      <c r="B58" s="283" t="s">
        <v>508</v>
      </c>
      <c r="D58" s="285" t="s">
        <v>311</v>
      </c>
      <c r="E58" s="286"/>
      <c r="F58" s="287"/>
      <c r="G58" s="132"/>
      <c r="H58" s="132"/>
      <c r="I58" s="132"/>
      <c r="J58" s="132"/>
      <c r="K58" s="132"/>
      <c r="L58" s="132"/>
      <c r="M58" s="132"/>
      <c r="N58" s="132"/>
      <c r="O58" s="132"/>
      <c r="P58" s="132"/>
    </row>
    <row r="59" spans="2:16">
      <c r="B59" s="283"/>
      <c r="D59" s="284" t="s">
        <v>493</v>
      </c>
      <c r="E59" s="131" t="s">
        <v>150</v>
      </c>
      <c r="F59" s="133" t="s">
        <v>353</v>
      </c>
      <c r="G59" s="133" t="s">
        <v>469</v>
      </c>
      <c r="H59" s="133" t="s">
        <v>469</v>
      </c>
      <c r="I59" s="133" t="s">
        <v>469</v>
      </c>
      <c r="J59" s="133" t="s">
        <v>469</v>
      </c>
      <c r="K59" s="133" t="s">
        <v>469</v>
      </c>
      <c r="L59" s="133" t="s">
        <v>469</v>
      </c>
      <c r="M59" s="133" t="s">
        <v>469</v>
      </c>
      <c r="N59" s="133" t="s">
        <v>469</v>
      </c>
      <c r="O59" s="133" t="s">
        <v>469</v>
      </c>
      <c r="P59" s="133" t="s">
        <v>469</v>
      </c>
    </row>
    <row r="60" spans="2:16">
      <c r="B60" s="283"/>
      <c r="D60" s="284"/>
      <c r="E60" s="131" t="s">
        <v>491</v>
      </c>
      <c r="F60" s="133" t="s">
        <v>353</v>
      </c>
      <c r="G60" s="132"/>
      <c r="H60" s="132"/>
      <c r="I60" s="132"/>
      <c r="J60" s="132"/>
      <c r="K60" s="132"/>
      <c r="L60" s="132"/>
      <c r="M60" s="132"/>
      <c r="N60" s="132"/>
      <c r="O60" s="132"/>
      <c r="P60" s="132"/>
    </row>
    <row r="61" spans="2:16">
      <c r="B61" s="283"/>
      <c r="D61" s="284"/>
      <c r="E61" s="131" t="s">
        <v>307</v>
      </c>
      <c r="F61" s="133" t="s">
        <v>353</v>
      </c>
      <c r="G61" s="132"/>
      <c r="H61" s="132"/>
      <c r="I61" s="132"/>
      <c r="J61" s="132"/>
      <c r="K61" s="132"/>
      <c r="L61" s="132"/>
      <c r="M61" s="132"/>
      <c r="N61" s="132"/>
      <c r="O61" s="132"/>
      <c r="P61" s="132"/>
    </row>
    <row r="62" spans="2:16">
      <c r="B62" s="283"/>
      <c r="D62" s="284"/>
      <c r="E62" s="131" t="s">
        <v>504</v>
      </c>
      <c r="F62" s="133" t="s">
        <v>353</v>
      </c>
      <c r="G62" s="132"/>
      <c r="H62" s="132"/>
      <c r="I62" s="132"/>
      <c r="J62" s="132"/>
      <c r="K62" s="132"/>
      <c r="L62" s="132"/>
      <c r="M62" s="132"/>
      <c r="N62" s="132"/>
      <c r="O62" s="132"/>
      <c r="P62" s="132"/>
    </row>
    <row r="63" spans="2:16">
      <c r="B63" s="283"/>
      <c r="D63" s="284"/>
      <c r="E63" s="131" t="s">
        <v>492</v>
      </c>
      <c r="F63" s="133" t="s">
        <v>354</v>
      </c>
      <c r="G63" s="132"/>
      <c r="H63" s="132"/>
      <c r="I63" s="132"/>
      <c r="J63" s="132"/>
      <c r="K63" s="132"/>
      <c r="L63" s="132"/>
      <c r="M63" s="132"/>
      <c r="N63" s="132"/>
      <c r="O63" s="132"/>
      <c r="P63" s="132"/>
    </row>
    <row r="68" spans="2:2" ht="31">
      <c r="B68" s="159" t="s">
        <v>518</v>
      </c>
    </row>
  </sheetData>
  <mergeCells count="29">
    <mergeCell ref="AC2:AN2"/>
    <mergeCell ref="B25:B30"/>
    <mergeCell ref="D25:F25"/>
    <mergeCell ref="D26:D30"/>
    <mergeCell ref="W2:X2"/>
    <mergeCell ref="G2:P2"/>
    <mergeCell ref="M3:P3"/>
    <mergeCell ref="I3:J3"/>
    <mergeCell ref="G3:H3"/>
    <mergeCell ref="D4:E4"/>
    <mergeCell ref="B58:B63"/>
    <mergeCell ref="D58:F58"/>
    <mergeCell ref="D59:D63"/>
    <mergeCell ref="B7:B12"/>
    <mergeCell ref="D7:F7"/>
    <mergeCell ref="D8:D12"/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D17:D21"/>
    <mergeCell ref="B51:B56"/>
    <mergeCell ref="D51:F51"/>
    <mergeCell ref="D52:D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4D54-5A83-7649-AF04-6BCDFB1017BE}">
  <dimension ref="C4:AB61"/>
  <sheetViews>
    <sheetView topLeftCell="A15" workbookViewId="0">
      <selection activeCell="Z55" sqref="Z55"/>
    </sheetView>
  </sheetViews>
  <sheetFormatPr baseColWidth="10" defaultRowHeight="16"/>
  <cols>
    <col min="3" max="3" width="25.83203125" customWidth="1"/>
    <col min="10" max="10" width="23.83203125" bestFit="1" customWidth="1"/>
    <col min="22" max="24" width="8.6640625" style="125" customWidth="1"/>
    <col min="25" max="25" width="15.33203125" customWidth="1"/>
  </cols>
  <sheetData>
    <row r="4" spans="3:4">
      <c r="D4" t="s">
        <v>621</v>
      </c>
    </row>
    <row r="8" spans="3:4">
      <c r="C8" t="s">
        <v>619</v>
      </c>
      <c r="D8" t="s">
        <v>620</v>
      </c>
    </row>
    <row r="11" spans="3:4">
      <c r="C11" t="s">
        <v>622</v>
      </c>
    </row>
    <row r="17" spans="4:13">
      <c r="D17" s="4"/>
      <c r="E17" s="4"/>
      <c r="F17" s="4"/>
      <c r="G17" s="4"/>
      <c r="H17" s="128"/>
      <c r="I17" s="126" t="s">
        <v>592</v>
      </c>
      <c r="J17" s="126" t="s">
        <v>593</v>
      </c>
      <c r="K17" s="4"/>
      <c r="L17" s="4"/>
      <c r="M17" s="4"/>
    </row>
    <row r="18" spans="4:13">
      <c r="D18" s="4"/>
      <c r="E18" s="4"/>
      <c r="F18" s="4"/>
      <c r="G18" s="4"/>
      <c r="H18" s="128" t="b">
        <v>1</v>
      </c>
      <c r="I18" s="126" t="s">
        <v>95</v>
      </c>
      <c r="J18" s="126" t="s">
        <v>95</v>
      </c>
      <c r="K18" s="4"/>
      <c r="L18" s="4"/>
      <c r="M18" s="4"/>
    </row>
    <row r="19" spans="4:13">
      <c r="D19" s="4"/>
      <c r="E19" s="4"/>
      <c r="F19" s="4"/>
      <c r="G19" s="4"/>
      <c r="H19" s="128" t="b">
        <v>0</v>
      </c>
      <c r="I19" s="126" t="s">
        <v>590</v>
      </c>
      <c r="J19" s="126" t="s">
        <v>595</v>
      </c>
      <c r="K19" s="4"/>
      <c r="L19" s="4"/>
      <c r="M19" s="4"/>
    </row>
    <row r="20" spans="4:13">
      <c r="D20" s="4"/>
      <c r="E20" s="4"/>
      <c r="F20" s="4"/>
      <c r="G20" s="4"/>
      <c r="H20" s="4"/>
      <c r="I20" s="4" t="s">
        <v>596</v>
      </c>
      <c r="J20" s="4"/>
      <c r="K20" s="4"/>
      <c r="L20" s="4"/>
      <c r="M20" s="4"/>
    </row>
    <row r="21" spans="4:13">
      <c r="D21" s="4"/>
      <c r="E21" s="4"/>
      <c r="F21" s="4"/>
      <c r="G21" s="4"/>
      <c r="H21" s="4"/>
      <c r="I21" s="4" t="s">
        <v>597</v>
      </c>
      <c r="J21" s="4"/>
      <c r="K21" s="4"/>
      <c r="L21" s="4"/>
      <c r="M21" s="4"/>
    </row>
    <row r="22" spans="4:13">
      <c r="D22" s="4" t="s">
        <v>600</v>
      </c>
      <c r="E22" s="4"/>
      <c r="F22" s="4"/>
      <c r="G22" s="4"/>
      <c r="H22" s="4"/>
      <c r="I22" s="4"/>
      <c r="J22" s="4" t="s">
        <v>598</v>
      </c>
      <c r="K22" s="4"/>
      <c r="L22" s="4"/>
      <c r="M22" s="4"/>
    </row>
    <row r="23" spans="4:13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4:13">
      <c r="D24" s="4" t="s">
        <v>599</v>
      </c>
      <c r="E24" s="4"/>
      <c r="F24" s="4"/>
      <c r="G24" s="4"/>
      <c r="H24" s="4"/>
      <c r="I24" s="4"/>
      <c r="J24" s="4"/>
      <c r="K24" s="4"/>
      <c r="L24" s="4"/>
      <c r="M24" s="4"/>
    </row>
    <row r="25" spans="4:13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4:13"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4:13"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4:13">
      <c r="D28" s="4" t="s">
        <v>601</v>
      </c>
      <c r="E28" s="4"/>
      <c r="F28" s="4"/>
      <c r="G28" s="4"/>
      <c r="H28" s="4"/>
      <c r="I28" s="4"/>
      <c r="J28" s="4"/>
      <c r="K28" s="4"/>
      <c r="L28" s="4"/>
      <c r="M28" s="4"/>
    </row>
    <row r="29" spans="4:13"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4:13">
      <c r="D30" s="4" t="s">
        <v>56</v>
      </c>
      <c r="E30" s="4" t="s">
        <v>602</v>
      </c>
      <c r="F30" s="4"/>
      <c r="G30" s="4"/>
      <c r="H30" s="4"/>
      <c r="I30" s="4"/>
      <c r="J30" s="4"/>
      <c r="K30" s="4"/>
      <c r="L30" s="4"/>
      <c r="M30" s="4"/>
    </row>
    <row r="31" spans="4:13">
      <c r="D31" s="4"/>
      <c r="E31" s="4" t="s">
        <v>603</v>
      </c>
      <c r="F31" s="4"/>
      <c r="G31" s="4"/>
      <c r="H31" s="4"/>
      <c r="I31" s="4"/>
      <c r="J31" s="4"/>
      <c r="K31" s="4"/>
      <c r="L31" s="4"/>
      <c r="M31" s="4"/>
    </row>
    <row r="32" spans="4:13">
      <c r="D32" s="4"/>
      <c r="E32" s="173" t="s">
        <v>625</v>
      </c>
      <c r="F32" s="4"/>
      <c r="G32" s="4"/>
      <c r="H32" s="4"/>
      <c r="I32" s="4"/>
      <c r="J32" s="4"/>
      <c r="K32" s="4"/>
      <c r="L32" s="4"/>
      <c r="M32" s="4"/>
    </row>
    <row r="33" spans="4:28">
      <c r="D33" s="4"/>
      <c r="E33" s="173" t="s">
        <v>609</v>
      </c>
      <c r="F33" s="4"/>
      <c r="G33" s="4"/>
      <c r="H33" s="4"/>
      <c r="I33" s="4"/>
      <c r="J33" s="4"/>
      <c r="K33" s="4"/>
      <c r="L33" s="4"/>
      <c r="M33" s="4"/>
    </row>
    <row r="34" spans="4:28">
      <c r="D34" s="4"/>
      <c r="F34" s="4"/>
      <c r="G34" s="4"/>
      <c r="H34" s="4"/>
      <c r="I34" s="4"/>
      <c r="J34" s="4"/>
      <c r="K34" s="4"/>
      <c r="L34" s="4"/>
      <c r="M34" s="4"/>
    </row>
    <row r="35" spans="4:28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28">
      <c r="D36" s="4" t="s">
        <v>608</v>
      </c>
      <c r="E36" s="4"/>
      <c r="F36" s="4"/>
      <c r="G36" s="4"/>
      <c r="H36" s="4"/>
      <c r="I36" s="4"/>
      <c r="J36" s="4"/>
      <c r="K36" s="4"/>
      <c r="L36" s="4"/>
      <c r="M36" s="4"/>
    </row>
    <row r="37" spans="4:28">
      <c r="D37" s="4"/>
      <c r="E37" s="4" t="s">
        <v>604</v>
      </c>
      <c r="F37" s="4"/>
      <c r="G37" s="4"/>
      <c r="H37" s="4"/>
      <c r="I37" s="4"/>
      <c r="J37" s="4" t="s">
        <v>613</v>
      </c>
      <c r="K37" s="4" t="s">
        <v>632</v>
      </c>
      <c r="L37" s="4"/>
      <c r="M37" s="4"/>
    </row>
    <row r="38" spans="4:28">
      <c r="D38" s="4"/>
      <c r="E38" s="4" t="s">
        <v>605</v>
      </c>
      <c r="F38" s="4"/>
      <c r="G38" s="4"/>
      <c r="H38" s="4"/>
      <c r="I38" s="4"/>
      <c r="J38" s="4" t="s">
        <v>614</v>
      </c>
      <c r="K38" s="4"/>
      <c r="L38" s="4"/>
      <c r="M38" s="4"/>
    </row>
    <row r="39" spans="4:28">
      <c r="D39" s="4"/>
      <c r="E39" s="4" t="s">
        <v>606</v>
      </c>
      <c r="F39" s="4"/>
      <c r="G39" s="4"/>
      <c r="H39" s="4"/>
      <c r="I39" s="4"/>
      <c r="J39" s="4" t="s">
        <v>616</v>
      </c>
      <c r="K39" s="4"/>
      <c r="L39" s="4"/>
      <c r="M39" s="4"/>
      <c r="R39" s="167"/>
    </row>
    <row r="40" spans="4:28">
      <c r="D40" s="4"/>
      <c r="E40" s="4" t="s">
        <v>607</v>
      </c>
      <c r="F40" s="4"/>
      <c r="G40" s="4"/>
      <c r="H40" s="4"/>
      <c r="I40" s="4"/>
      <c r="J40" s="4" t="s">
        <v>615</v>
      </c>
      <c r="K40" s="4"/>
      <c r="L40" s="4"/>
      <c r="M40" s="4"/>
      <c r="R40" s="167"/>
      <c r="S40" s="167"/>
      <c r="T40" s="167"/>
      <c r="U40" s="167"/>
      <c r="Y40" s="167"/>
      <c r="Z40" s="167"/>
      <c r="AA40" s="167"/>
      <c r="AB40" s="167"/>
    </row>
    <row r="41" spans="4:28">
      <c r="D41" s="4"/>
      <c r="E41" s="4"/>
      <c r="F41" s="4"/>
      <c r="G41" s="4"/>
      <c r="H41" s="4"/>
      <c r="I41" s="4"/>
      <c r="J41" s="4"/>
      <c r="K41" s="4"/>
      <c r="L41" s="4"/>
      <c r="M41" s="4"/>
      <c r="R41" s="167"/>
      <c r="S41" s="167"/>
      <c r="T41" s="167"/>
      <c r="U41" s="167"/>
      <c r="Y41" s="167"/>
      <c r="Z41" s="167"/>
      <c r="AA41" s="167"/>
      <c r="AB41" s="167"/>
    </row>
    <row r="42" spans="4:28">
      <c r="D42" s="4"/>
      <c r="F42" s="4"/>
      <c r="G42" s="4"/>
      <c r="H42" s="4"/>
      <c r="I42" s="4"/>
      <c r="J42" s="4"/>
      <c r="K42" s="4"/>
      <c r="L42" s="4"/>
      <c r="M42" s="4"/>
      <c r="R42" s="167"/>
      <c r="S42" s="167"/>
      <c r="T42" s="167"/>
      <c r="U42" s="167"/>
      <c r="Y42" s="167"/>
      <c r="Z42" s="167"/>
      <c r="AA42" s="167"/>
      <c r="AB42" s="167"/>
    </row>
    <row r="43" spans="4:28" ht="16" customHeight="1">
      <c r="D43" s="4" t="s">
        <v>624</v>
      </c>
      <c r="E43" s="4"/>
      <c r="F43" s="4"/>
      <c r="G43" s="4"/>
      <c r="H43" s="4"/>
      <c r="I43" s="4"/>
      <c r="J43" s="4"/>
      <c r="K43" s="4"/>
      <c r="L43" s="4"/>
      <c r="M43" s="4"/>
      <c r="R43" s="167"/>
      <c r="S43" s="167"/>
      <c r="T43" s="167"/>
      <c r="U43" s="167"/>
      <c r="Y43" s="167"/>
      <c r="Z43" s="167"/>
      <c r="AA43" s="167"/>
      <c r="AB43" s="167"/>
    </row>
    <row r="44" spans="4:28">
      <c r="D44" s="4"/>
      <c r="E44" s="4" t="s">
        <v>623</v>
      </c>
      <c r="F44" s="4"/>
      <c r="G44" s="4"/>
      <c r="H44" s="4"/>
      <c r="I44" s="4"/>
      <c r="J44" s="4"/>
      <c r="K44" s="4"/>
      <c r="L44" s="4"/>
      <c r="M44" s="4"/>
      <c r="R44" s="167"/>
      <c r="S44" s="167"/>
      <c r="T44" s="167"/>
      <c r="U44" s="167"/>
      <c r="Y44" s="167"/>
      <c r="Z44" s="167"/>
      <c r="AA44" s="167"/>
      <c r="AB44" s="167"/>
    </row>
    <row r="45" spans="4:28">
      <c r="D45" s="4"/>
      <c r="E45" s="4" t="s">
        <v>617</v>
      </c>
      <c r="F45" s="4"/>
      <c r="G45" s="4"/>
      <c r="H45" s="4"/>
      <c r="I45" s="4"/>
      <c r="J45" s="4"/>
      <c r="K45" s="4"/>
      <c r="L45" s="4"/>
      <c r="M45" s="4"/>
      <c r="R45" s="167"/>
      <c r="S45" s="167"/>
      <c r="T45" s="167"/>
      <c r="U45" s="167"/>
      <c r="Y45" s="167"/>
      <c r="Z45" s="167"/>
      <c r="AA45" s="167"/>
      <c r="AB45" s="167"/>
    </row>
    <row r="46" spans="4:28">
      <c r="D46" s="4"/>
      <c r="E46" s="4"/>
      <c r="F46" s="4"/>
      <c r="G46" s="4"/>
      <c r="H46" s="4"/>
      <c r="I46" s="4"/>
      <c r="J46" s="4"/>
      <c r="K46" s="4"/>
      <c r="L46" s="4"/>
      <c r="M46" s="4"/>
      <c r="R46" s="167"/>
      <c r="S46" s="294" t="s">
        <v>653</v>
      </c>
      <c r="T46" s="294"/>
      <c r="U46" s="167"/>
      <c r="Y46" s="167"/>
      <c r="Z46" s="167"/>
      <c r="AA46" s="167"/>
      <c r="AB46" s="167"/>
    </row>
    <row r="47" spans="4:28">
      <c r="D47" s="4"/>
      <c r="E47" s="4"/>
      <c r="F47" s="4"/>
      <c r="G47" s="4"/>
      <c r="H47" s="4"/>
      <c r="I47" s="4"/>
      <c r="J47" s="4"/>
      <c r="K47" s="4"/>
      <c r="L47" s="4"/>
      <c r="M47" s="4"/>
      <c r="R47" s="167"/>
      <c r="S47" s="294"/>
      <c r="T47" s="294"/>
      <c r="U47" s="167"/>
      <c r="Y47" s="167"/>
      <c r="Z47" s="167"/>
      <c r="AA47" s="167"/>
      <c r="AB47" s="167"/>
    </row>
    <row r="48" spans="4:28">
      <c r="S48" s="294"/>
      <c r="T48" s="294"/>
      <c r="AA48" s="167"/>
    </row>
    <row r="49" spans="4:27">
      <c r="D49" t="s">
        <v>626</v>
      </c>
      <c r="S49" s="294"/>
      <c r="T49" s="294"/>
      <c r="V49" s="292" t="s">
        <v>646</v>
      </c>
      <c r="W49" s="292"/>
      <c r="X49" s="292"/>
      <c r="Y49" s="292"/>
      <c r="AA49" s="167"/>
    </row>
    <row r="50" spans="4:27">
      <c r="E50" t="s">
        <v>627</v>
      </c>
      <c r="H50" t="s">
        <v>630</v>
      </c>
      <c r="V50" s="296" t="s">
        <v>648</v>
      </c>
      <c r="W50" s="296"/>
      <c r="X50" s="292" t="s">
        <v>649</v>
      </c>
      <c r="Y50" s="292"/>
      <c r="AA50" s="167"/>
    </row>
    <row r="51" spans="4:27" ht="34">
      <c r="E51" t="s">
        <v>628</v>
      </c>
      <c r="H51" t="s">
        <v>632</v>
      </c>
      <c r="S51" s="155" t="s">
        <v>640</v>
      </c>
      <c r="T51" s="155" t="s">
        <v>643</v>
      </c>
      <c r="V51" s="53" t="s">
        <v>651</v>
      </c>
      <c r="W51" s="129" t="s">
        <v>645</v>
      </c>
      <c r="X51" s="53" t="s">
        <v>650</v>
      </c>
      <c r="Y51" s="127" t="s">
        <v>645</v>
      </c>
      <c r="AA51" s="167"/>
    </row>
    <row r="52" spans="4:27">
      <c r="E52" t="s">
        <v>629</v>
      </c>
      <c r="AA52" s="167"/>
    </row>
    <row r="53" spans="4:27" ht="34">
      <c r="S53" s="179" t="s">
        <v>642</v>
      </c>
      <c r="T53" s="179" t="s">
        <v>642</v>
      </c>
      <c r="V53" s="293" t="s">
        <v>639</v>
      </c>
      <c r="W53" s="293" t="s">
        <v>639</v>
      </c>
      <c r="X53" s="177" t="s">
        <v>639</v>
      </c>
      <c r="Y53" s="175" t="s">
        <v>639</v>
      </c>
      <c r="Z53" t="s">
        <v>364</v>
      </c>
      <c r="AA53" s="167"/>
    </row>
    <row r="54" spans="4:27" ht="34">
      <c r="E54" t="s">
        <v>631</v>
      </c>
      <c r="S54" s="179" t="s">
        <v>642</v>
      </c>
      <c r="T54" s="176" t="s">
        <v>641</v>
      </c>
      <c r="V54" s="293"/>
      <c r="W54" s="293"/>
      <c r="X54" s="178" t="s">
        <v>644</v>
      </c>
      <c r="Y54" s="180" t="s">
        <v>644</v>
      </c>
      <c r="Z54" t="s">
        <v>364</v>
      </c>
      <c r="AA54" s="167"/>
    </row>
    <row r="55" spans="4:27" ht="34">
      <c r="S55" s="176" t="s">
        <v>641</v>
      </c>
      <c r="T55" s="54" t="s">
        <v>642</v>
      </c>
      <c r="V55" s="295" t="s">
        <v>644</v>
      </c>
      <c r="W55" s="295" t="s">
        <v>644</v>
      </c>
      <c r="X55" s="177" t="s">
        <v>639</v>
      </c>
      <c r="Y55" s="174" t="s">
        <v>647</v>
      </c>
      <c r="AA55" s="167"/>
    </row>
    <row r="56" spans="4:27" ht="34">
      <c r="S56" s="176" t="s">
        <v>641</v>
      </c>
      <c r="T56" s="176" t="s">
        <v>641</v>
      </c>
      <c r="V56" s="295"/>
      <c r="W56" s="295"/>
      <c r="X56" s="178" t="s">
        <v>644</v>
      </c>
      <c r="Y56" s="54" t="s">
        <v>652</v>
      </c>
      <c r="Z56" t="s">
        <v>364</v>
      </c>
      <c r="AA56" s="167"/>
    </row>
    <row r="57" spans="4:27">
      <c r="E57" t="s">
        <v>633</v>
      </c>
      <c r="AA57" s="167"/>
    </row>
    <row r="58" spans="4:27">
      <c r="E58" t="s">
        <v>634</v>
      </c>
      <c r="AA58" s="167"/>
    </row>
    <row r="59" spans="4:27">
      <c r="AA59" s="167"/>
    </row>
    <row r="60" spans="4:27">
      <c r="AA60" s="167"/>
    </row>
    <row r="61" spans="4:27">
      <c r="AA61" s="167"/>
    </row>
  </sheetData>
  <mergeCells count="8">
    <mergeCell ref="W53:W54"/>
    <mergeCell ref="S46:T49"/>
    <mergeCell ref="V53:V54"/>
    <mergeCell ref="V55:V56"/>
    <mergeCell ref="V49:Y49"/>
    <mergeCell ref="W55:W56"/>
    <mergeCell ref="V50:W50"/>
    <mergeCell ref="X50:Y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385</v>
      </c>
      <c r="F1" t="s">
        <v>370</v>
      </c>
    </row>
    <row r="4" spans="1:6" ht="21">
      <c r="A4" s="80" t="s">
        <v>386</v>
      </c>
      <c r="C4" t="s">
        <v>368</v>
      </c>
      <c r="D4" s="75">
        <v>1706390016</v>
      </c>
      <c r="E4" t="s">
        <v>403</v>
      </c>
    </row>
    <row r="8" spans="1:6">
      <c r="D8" s="76"/>
      <c r="E8" s="95"/>
    </row>
    <row r="9" spans="1:6">
      <c r="D9" s="95"/>
    </row>
    <row r="10" spans="1:6" ht="21">
      <c r="C10" s="80"/>
    </row>
    <row r="11" spans="1:6" ht="21">
      <c r="C11" s="94"/>
    </row>
    <row r="13" spans="1:6" ht="21">
      <c r="A13" s="94" t="s">
        <v>393</v>
      </c>
      <c r="C13" t="s">
        <v>369</v>
      </c>
      <c r="D13" s="96">
        <v>8842999808</v>
      </c>
      <c r="E13" s="98"/>
    </row>
    <row r="14" spans="1:6" s="92" customFormat="1">
      <c r="A14" s="102" t="s">
        <v>395</v>
      </c>
      <c r="C14" s="92" t="s">
        <v>394</v>
      </c>
      <c r="D14" s="103">
        <f>D13/D4</f>
        <v>5.182285248438772</v>
      </c>
    </row>
    <row r="15" spans="1:6" ht="21">
      <c r="A15" s="94" t="s">
        <v>389</v>
      </c>
      <c r="D15" s="99" t="s">
        <v>396</v>
      </c>
      <c r="E15" t="s">
        <v>399</v>
      </c>
    </row>
    <row r="16" spans="1:6" ht="21">
      <c r="A16" s="85" t="s">
        <v>398</v>
      </c>
      <c r="D16" s="100" t="s">
        <v>397</v>
      </c>
      <c r="E16" t="s">
        <v>400</v>
      </c>
    </row>
    <row r="22" spans="1:5" ht="21">
      <c r="C22" s="85"/>
      <c r="D22" s="86"/>
    </row>
    <row r="23" spans="1:5" ht="21">
      <c r="A23" s="79" t="s">
        <v>374</v>
      </c>
      <c r="D23" s="96">
        <v>23972000000</v>
      </c>
      <c r="E23" s="78">
        <v>23972000000</v>
      </c>
    </row>
    <row r="24" spans="1:5" ht="21">
      <c r="A24" s="85" t="s">
        <v>390</v>
      </c>
      <c r="D24" s="96">
        <v>158097997824</v>
      </c>
    </row>
    <row r="25" spans="1:5" ht="21">
      <c r="A25" s="85" t="s">
        <v>391</v>
      </c>
      <c r="D25" s="96">
        <v>249914998784</v>
      </c>
    </row>
    <row r="26" spans="1:5" ht="21">
      <c r="A26" s="85" t="s">
        <v>392</v>
      </c>
      <c r="C26" t="s">
        <v>373</v>
      </c>
      <c r="D26" s="96">
        <v>23971999744</v>
      </c>
    </row>
    <row r="27" spans="1:5" ht="21">
      <c r="A27" s="94" t="s">
        <v>393</v>
      </c>
      <c r="C27" t="s">
        <v>369</v>
      </c>
      <c r="D27" s="96">
        <v>8842999808</v>
      </c>
    </row>
    <row r="28" spans="1:5" ht="21">
      <c r="C28" s="85"/>
      <c r="D28" s="86"/>
    </row>
    <row r="29" spans="1:5" ht="21">
      <c r="C29" s="85"/>
      <c r="D29" s="86"/>
    </row>
    <row r="30" spans="1:5" ht="21">
      <c r="C30" s="85"/>
      <c r="D30" s="86"/>
    </row>
    <row r="36" spans="1:5" ht="24">
      <c r="A36" s="97" t="s">
        <v>388</v>
      </c>
    </row>
    <row r="37" spans="1:5" ht="21">
      <c r="A37" s="80" t="s">
        <v>386</v>
      </c>
      <c r="C37" t="s">
        <v>368</v>
      </c>
      <c r="D37" s="75">
        <v>1706390016</v>
      </c>
      <c r="E37" s="80" t="s">
        <v>403</v>
      </c>
    </row>
    <row r="38" spans="1:5" ht="21">
      <c r="A38" s="79" t="s">
        <v>383</v>
      </c>
      <c r="C38" t="s">
        <v>384</v>
      </c>
      <c r="D38">
        <v>94.81</v>
      </c>
    </row>
    <row r="39" spans="1:5" s="92" customFormat="1" ht="21">
      <c r="A39" s="91" t="s">
        <v>387</v>
      </c>
      <c r="C39" s="91" t="s">
        <v>382</v>
      </c>
      <c r="D39" s="93">
        <f>D37*D38</f>
        <v>161782837416.95999</v>
      </c>
      <c r="E39" s="101">
        <f>D37*D38</f>
        <v>161782837416.95999</v>
      </c>
    </row>
    <row r="41" spans="1:5" ht="21">
      <c r="A41" s="80" t="s">
        <v>382</v>
      </c>
      <c r="C41" t="s">
        <v>377</v>
      </c>
      <c r="D41" s="89">
        <v>161782841344</v>
      </c>
      <c r="E41" t="s">
        <v>401</v>
      </c>
    </row>
    <row r="45" spans="1:5" ht="24">
      <c r="A45" s="97" t="s">
        <v>367</v>
      </c>
      <c r="E45" t="s">
        <v>402</v>
      </c>
    </row>
    <row r="47" spans="1:5">
      <c r="B47" t="s">
        <v>375</v>
      </c>
      <c r="D47" s="87" t="s">
        <v>376</v>
      </c>
    </row>
    <row r="48" spans="1:5">
      <c r="D48" s="90" t="s">
        <v>381</v>
      </c>
    </row>
    <row r="49" spans="3:7" ht="20">
      <c r="C49" s="74" t="s">
        <v>371</v>
      </c>
      <c r="D49" s="82">
        <v>259866214400</v>
      </c>
      <c r="F49" t="s">
        <v>377</v>
      </c>
      <c r="G49" s="89">
        <v>161782841344</v>
      </c>
    </row>
    <row r="50" spans="3:7" ht="20">
      <c r="C50" s="74" t="s">
        <v>372</v>
      </c>
      <c r="D50" s="84">
        <v>10.84</v>
      </c>
      <c r="E50" s="83" t="e">
        <f>D49/#REF!</f>
        <v>#REF!</v>
      </c>
      <c r="F50" s="77" t="s">
        <v>378</v>
      </c>
      <c r="G50" s="297">
        <v>-249914998784</v>
      </c>
    </row>
    <row r="51" spans="3:7" ht="21">
      <c r="F51" s="81" t="s">
        <v>379</v>
      </c>
      <c r="G51" s="297"/>
    </row>
    <row r="52" spans="3:7">
      <c r="F52" t="s">
        <v>380</v>
      </c>
      <c r="G52" s="86">
        <v>158097997824</v>
      </c>
    </row>
    <row r="54" spans="3:7" ht="17" thickBot="1">
      <c r="G54" s="88">
        <f>SUM(G49:G52)</f>
        <v>69965840384</v>
      </c>
    </row>
    <row r="55" spans="3:7" ht="17" thickTop="1"/>
    <row r="56" spans="3:7">
      <c r="G56" s="77">
        <f>G54-D49</f>
        <v>-189900374016</v>
      </c>
    </row>
    <row r="57" spans="3:7">
      <c r="G57" s="77"/>
    </row>
    <row r="58" spans="3:7">
      <c r="G58" s="77"/>
    </row>
    <row r="59" spans="3:7">
      <c r="G59" s="77"/>
    </row>
    <row r="92" spans="5:5">
      <c r="E92" s="86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105" bestFit="1" customWidth="1"/>
    <col min="5" max="5" width="22" style="105" bestFit="1" customWidth="1"/>
    <col min="6" max="6" width="22" style="105" customWidth="1"/>
    <col min="7" max="8" width="19.83203125" style="105" bestFit="1" customWidth="1"/>
    <col min="9" max="10" width="18.33203125" style="105" bestFit="1" customWidth="1"/>
    <col min="11" max="11" width="10.83203125" style="105"/>
    <col min="12" max="12" width="17.6640625" bestFit="1" customWidth="1"/>
  </cols>
  <sheetData>
    <row r="2" spans="1:12">
      <c r="E2" s="105" t="s">
        <v>431</v>
      </c>
      <c r="F2" s="105" t="s">
        <v>433</v>
      </c>
      <c r="G2" s="105" t="s">
        <v>430</v>
      </c>
      <c r="H2" s="105" t="s">
        <v>434</v>
      </c>
      <c r="I2" s="105" t="s">
        <v>432</v>
      </c>
      <c r="J2" s="105" t="s">
        <v>438</v>
      </c>
      <c r="L2" t="s">
        <v>437</v>
      </c>
    </row>
    <row r="6" spans="1:12">
      <c r="A6" t="s">
        <v>434</v>
      </c>
      <c r="C6" s="104" t="s">
        <v>421</v>
      </c>
      <c r="D6" s="106">
        <v>1625000000</v>
      </c>
      <c r="H6" s="105">
        <f>D6</f>
        <v>1625000000</v>
      </c>
      <c r="L6" s="109">
        <f>SUM(E6:K6)-D6</f>
        <v>0</v>
      </c>
    </row>
    <row r="7" spans="1:12">
      <c r="C7" s="104" t="s">
        <v>419</v>
      </c>
      <c r="D7" s="106">
        <v>2067000000</v>
      </c>
      <c r="G7" s="105">
        <f>D7</f>
        <v>2067000000</v>
      </c>
      <c r="L7" s="109">
        <f t="shared" ref="L7:L25" si="0">SUM(E7:K7)-D7</f>
        <v>0</v>
      </c>
    </row>
    <row r="8" spans="1:12">
      <c r="A8" t="s">
        <v>434</v>
      </c>
      <c r="C8" s="104" t="s">
        <v>425</v>
      </c>
      <c r="D8" s="106">
        <v>2145000000</v>
      </c>
      <c r="H8" s="105">
        <f>D8</f>
        <v>2145000000</v>
      </c>
      <c r="L8" s="109">
        <f t="shared" si="0"/>
        <v>0</v>
      </c>
    </row>
    <row r="9" spans="1:12">
      <c r="A9" s="66"/>
      <c r="C9" s="104" t="s">
        <v>415</v>
      </c>
      <c r="D9" s="106">
        <v>3123000000</v>
      </c>
      <c r="L9" s="109">
        <f t="shared" si="0"/>
        <v>-3123000000</v>
      </c>
    </row>
    <row r="10" spans="1:12">
      <c r="A10" s="111" t="s">
        <v>433</v>
      </c>
      <c r="B10" t="s">
        <v>433</v>
      </c>
      <c r="C10" s="112" t="s">
        <v>405</v>
      </c>
      <c r="D10" s="106">
        <v>3249000000</v>
      </c>
      <c r="F10" s="107">
        <f>D10</f>
        <v>3249000000</v>
      </c>
      <c r="L10" s="109">
        <f t="shared" si="0"/>
        <v>0</v>
      </c>
    </row>
    <row r="11" spans="1:12">
      <c r="A11" t="s">
        <v>434</v>
      </c>
      <c r="B11" t="s">
        <v>436</v>
      </c>
      <c r="C11" s="104" t="s">
        <v>406</v>
      </c>
      <c r="D11" s="106">
        <v>5284000000</v>
      </c>
      <c r="H11" s="105">
        <f>D11</f>
        <v>5284000000</v>
      </c>
      <c r="L11" s="109">
        <f t="shared" si="0"/>
        <v>0</v>
      </c>
    </row>
    <row r="12" spans="1:12">
      <c r="A12" t="s">
        <v>434</v>
      </c>
      <c r="C12" s="104" t="s">
        <v>420</v>
      </c>
      <c r="D12" s="106">
        <v>5317000000</v>
      </c>
      <c r="H12" s="105">
        <f>D12</f>
        <v>5317000000</v>
      </c>
      <c r="L12" s="109">
        <f t="shared" si="0"/>
        <v>0</v>
      </c>
    </row>
    <row r="13" spans="1:12">
      <c r="A13" t="s">
        <v>430</v>
      </c>
      <c r="C13" s="104" t="s">
        <v>404</v>
      </c>
      <c r="D13" s="106">
        <v>5772000000</v>
      </c>
      <c r="G13" s="105">
        <f>D13</f>
        <v>5772000000</v>
      </c>
      <c r="J13" s="105">
        <f>D13</f>
        <v>5772000000</v>
      </c>
      <c r="L13" s="109">
        <f t="shared" si="0"/>
        <v>5772000000</v>
      </c>
    </row>
    <row r="14" spans="1:12">
      <c r="A14" t="s">
        <v>434</v>
      </c>
      <c r="B14" t="s">
        <v>435</v>
      </c>
      <c r="C14" s="104" t="s">
        <v>428</v>
      </c>
      <c r="D14" s="106">
        <v>7055000000</v>
      </c>
      <c r="H14" s="105">
        <f>D14</f>
        <v>7055000000</v>
      </c>
      <c r="I14" s="105">
        <f>D14</f>
        <v>7055000000</v>
      </c>
      <c r="L14" s="109">
        <f t="shared" si="0"/>
        <v>7055000000</v>
      </c>
    </row>
    <row r="15" spans="1:12">
      <c r="A15" t="s">
        <v>430</v>
      </c>
      <c r="B15" t="s">
        <v>435</v>
      </c>
      <c r="C15" s="104" t="s">
        <v>429</v>
      </c>
      <c r="D15" s="106">
        <v>7331000000</v>
      </c>
      <c r="G15" s="105">
        <f>D15</f>
        <v>7331000000</v>
      </c>
      <c r="J15" s="105">
        <f>D15</f>
        <v>7331000000</v>
      </c>
      <c r="L15" s="109">
        <f t="shared" si="0"/>
        <v>7331000000</v>
      </c>
    </row>
    <row r="16" spans="1:12">
      <c r="A16" t="s">
        <v>434</v>
      </c>
      <c r="B16" t="s">
        <v>435</v>
      </c>
      <c r="C16" s="104" t="s">
        <v>409</v>
      </c>
      <c r="D16" s="106">
        <v>12666000000</v>
      </c>
      <c r="H16" s="105">
        <f>D16</f>
        <v>12666000000</v>
      </c>
      <c r="I16" s="105">
        <f>D16</f>
        <v>12666000000</v>
      </c>
      <c r="L16" s="109">
        <f t="shared" si="0"/>
        <v>12666000000</v>
      </c>
    </row>
    <row r="17" spans="1:12">
      <c r="A17" t="s">
        <v>433</v>
      </c>
      <c r="B17" t="s">
        <v>433</v>
      </c>
      <c r="C17" s="112" t="s">
        <v>407</v>
      </c>
      <c r="D17" s="106">
        <v>37044000000</v>
      </c>
      <c r="F17" s="107">
        <f>D17</f>
        <v>37044000000</v>
      </c>
      <c r="L17" s="109">
        <f t="shared" si="0"/>
        <v>0</v>
      </c>
    </row>
    <row r="18" spans="1:12">
      <c r="A18" s="66" t="s">
        <v>433</v>
      </c>
      <c r="B18" t="s">
        <v>433</v>
      </c>
      <c r="C18" s="104" t="s">
        <v>418</v>
      </c>
      <c r="D18" s="106">
        <v>38546000000</v>
      </c>
      <c r="F18" s="105">
        <f>D18</f>
        <v>38546000000</v>
      </c>
      <c r="J18" s="105">
        <f>D18</f>
        <v>38546000000</v>
      </c>
      <c r="L18" s="109">
        <f t="shared" si="0"/>
        <v>38546000000</v>
      </c>
    </row>
    <row r="19" spans="1:12">
      <c r="A19" t="s">
        <v>430</v>
      </c>
      <c r="B19" t="s">
        <v>436</v>
      </c>
      <c r="C19" s="104" t="s">
        <v>408</v>
      </c>
      <c r="D19" s="106">
        <v>45588000000</v>
      </c>
      <c r="G19" s="105">
        <f>D19</f>
        <v>45588000000</v>
      </c>
      <c r="J19" s="105">
        <f>D19</f>
        <v>45588000000</v>
      </c>
      <c r="L19" s="109">
        <f t="shared" si="0"/>
        <v>45588000000</v>
      </c>
    </row>
    <row r="20" spans="1:12">
      <c r="A20" t="s">
        <v>434</v>
      </c>
      <c r="C20" s="104" t="s">
        <v>426</v>
      </c>
      <c r="D20" s="106">
        <v>71771000000</v>
      </c>
      <c r="H20" s="105">
        <f>D20</f>
        <v>71771000000</v>
      </c>
      <c r="L20" s="109">
        <f t="shared" si="0"/>
        <v>0</v>
      </c>
    </row>
    <row r="21" spans="1:12">
      <c r="A21" t="s">
        <v>434</v>
      </c>
      <c r="C21" s="104" t="s">
        <v>417</v>
      </c>
      <c r="D21" s="106">
        <v>87375000000</v>
      </c>
      <c r="H21" s="105">
        <f>D21</f>
        <v>87375000000</v>
      </c>
      <c r="I21" s="105">
        <f>D21</f>
        <v>87375000000</v>
      </c>
      <c r="L21" s="109">
        <f t="shared" si="0"/>
        <v>87375000000</v>
      </c>
    </row>
    <row r="22" spans="1:12">
      <c r="A22" t="s">
        <v>434</v>
      </c>
      <c r="B22" t="s">
        <v>436</v>
      </c>
      <c r="C22" s="104" t="s">
        <v>423</v>
      </c>
      <c r="D22" s="106">
        <v>94912000000</v>
      </c>
      <c r="H22" s="105">
        <f>D22</f>
        <v>94912000000</v>
      </c>
      <c r="L22" s="109">
        <f t="shared" si="0"/>
        <v>0</v>
      </c>
    </row>
    <row r="23" spans="1:12">
      <c r="A23" t="s">
        <v>430</v>
      </c>
      <c r="B23" t="s">
        <v>436</v>
      </c>
      <c r="C23" s="104" t="s">
        <v>422</v>
      </c>
      <c r="D23" s="106">
        <v>160425000000</v>
      </c>
      <c r="G23" s="105">
        <f>D23</f>
        <v>160425000000</v>
      </c>
      <c r="L23" s="109">
        <f t="shared" si="0"/>
        <v>0</v>
      </c>
    </row>
    <row r="24" spans="1:12">
      <c r="A24" t="s">
        <v>430</v>
      </c>
      <c r="B24" t="s">
        <v>435</v>
      </c>
      <c r="C24" s="104" t="s">
        <v>416</v>
      </c>
      <c r="D24" s="106">
        <v>747063000000</v>
      </c>
      <c r="G24" s="105">
        <f>D24</f>
        <v>747063000000</v>
      </c>
      <c r="J24" s="105">
        <f>D24</f>
        <v>747063000000</v>
      </c>
      <c r="L24" s="109">
        <f t="shared" si="0"/>
        <v>747063000000</v>
      </c>
    </row>
    <row r="25" spans="1:12">
      <c r="A25" t="s">
        <v>434</v>
      </c>
      <c r="C25" s="104" t="s">
        <v>427</v>
      </c>
      <c r="D25" s="106">
        <v>817061000000</v>
      </c>
      <c r="H25" s="105">
        <f>D25</f>
        <v>817061000000</v>
      </c>
      <c r="L25" s="109">
        <f t="shared" si="0"/>
        <v>0</v>
      </c>
    </row>
    <row r="28" spans="1:12">
      <c r="A28" t="s">
        <v>434</v>
      </c>
      <c r="C28" s="112" t="s">
        <v>410</v>
      </c>
      <c r="D28" s="110">
        <v>1091962000000</v>
      </c>
      <c r="E28" s="105">
        <f>D28</f>
        <v>1091962000000</v>
      </c>
      <c r="H28" s="105">
        <f>-E28</f>
        <v>-1091962000000</v>
      </c>
    </row>
    <row r="29" spans="1:12">
      <c r="A29" t="s">
        <v>434</v>
      </c>
      <c r="C29" s="104" t="s">
        <v>411</v>
      </c>
      <c r="D29" s="106">
        <v>167763000000</v>
      </c>
      <c r="I29" s="105">
        <f>-D29</f>
        <v>-167763000000</v>
      </c>
    </row>
    <row r="30" spans="1:12">
      <c r="A30" t="s">
        <v>430</v>
      </c>
      <c r="C30" s="104" t="s">
        <v>412</v>
      </c>
      <c r="D30" s="106">
        <v>844366000000</v>
      </c>
      <c r="J30" s="105">
        <f>-D30</f>
        <v>-844366000000</v>
      </c>
    </row>
    <row r="31" spans="1:12">
      <c r="A31" t="s">
        <v>430</v>
      </c>
      <c r="C31" s="112" t="s">
        <v>413</v>
      </c>
      <c r="D31" s="110">
        <v>1013244000000</v>
      </c>
      <c r="E31" s="105">
        <f>-D31</f>
        <v>-1013244000000</v>
      </c>
      <c r="G31" s="105">
        <f>-D31</f>
        <v>-1013244000000</v>
      </c>
    </row>
    <row r="32" spans="1:12">
      <c r="A32" t="s">
        <v>433</v>
      </c>
      <c r="C32" s="112" t="s">
        <v>414</v>
      </c>
      <c r="D32" s="110">
        <v>78713000000</v>
      </c>
      <c r="E32" s="105">
        <f>-D32</f>
        <v>-78713000000</v>
      </c>
      <c r="F32" s="105">
        <f>-D32</f>
        <v>-78713000000</v>
      </c>
    </row>
    <row r="33" spans="1:10">
      <c r="A33" t="s">
        <v>433</v>
      </c>
      <c r="B33" t="s">
        <v>433</v>
      </c>
      <c r="C33" s="112" t="s">
        <v>424</v>
      </c>
      <c r="D33" s="110">
        <v>5000000</v>
      </c>
      <c r="E33" s="105">
        <f>-D33</f>
        <v>-5000000</v>
      </c>
      <c r="F33" s="105">
        <f>-D33</f>
        <v>-5000000</v>
      </c>
    </row>
    <row r="36" spans="1:10" ht="17" thickBot="1">
      <c r="D36" s="105">
        <f>D28-D31</f>
        <v>78718000000</v>
      </c>
      <c r="E36" s="108">
        <f t="shared" ref="E36:J36" si="1">SUM(E6:E35)</f>
        <v>0</v>
      </c>
      <c r="F36" s="108">
        <f t="shared" si="1"/>
        <v>121000000</v>
      </c>
      <c r="G36" s="108">
        <f t="shared" si="1"/>
        <v>-44998000000</v>
      </c>
      <c r="H36" s="108">
        <f t="shared" si="1"/>
        <v>13249000000</v>
      </c>
      <c r="I36" s="108">
        <f t="shared" si="1"/>
        <v>-60667000000</v>
      </c>
      <c r="J36" s="108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6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05" t="s">
        <v>116</v>
      </c>
      <c r="F5" s="306"/>
      <c r="G5" s="306"/>
      <c r="H5" s="307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8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8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5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6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8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08">
        <v>3</v>
      </c>
      <c r="C16" s="309" t="s">
        <v>59</v>
      </c>
      <c r="D16" s="309" t="s">
        <v>185</v>
      </c>
      <c r="E16" s="308" t="s">
        <v>186</v>
      </c>
      <c r="F16" s="38" t="s">
        <v>188</v>
      </c>
      <c r="G16" s="11"/>
      <c r="H16" s="11"/>
      <c r="I16" s="10" t="s">
        <v>91</v>
      </c>
      <c r="J16" s="30" t="s">
        <v>128</v>
      </c>
      <c r="K16" s="41"/>
      <c r="L16" s="24" t="s">
        <v>250</v>
      </c>
      <c r="M16" s="22"/>
      <c r="O16" s="17" t="s">
        <v>95</v>
      </c>
    </row>
    <row r="17" spans="2:16" ht="34">
      <c r="B17" s="308"/>
      <c r="C17" s="309"/>
      <c r="D17" s="309"/>
      <c r="E17" s="308"/>
      <c r="F17" s="38" t="s">
        <v>193</v>
      </c>
      <c r="G17" s="11"/>
      <c r="H17" s="11"/>
      <c r="I17" s="10" t="s">
        <v>92</v>
      </c>
      <c r="J17" s="30" t="s">
        <v>127</v>
      </c>
      <c r="K17" s="30" t="s">
        <v>206</v>
      </c>
      <c r="L17" s="24" t="s">
        <v>111</v>
      </c>
      <c r="M17" s="11"/>
      <c r="O17" s="17" t="s">
        <v>95</v>
      </c>
    </row>
    <row r="18" spans="2:16" ht="51">
      <c r="B18" s="308"/>
      <c r="C18" s="309"/>
      <c r="D18" s="309"/>
      <c r="E18" s="308"/>
      <c r="F18" s="38" t="s">
        <v>190</v>
      </c>
      <c r="G18" s="11"/>
      <c r="H18" s="11"/>
      <c r="I18" s="10" t="s">
        <v>92</v>
      </c>
      <c r="J18" s="30" t="s">
        <v>127</v>
      </c>
      <c r="K18" s="40" t="s">
        <v>214</v>
      </c>
      <c r="L18" s="5" t="s">
        <v>215</v>
      </c>
      <c r="M18" s="11"/>
      <c r="O18" s="17" t="s">
        <v>95</v>
      </c>
    </row>
    <row r="19" spans="2:16" ht="68">
      <c r="B19" s="308"/>
      <c r="C19" s="309"/>
      <c r="D19" s="309"/>
      <c r="E19" s="308"/>
      <c r="F19" s="310" t="s">
        <v>191</v>
      </c>
      <c r="G19" s="310" t="s">
        <v>199</v>
      </c>
      <c r="H19" s="11"/>
      <c r="I19" s="308" t="s">
        <v>92</v>
      </c>
      <c r="J19" s="314" t="s">
        <v>127</v>
      </c>
      <c r="K19" s="314" t="s">
        <v>201</v>
      </c>
      <c r="L19" s="43" t="s">
        <v>213</v>
      </c>
      <c r="M19" s="310" t="s">
        <v>223</v>
      </c>
      <c r="O19" s="313" t="s">
        <v>95</v>
      </c>
    </row>
    <row r="20" spans="2:16" ht="17">
      <c r="B20" s="308"/>
      <c r="C20" s="309"/>
      <c r="D20" s="309"/>
      <c r="E20" s="308"/>
      <c r="F20" s="311"/>
      <c r="G20" s="311"/>
      <c r="H20" s="12" t="s">
        <v>198</v>
      </c>
      <c r="I20" s="308"/>
      <c r="J20" s="314"/>
      <c r="K20" s="314"/>
      <c r="L20" s="19" t="s">
        <v>202</v>
      </c>
      <c r="M20" s="311"/>
      <c r="O20" s="313"/>
    </row>
    <row r="21" spans="2:16" ht="17">
      <c r="B21" s="308"/>
      <c r="C21" s="309"/>
      <c r="D21" s="309"/>
      <c r="E21" s="308"/>
      <c r="F21" s="312"/>
      <c r="G21" s="312"/>
      <c r="H21" s="12" t="s">
        <v>197</v>
      </c>
      <c r="I21" s="308"/>
      <c r="J21" s="314"/>
      <c r="K21" s="314"/>
      <c r="L21" s="19" t="s">
        <v>203</v>
      </c>
      <c r="M21" s="312"/>
      <c r="O21" s="313"/>
    </row>
    <row r="22" spans="2:16" ht="17">
      <c r="B22" s="308"/>
      <c r="C22" s="309"/>
      <c r="D22" s="309"/>
      <c r="E22" s="308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08"/>
      <c r="C23" s="309"/>
      <c r="D23" s="309"/>
      <c r="E23" s="308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08"/>
      <c r="C24" s="309"/>
      <c r="D24" s="309"/>
      <c r="E24" s="308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08"/>
      <c r="C25" s="309"/>
      <c r="D25" s="309"/>
      <c r="E25" s="284" t="s">
        <v>187</v>
      </c>
      <c r="F25" s="38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08"/>
      <c r="C26" s="309"/>
      <c r="D26" s="309"/>
      <c r="E26" s="284"/>
      <c r="F26" s="44" t="s">
        <v>189</v>
      </c>
      <c r="G26" s="44" t="s">
        <v>199</v>
      </c>
      <c r="H26" s="11"/>
      <c r="I26" s="21" t="s">
        <v>92</v>
      </c>
      <c r="J26" s="30"/>
      <c r="K26" s="41"/>
      <c r="L26" s="19" t="s">
        <v>111</v>
      </c>
      <c r="M26" s="11"/>
      <c r="O26" s="17" t="s">
        <v>95</v>
      </c>
    </row>
    <row r="27" spans="2:16" ht="51">
      <c r="B27" s="308"/>
      <c r="C27" s="309"/>
      <c r="D27" s="309"/>
      <c r="E27" s="284"/>
      <c r="F27" s="38" t="s">
        <v>190</v>
      </c>
      <c r="G27" s="11"/>
      <c r="H27" s="11"/>
      <c r="I27" s="10" t="s">
        <v>92</v>
      </c>
      <c r="J27" s="30" t="s">
        <v>127</v>
      </c>
      <c r="K27" s="40" t="s">
        <v>214</v>
      </c>
      <c r="L27" s="19" t="s">
        <v>215</v>
      </c>
      <c r="M27" s="11"/>
      <c r="O27" s="17" t="s">
        <v>95</v>
      </c>
    </row>
    <row r="28" spans="2:16" ht="68">
      <c r="B28" s="308"/>
      <c r="C28" s="309"/>
      <c r="D28" s="309"/>
      <c r="E28" s="284"/>
      <c r="F28" s="310" t="s">
        <v>192</v>
      </c>
      <c r="G28" s="310" t="s">
        <v>199</v>
      </c>
      <c r="H28" s="11"/>
      <c r="I28" s="301" t="s">
        <v>92</v>
      </c>
      <c r="J28" s="315" t="s">
        <v>127</v>
      </c>
      <c r="K28" s="315" t="s">
        <v>209</v>
      </c>
      <c r="L28" s="19" t="s">
        <v>212</v>
      </c>
      <c r="M28" s="321" t="s">
        <v>224</v>
      </c>
      <c r="O28" s="313" t="s">
        <v>95</v>
      </c>
    </row>
    <row r="29" spans="2:16" ht="17">
      <c r="B29" s="308"/>
      <c r="C29" s="309"/>
      <c r="D29" s="309"/>
      <c r="E29" s="284"/>
      <c r="F29" s="311"/>
      <c r="G29" s="311"/>
      <c r="H29" s="12" t="s">
        <v>220</v>
      </c>
      <c r="I29" s="302"/>
      <c r="J29" s="316"/>
      <c r="K29" s="316"/>
      <c r="L29" s="19" t="s">
        <v>211</v>
      </c>
      <c r="M29" s="322"/>
      <c r="O29" s="313"/>
    </row>
    <row r="30" spans="2:16" ht="17">
      <c r="B30" s="308"/>
      <c r="C30" s="309"/>
      <c r="D30" s="309"/>
      <c r="E30" s="284"/>
      <c r="F30" s="312"/>
      <c r="G30" s="312"/>
      <c r="H30" s="12" t="s">
        <v>197</v>
      </c>
      <c r="I30" s="303"/>
      <c r="J30" s="317"/>
      <c r="K30" s="317"/>
      <c r="L30" s="19" t="s">
        <v>210</v>
      </c>
      <c r="M30" s="323"/>
      <c r="O30" s="313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2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38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2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7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8">
        <v>7</v>
      </c>
      <c r="K41" s="28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0" t="s">
        <v>106</v>
      </c>
      <c r="K42" s="30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0" t="s">
        <v>106</v>
      </c>
      <c r="K43" s="30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0" t="s">
        <v>106</v>
      </c>
      <c r="K44" s="30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0" t="s">
        <v>106</v>
      </c>
      <c r="K45" s="30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0"/>
      <c r="F46" s="30"/>
      <c r="G46" s="30"/>
      <c r="H46" s="30"/>
      <c r="I46" s="10" t="s">
        <v>122</v>
      </c>
      <c r="J46" s="19" t="b">
        <v>1</v>
      </c>
      <c r="K46" s="30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0"/>
      <c r="F47" s="30"/>
      <c r="G47" s="30"/>
      <c r="H47" s="30"/>
      <c r="I47" s="10" t="s">
        <v>92</v>
      </c>
      <c r="J47" s="19" t="s">
        <v>125</v>
      </c>
      <c r="K47" s="30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0"/>
      <c r="F48" s="30"/>
      <c r="G48" s="30"/>
      <c r="H48" s="30"/>
      <c r="I48" s="10" t="s">
        <v>92</v>
      </c>
      <c r="J48" s="19" t="s">
        <v>126</v>
      </c>
      <c r="K48" s="30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0"/>
      <c r="F49" s="30"/>
      <c r="G49" s="30"/>
      <c r="H49" s="30"/>
      <c r="I49" s="10" t="s">
        <v>97</v>
      </c>
      <c r="J49" s="19" t="s">
        <v>129</v>
      </c>
      <c r="K49" s="30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0"/>
      <c r="F50" s="30"/>
      <c r="G50" s="30"/>
      <c r="H50" s="30"/>
      <c r="I50" s="10" t="s">
        <v>91</v>
      </c>
      <c r="J50" s="19" t="s">
        <v>123</v>
      </c>
      <c r="K50" s="30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0"/>
      <c r="F51" s="30"/>
      <c r="G51" s="30"/>
      <c r="H51" s="30"/>
      <c r="I51" s="10" t="s">
        <v>90</v>
      </c>
      <c r="J51" s="28">
        <v>0</v>
      </c>
      <c r="K51" s="30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0"/>
      <c r="F52" s="30"/>
      <c r="G52" s="30"/>
      <c r="H52" s="30"/>
      <c r="I52" s="10" t="s">
        <v>122</v>
      </c>
      <c r="J52" s="19" t="b">
        <v>1</v>
      </c>
      <c r="K52" s="30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0"/>
      <c r="F53" s="30"/>
      <c r="G53" s="30"/>
      <c r="H53" s="30"/>
      <c r="I53" s="10" t="s">
        <v>97</v>
      </c>
      <c r="J53" s="30" t="s">
        <v>106</v>
      </c>
      <c r="K53" s="30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0"/>
      <c r="F54" s="30"/>
      <c r="G54" s="30"/>
      <c r="H54" s="30"/>
      <c r="I54" s="10" t="s">
        <v>92</v>
      </c>
      <c r="J54" s="30" t="s">
        <v>127</v>
      </c>
      <c r="K54" s="30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1" t="s">
        <v>131</v>
      </c>
      <c r="M55" s="26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01">
        <v>7</v>
      </c>
      <c r="C57" s="298" t="s">
        <v>74</v>
      </c>
      <c r="D57" s="298" t="s">
        <v>1</v>
      </c>
      <c r="E57" s="301" t="s">
        <v>151</v>
      </c>
      <c r="F57" s="35" t="s">
        <v>136</v>
      </c>
      <c r="G57" s="30"/>
      <c r="H57" s="11"/>
      <c r="I57" s="10" t="s">
        <v>122</v>
      </c>
      <c r="J57" s="19" t="b">
        <v>1</v>
      </c>
      <c r="K57" s="19"/>
      <c r="L57" s="19" t="s">
        <v>168</v>
      </c>
      <c r="M57" s="26"/>
      <c r="O57" s="17" t="s">
        <v>95</v>
      </c>
      <c r="P57" s="304" t="s">
        <v>256</v>
      </c>
    </row>
    <row r="58" spans="2:16" ht="17" customHeight="1">
      <c r="B58" s="302"/>
      <c r="C58" s="299"/>
      <c r="D58" s="299"/>
      <c r="E58" s="302"/>
      <c r="F58" s="35" t="s">
        <v>137</v>
      </c>
      <c r="G58" s="30"/>
      <c r="H58" s="11"/>
      <c r="I58" s="10" t="s">
        <v>97</v>
      </c>
      <c r="J58" s="19" t="s">
        <v>150</v>
      </c>
      <c r="K58" s="19"/>
      <c r="L58" s="19" t="s">
        <v>169</v>
      </c>
      <c r="M58" s="26"/>
      <c r="O58" s="17" t="s">
        <v>95</v>
      </c>
      <c r="P58" s="304"/>
    </row>
    <row r="59" spans="2:16" ht="34">
      <c r="B59" s="302"/>
      <c r="C59" s="299"/>
      <c r="D59" s="299"/>
      <c r="E59" s="302"/>
      <c r="F59" s="35" t="s">
        <v>138</v>
      </c>
      <c r="G59" s="30"/>
      <c r="H59" s="11"/>
      <c r="I59" s="10" t="s">
        <v>122</v>
      </c>
      <c r="J59" s="19" t="b">
        <v>0</v>
      </c>
      <c r="K59" s="19"/>
      <c r="L59" s="19" t="s">
        <v>170</v>
      </c>
      <c r="M59" s="26"/>
      <c r="O59" s="17" t="s">
        <v>95</v>
      </c>
      <c r="P59" s="304"/>
    </row>
    <row r="60" spans="2:16" ht="34">
      <c r="B60" s="302"/>
      <c r="C60" s="299"/>
      <c r="D60" s="299"/>
      <c r="E60" s="302"/>
      <c r="F60" s="35" t="s">
        <v>139</v>
      </c>
      <c r="G60" s="30"/>
      <c r="H60" s="11"/>
      <c r="I60" s="10" t="s">
        <v>122</v>
      </c>
      <c r="J60" s="19" t="b">
        <v>0</v>
      </c>
      <c r="K60" s="19"/>
      <c r="L60" s="19" t="s">
        <v>171</v>
      </c>
      <c r="M60" s="26"/>
      <c r="O60" s="17" t="s">
        <v>95</v>
      </c>
      <c r="P60" s="304"/>
    </row>
    <row r="61" spans="2:16" ht="51">
      <c r="B61" s="302"/>
      <c r="C61" s="299"/>
      <c r="D61" s="299"/>
      <c r="E61" s="302"/>
      <c r="F61" s="298" t="s">
        <v>145</v>
      </c>
      <c r="G61" s="37"/>
      <c r="H61" s="26"/>
      <c r="I61" s="26"/>
      <c r="J61" s="26"/>
      <c r="K61" s="26"/>
      <c r="L61" s="19" t="s">
        <v>154</v>
      </c>
      <c r="M61" s="26"/>
      <c r="O61" s="39" t="s">
        <v>95</v>
      </c>
      <c r="P61" s="304"/>
    </row>
    <row r="62" spans="2:16" ht="34">
      <c r="B62" s="302"/>
      <c r="C62" s="299"/>
      <c r="D62" s="299"/>
      <c r="E62" s="302"/>
      <c r="F62" s="299"/>
      <c r="G62" s="37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6"/>
      <c r="O62" s="39" t="s">
        <v>95</v>
      </c>
      <c r="P62" s="304"/>
    </row>
    <row r="63" spans="2:16" ht="17">
      <c r="B63" s="302"/>
      <c r="C63" s="299"/>
      <c r="D63" s="299"/>
      <c r="E63" s="302"/>
      <c r="F63" s="299"/>
      <c r="G63" s="37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6"/>
      <c r="O63" s="39" t="s">
        <v>95</v>
      </c>
      <c r="P63" s="304"/>
    </row>
    <row r="64" spans="2:16" ht="17">
      <c r="B64" s="302"/>
      <c r="C64" s="299"/>
      <c r="D64" s="299"/>
      <c r="E64" s="302"/>
      <c r="F64" s="299"/>
      <c r="G64" s="37"/>
      <c r="H64" s="12" t="s">
        <v>147</v>
      </c>
      <c r="I64" s="20" t="s">
        <v>90</v>
      </c>
      <c r="J64" s="19"/>
      <c r="K64" s="19"/>
      <c r="L64" s="19" t="s">
        <v>167</v>
      </c>
      <c r="M64" s="26"/>
      <c r="O64" s="39" t="s">
        <v>95</v>
      </c>
      <c r="P64" s="304"/>
    </row>
    <row r="65" spans="2:16" ht="17">
      <c r="B65" s="302"/>
      <c r="C65" s="299"/>
      <c r="D65" s="299"/>
      <c r="E65" s="302"/>
      <c r="F65" s="299"/>
      <c r="G65" s="37"/>
      <c r="H65" s="12" t="s">
        <v>148</v>
      </c>
      <c r="I65" s="20" t="s">
        <v>90</v>
      </c>
      <c r="J65" s="19"/>
      <c r="K65" s="19"/>
      <c r="L65" s="19" t="s">
        <v>167</v>
      </c>
      <c r="M65" s="26"/>
      <c r="O65" s="39" t="s">
        <v>95</v>
      </c>
      <c r="P65" s="304"/>
    </row>
    <row r="66" spans="2:16" ht="18" customHeight="1">
      <c r="B66" s="302"/>
      <c r="C66" s="299"/>
      <c r="D66" s="299"/>
      <c r="E66" s="302"/>
      <c r="F66" s="300"/>
      <c r="G66" s="37"/>
      <c r="H66" s="12" t="s">
        <v>149</v>
      </c>
      <c r="I66" s="20" t="s">
        <v>90</v>
      </c>
      <c r="J66" s="19"/>
      <c r="K66" s="19"/>
      <c r="L66" s="19" t="s">
        <v>167</v>
      </c>
      <c r="M66" s="26"/>
      <c r="O66" s="39" t="s">
        <v>95</v>
      </c>
      <c r="P66" s="304"/>
    </row>
    <row r="67" spans="2:16" ht="34">
      <c r="B67" s="302"/>
      <c r="C67" s="299"/>
      <c r="D67" s="299"/>
      <c r="E67" s="302"/>
      <c r="F67" s="298" t="s">
        <v>140</v>
      </c>
      <c r="G67" s="30"/>
      <c r="H67" s="26"/>
      <c r="I67" s="26"/>
      <c r="J67" s="26"/>
      <c r="K67" s="26"/>
      <c r="L67" s="19" t="s">
        <v>153</v>
      </c>
      <c r="M67" s="26"/>
      <c r="O67" s="17" t="s">
        <v>95</v>
      </c>
      <c r="P67" s="304"/>
    </row>
    <row r="68" spans="2:16" ht="17" customHeight="1">
      <c r="B68" s="302"/>
      <c r="C68" s="299"/>
      <c r="D68" s="299"/>
      <c r="E68" s="302"/>
      <c r="F68" s="299"/>
      <c r="G68" s="30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6"/>
      <c r="O68" s="17" t="s">
        <v>95</v>
      </c>
      <c r="P68" s="304"/>
    </row>
    <row r="69" spans="2:16" ht="17" customHeight="1">
      <c r="B69" s="302"/>
      <c r="C69" s="299"/>
      <c r="D69" s="299"/>
      <c r="E69" s="302"/>
      <c r="F69" s="299"/>
      <c r="G69" s="30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6"/>
      <c r="O69" s="17" t="s">
        <v>95</v>
      </c>
      <c r="P69" s="304"/>
    </row>
    <row r="70" spans="2:16" ht="17" customHeight="1">
      <c r="B70" s="302"/>
      <c r="C70" s="299"/>
      <c r="D70" s="299"/>
      <c r="E70" s="302"/>
      <c r="F70" s="299"/>
      <c r="G70" s="30"/>
      <c r="H70" s="12" t="s">
        <v>143</v>
      </c>
      <c r="I70" s="10" t="s">
        <v>156</v>
      </c>
      <c r="J70" s="33">
        <v>0.5</v>
      </c>
      <c r="K70" s="33"/>
      <c r="L70" s="19" t="s">
        <v>164</v>
      </c>
      <c r="M70" s="26"/>
      <c r="O70" s="17" t="s">
        <v>95</v>
      </c>
      <c r="P70" s="304"/>
    </row>
    <row r="71" spans="2:16" ht="17" customHeight="1">
      <c r="B71" s="302"/>
      <c r="C71" s="299"/>
      <c r="D71" s="299"/>
      <c r="E71" s="302"/>
      <c r="F71" s="300"/>
      <c r="G71" s="30"/>
      <c r="H71" s="12" t="s">
        <v>144</v>
      </c>
      <c r="I71" s="10" t="s">
        <v>97</v>
      </c>
      <c r="J71" s="32" t="s">
        <v>157</v>
      </c>
      <c r="K71" s="32"/>
      <c r="L71" s="19" t="s">
        <v>165</v>
      </c>
      <c r="M71" s="26"/>
      <c r="O71" s="17" t="s">
        <v>95</v>
      </c>
      <c r="P71" s="304"/>
    </row>
    <row r="72" spans="2:16">
      <c r="B72" s="303"/>
      <c r="C72" s="300"/>
      <c r="D72" s="300"/>
      <c r="E72" s="12" t="s">
        <v>255</v>
      </c>
      <c r="F72" s="26"/>
      <c r="G72" s="26"/>
      <c r="H72" s="26"/>
      <c r="I72" s="26"/>
      <c r="J72" s="26"/>
      <c r="K72" s="26"/>
      <c r="L72" s="26"/>
      <c r="M72" s="26"/>
      <c r="O72" s="17" t="s">
        <v>95</v>
      </c>
      <c r="P72" s="304"/>
    </row>
    <row r="73" spans="2:16" ht="34">
      <c r="B73" s="10">
        <v>7</v>
      </c>
      <c r="C73" s="12" t="s">
        <v>74</v>
      </c>
      <c r="D73" s="12" t="s">
        <v>2</v>
      </c>
      <c r="E73" s="26"/>
      <c r="F73" s="26"/>
      <c r="G73" s="26"/>
      <c r="H73" s="26"/>
      <c r="I73" s="10" t="s">
        <v>90</v>
      </c>
      <c r="J73" s="19" t="s">
        <v>133</v>
      </c>
      <c r="K73" s="19"/>
      <c r="L73" s="19" t="s">
        <v>135</v>
      </c>
      <c r="M73" s="26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6"/>
      <c r="F74" s="26"/>
      <c r="G74" s="26"/>
      <c r="H74" s="26"/>
      <c r="I74" s="10" t="s">
        <v>90</v>
      </c>
      <c r="J74" s="28">
        <v>500</v>
      </c>
      <c r="K74" s="28"/>
      <c r="L74" s="31" t="s">
        <v>134</v>
      </c>
      <c r="M74" s="26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6"/>
      <c r="F75" s="26"/>
      <c r="G75" s="26"/>
      <c r="H75" s="26"/>
      <c r="I75" s="21" t="s">
        <v>92</v>
      </c>
      <c r="J75" s="19" t="s">
        <v>181</v>
      </c>
      <c r="K75" s="19"/>
      <c r="L75" s="19" t="s">
        <v>180</v>
      </c>
      <c r="M75" s="22"/>
      <c r="O75" s="52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6"/>
      <c r="F76" s="26"/>
      <c r="G76" s="26"/>
      <c r="H76" s="26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6"/>
      <c r="F77" s="26"/>
      <c r="G77" s="26"/>
      <c r="H77" s="26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98" t="s">
        <v>79</v>
      </c>
      <c r="D78" s="298" t="s">
        <v>31</v>
      </c>
      <c r="E78" s="301" t="s">
        <v>232</v>
      </c>
      <c r="F78" s="47"/>
      <c r="G78" s="47"/>
      <c r="H78" s="47"/>
      <c r="I78" s="25" t="s">
        <v>92</v>
      </c>
      <c r="J78" s="49" t="s">
        <v>241</v>
      </c>
      <c r="K78" s="318" t="s">
        <v>231</v>
      </c>
      <c r="L78" s="46" t="s">
        <v>247</v>
      </c>
      <c r="M78" s="301" t="s">
        <v>82</v>
      </c>
      <c r="O78" s="4" t="s">
        <v>176</v>
      </c>
      <c r="P78" s="4" t="s">
        <v>81</v>
      </c>
    </row>
    <row r="79" spans="2:16">
      <c r="B79" s="10"/>
      <c r="C79" s="299"/>
      <c r="D79" s="299"/>
      <c r="E79" s="302"/>
      <c r="F79" s="10" t="s">
        <v>233</v>
      </c>
      <c r="G79" s="50"/>
      <c r="H79" s="50"/>
      <c r="I79" s="12" t="s">
        <v>122</v>
      </c>
      <c r="J79" s="28" t="b">
        <v>0</v>
      </c>
      <c r="K79" s="319"/>
      <c r="L79" s="51"/>
      <c r="M79" s="302"/>
    </row>
    <row r="80" spans="2:16" ht="17">
      <c r="B80" s="10"/>
      <c r="C80" s="299"/>
      <c r="D80" s="299"/>
      <c r="E80" s="302"/>
      <c r="F80" s="10" t="s">
        <v>235</v>
      </c>
      <c r="G80" s="50"/>
      <c r="H80" s="50"/>
      <c r="I80" s="12" t="s">
        <v>242</v>
      </c>
      <c r="J80" s="28" t="s">
        <v>243</v>
      </c>
      <c r="K80" s="319"/>
      <c r="L80" s="51"/>
      <c r="M80" s="302"/>
    </row>
    <row r="81" spans="2:16" ht="17">
      <c r="B81" s="10"/>
      <c r="C81" s="299"/>
      <c r="D81" s="299"/>
      <c r="E81" s="302"/>
      <c r="F81" s="308" t="s">
        <v>234</v>
      </c>
      <c r="G81" s="10" t="s">
        <v>236</v>
      </c>
      <c r="H81" s="50"/>
      <c r="I81" s="12" t="s">
        <v>141</v>
      </c>
      <c r="J81" s="28" t="s">
        <v>244</v>
      </c>
      <c r="K81" s="319"/>
      <c r="L81" s="51"/>
      <c r="M81" s="302"/>
    </row>
    <row r="82" spans="2:16" ht="17">
      <c r="B82" s="10"/>
      <c r="C82" s="299"/>
      <c r="D82" s="299"/>
      <c r="E82" s="302"/>
      <c r="F82" s="308"/>
      <c r="G82" s="50" t="s">
        <v>237</v>
      </c>
      <c r="H82" s="50"/>
      <c r="I82" s="12" t="s">
        <v>97</v>
      </c>
      <c r="J82" s="28" t="s">
        <v>245</v>
      </c>
      <c r="K82" s="319"/>
      <c r="L82" s="51"/>
      <c r="M82" s="302"/>
    </row>
    <row r="83" spans="2:16" ht="17">
      <c r="B83" s="10"/>
      <c r="C83" s="299"/>
      <c r="D83" s="299"/>
      <c r="E83" s="302"/>
      <c r="F83" s="308"/>
      <c r="G83" s="50" t="s">
        <v>238</v>
      </c>
      <c r="H83" s="50"/>
      <c r="I83" s="12" t="s">
        <v>97</v>
      </c>
      <c r="J83" s="28" t="s">
        <v>246</v>
      </c>
      <c r="K83" s="319"/>
      <c r="L83" s="51"/>
      <c r="M83" s="302"/>
    </row>
    <row r="84" spans="2:16">
      <c r="B84" s="10"/>
      <c r="C84" s="299"/>
      <c r="D84" s="299"/>
      <c r="E84" s="302"/>
      <c r="F84" s="308"/>
      <c r="G84" s="50" t="s">
        <v>239</v>
      </c>
      <c r="H84" s="50"/>
      <c r="I84" s="12" t="s">
        <v>90</v>
      </c>
      <c r="J84" s="28">
        <v>4</v>
      </c>
      <c r="K84" s="319"/>
      <c r="L84" s="51"/>
      <c r="M84" s="302"/>
    </row>
    <row r="85" spans="2:16">
      <c r="B85" s="10"/>
      <c r="C85" s="300"/>
      <c r="D85" s="300"/>
      <c r="E85" s="303"/>
      <c r="F85" s="308"/>
      <c r="G85" s="50" t="s">
        <v>240</v>
      </c>
      <c r="H85" s="50"/>
      <c r="I85" s="12" t="s">
        <v>90</v>
      </c>
      <c r="J85" s="28">
        <v>10</v>
      </c>
      <c r="K85" s="320"/>
      <c r="L85" s="51"/>
      <c r="M85" s="303"/>
    </row>
    <row r="86" spans="2:16" ht="17">
      <c r="B86" s="10">
        <v>9</v>
      </c>
      <c r="C86" s="12" t="s">
        <v>79</v>
      </c>
      <c r="D86" s="12" t="s">
        <v>32</v>
      </c>
      <c r="E86" s="26"/>
      <c r="F86" s="26"/>
      <c r="G86" s="26"/>
      <c r="H86" s="26"/>
      <c r="I86" s="10" t="s">
        <v>91</v>
      </c>
      <c r="J86" s="19" t="s">
        <v>229</v>
      </c>
      <c r="K86" s="19"/>
      <c r="L86" s="29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6"/>
      <c r="F88" s="26"/>
      <c r="G88" s="26"/>
      <c r="H88" s="26"/>
      <c r="I88" s="10" t="s">
        <v>92</v>
      </c>
      <c r="J88" s="30" t="s">
        <v>127</v>
      </c>
      <c r="K88" s="30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6"/>
      <c r="F89" s="26"/>
      <c r="G89" s="26"/>
      <c r="H89" s="26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4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4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48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  <mergeCell ref="B16:B30"/>
    <mergeCell ref="B57:B72"/>
    <mergeCell ref="C16:C30"/>
    <mergeCell ref="C57:C72"/>
    <mergeCell ref="D57:D72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 Structure</vt:lpstr>
      <vt:lpstr>messages</vt:lpstr>
      <vt:lpstr>Status-apps</vt:lpstr>
      <vt:lpstr>Status-Tickers</vt:lpstr>
      <vt:lpstr>Research</vt:lpstr>
      <vt:lpstr>financials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2022-09-22T06:34:38Z</dcterms:modified>
</cp:coreProperties>
</file>