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474BCC5C-6A2C-3448-829D-2F57C4DAD29A}" xr6:coauthVersionLast="36" xr6:coauthVersionMax="36" xr10:uidLastSave="{00000000-0000-0000-0000-000000000000}"/>
  <bookViews>
    <workbookView xWindow="-20" yWindow="500" windowWidth="25600" windowHeight="14500" activeTab="1" xr2:uid="{EB3C945B-FE01-FA47-AE59-A0DC3CDF521B}"/>
  </bookViews>
  <sheets>
    <sheet name="Application Structure (2)" sheetId="10" r:id="rId1"/>
    <sheet name="Process" sheetId="11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<sst xmlns="http://schemas.openxmlformats.org/spreadsheetml/2006/main" count="2014" uniqueCount="610">
  <si>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</si>
  <si>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</si>
  <si>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</si>
  <si>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</si>
  <si>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</si>
  <si>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</si>
  <si>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</si>
  <si>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</si>
  <si>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</si>
  <si>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</si>
  <si>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</si>
  <si>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</si>
  <si>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</si>
  <si>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</si>
  <si>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</si>
  <si>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</si>
  <si>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</si>
  <si>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</si>
  <si>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</si>
  <si>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</si>
  <si>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</si>
  <si>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</si>
  <si>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</si>
  <si>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</si>
  <si>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</si>
  <si>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</si>
  <si>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</si>
  <si>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</si>
  <si>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</si>
  <si>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</si>
  <si>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</si>
  <si>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</si>
  <si>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</si>
  <si>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</si>
  <si>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</si>
  <si>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</si>
  <si>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</si>
  <si>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</si>
  <si>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</si>
  <si>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</si>
  <si>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</si>
  <si>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</si>
  <si>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</si>
  <si>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</si>
  <si>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</si>
  <si>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</si>
  <si>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</si>
  <si>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</si>
  <si>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</si>
  <si>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</si>
  <si>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</si>
  <si>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</si>
  <si>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</si>
  <si>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</si>
  <si>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</si>
  <si>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</si>
  <si>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</si>
  <si>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</si>
  <si>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</si>
  <si>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</si>
  <si>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</si>
  <si>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</si>
  <si>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</si>
  <si>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</si>
  <si>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</si>
  <si>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</si>
  <si>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</si>
  <si>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</si>
  <si>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</si>
  <si>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</si>
  <si>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</si>
  <si>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</si>
  <si>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</si>
  <si>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</si>
  <si>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</si>
  <si>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</si>
  <si>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</si>
  <si>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</si>
  <si>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</si>
  <si>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</si>
  <si>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</si>
  <si>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</si>
  <si>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</si>
  <si>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</si>
  <si>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</si>
  <si>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</si>
  <si>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</si>
  <si>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</si>
  <si>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</si>
  <si>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</si>
  <si>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</si>
  <si>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</si>
  <si>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</si>
  <si>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</si>
  <si>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</si>
  <si>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</si>
  <si>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</si>
  <si>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</si>
  <si>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</si>
  <si>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</si>
  <si>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</si>
  <si>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</si>
  <si>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</si>
  <si>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</si>
  <si>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</si>
  <si>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</si>
  <si>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</si>
  <si>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</si>
  <si>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</si>
  <si>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</si>
  <si>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</si>
  <si>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</si>
  <si>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</si>
  <si>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</si>
  <si>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</si>
  <si>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</si>
  <si>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</si>
  <si>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</si>
  <si>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</si>
  <si>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</si>
  <si>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</si>
  <si>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</si>
  <si>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</si>
  <si>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</si>
  <si>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</si>
  <si>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</si>
  <si>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</si>
  <si>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</si>
  <si>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</si>
  <si>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</si>
  <si>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</si>
  <si>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</si>
  <si>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</si>
  <si>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</si>
  <si>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</si>
  <si>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</si>
  <si>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</si>
  <si>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</si>
  <si>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</si>
  <si>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</si>
  <si>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</si>
  <si>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</si>
  <si>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</si>
  <si>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</si>
  <si>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</si>
  <si>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</si>
  <si>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</si>
  <si>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</si>
  <si>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</si>
  <si>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</si>
  <si>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</si>
  <si>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</si>
  <si>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</si>
  <si>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</si>
  <si>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</si>
  <si>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</si>
  <si>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</si>
  <si>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</si>
  <si>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</si>
  <si>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</si>
  <si>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</si>
  <si>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</si>
  <si>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</si>
  <si>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</si>
  <si>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</si>
  <si>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</si>
  <si>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</si>
  <si>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</si>
  <si>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</si>
  <si>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</si>
  <si>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</si>
  <si>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</si>
  <si>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</si>
  <si>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</si>
  <si>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</si>
  <si>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</si>
  <si>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</si>
  <si>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</si>
  <si>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</si>
  <si>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</si>
  <si>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</si>
  <si>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</si>
  <si>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</si>
  <si>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</si>
  <si>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</si>
  <si>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</si>
  <si>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</si>
  <si>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</si>
  <si>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</si>
  <si>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</si>
  <si>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</si>
  <si>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</si>
  <si>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</si>
  <si>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</si>
  <si>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</si>
  <si>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</si>
  <si>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</si>
  <si>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</si>
  <si>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</si>
  <si>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</si>
  <si>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</si>
  <si>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</si>
  <si>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</si>
  <si>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</si>
  <si>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</si>
  <si>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</si>
  <si>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</si>
  <si>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</si>
  <si>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</si>
  <si>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</si>
  <si>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</si>
  <si>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</si>
  <si>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</si>
  <si>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</si>
  <si>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</si>
  <si>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</si>
  <si>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</si>
  <si>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</si>
  <si>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</si>
  <si>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</si>
  <si>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</si>
  <si>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</si>
  <si>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</si>
  <si>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</si>
  <si>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</si>
  <si>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</si>
  <si>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</si>
  <si>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</si>
  <si>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</si>
  <si>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</si>
  <si>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</si>
  <si>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</si>
  <si>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</si>
  <si>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</si>
  <si>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</si>
  <si>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</si>
  <si>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</si>
  <si>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</si>
  <si>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</si>
  <si>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</si>
  <si>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</si>
  <si>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</si>
  <si>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</si>
  <si>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</si>
  <si>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</si>
  <si>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</si>
  <si>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</si>
  <si>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</si>
  <si>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</si>
  <si>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</si>
  <si>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</si>
  <si>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</si>
  <si>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</si>
  <si>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</si>
  <si>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</si>
  <si>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</si>
  <si>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</si>
  <si>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</si>
  <si>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</si>
  <si>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</si>
  <si>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</si>
  <si>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</si>
  <si>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</si>
  <si>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</si>
  <si>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</si>
  <si>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</si>
  <si>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</si>
  <si>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</si>
  <si>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</si>
  <si>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</si>
  <si>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</si>
  <si>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</si>
  <si>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</si>
  <si>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</si>
  <si>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</si>
  <si>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</si>
  <si>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</si>
  <si>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</si>
  <si>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</si>
  <si>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</si>
  <si>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</si>
  <si>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</si>
  <si>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</si>
  <si>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</si>
  <si>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</si>
  <si>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</si>
  <si>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</si>
  <si>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</si>
  <si>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</si>
  <si>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</si>
  <si>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</si>
  <si>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</si>
  <si>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</si>
  <si>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</si>
  <si>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</si>
  <si>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</si>
  <si>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</si>
  <si>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</si>
  <si>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</si>
  <si>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</si>
  <si>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</si>
  <si>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</si>
  <si>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</si>
  <si>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</si>
  <si>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</si>
  <si>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</si>
  <si>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</si>
  <si>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</si>
  <si>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</si>
  <si>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</si>
  <si>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</si>
  <si>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</si>
  <si>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</si>
  <si>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</si>
  <si>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</si>
  <si>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</si>
  <si>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</si>
  <si>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</si>
  <si>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</si>
  <si>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</si>
  <si>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</si>
  <si>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</si>
  <si>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</si>
  <si>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</si>
  <si>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</si>
  <si>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</si>
  <si>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</si>
  <si>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</si>
  <si>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</si>
  <si>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</si>
  <si>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</si>
  <si>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</si>
  <si>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</si>
  <si>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</si>
  <si>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</si>
  <si>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</si>
  <si>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</si>
  <si>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</si>
  <si>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</si>
  <si>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</si>
  <si>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</si>
  <si>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</si>
  <si>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</si>
  <si>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</si>
  <si>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</si>
  <si>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</si>
  <si>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</si>
  <si>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</si>
  <si>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</si>
  <si>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</si>
  <si>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</si>
  <si>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</si>
  <si>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</si>
  <si>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</si>
  <si>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</si>
  <si>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</si>
  <si>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</si>
  <si>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</si>
  <si>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</si>
  <si>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</si>
  <si>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</si>
  <si>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</si>
  <si>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</si>
  <si>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</si>
  <si>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</si>
  <si>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</si>
  <si>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</si>
  <si>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</si>
  <si>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</si>
  <si>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</si>
  <si>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</si>
  <si>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</si>
  <si>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</si>
  <si>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</si>
  <si>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</si>
  <si>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</si>
  <si>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</si>
  <si>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</si>
  <si>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</si>
  <si>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</si>
  <si>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</si>
  <si>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</si>
  <si>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</si>
  <si>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</si>
  <si>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</si>
  <si>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</si>
  <si>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</si>
  <si>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</si>
  <si>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</si>
  <si>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</si>
  <si>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</si>
  <si>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</si>
  <si>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</si>
  <si>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</si>
  <si>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</si>
  <si>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</si>
  <si>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</si>
  <si>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</si>
  <si>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</si>
  <si>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</si>
  <si>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</si>
  <si>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</si>
  <si>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</si>
  <si>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</si>
  <si>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</si>
  <si>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</si>
  <si>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</si>
  <si>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</si>
  <si>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</si>
  <si>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</si>
  <si>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</si>
  <si>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</si>
  <si>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</si>
  <si>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</si>
  <si>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</si>
  <si>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</si>
  <si>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</si>
  <si>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</si>
  <si>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</si>
  <si>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</si>
  <si>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</si>
  <si>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</si>
  <si>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</si>
  <si>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</si>
  <si>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</si>
  <si>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</si>
  <si>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</si>
  <si>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</si>
  <si>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</si>
  <si>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</si>
  <si>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</si>
  <si>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</si>
  <si>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</si>
  <si>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</si>
  <si>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</si>
  <si>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</si>
  <si>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</si>
  <si>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</si>
  <si>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</si>
  <si>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</si>
  <si>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</si>
  <si>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</si>
  <si>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</si>
  <si>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</si>
  <si>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</si>
  <si>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</si>
  <si>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</si>
  <si>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</si>
  <si>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</si>
  <si>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</si>
  <si>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</si>
  <si>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</si>
  <si>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</si>
  <si>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</si>
  <si>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</si>
  <si>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</si>
  <si>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</si>
  <si>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</si>
  <si>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</si>
  <si>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</si>
  <si>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</si>
  <si>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</si>
  <si>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</si>
  <si>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</si>
  <si>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</si>
  <si>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</si>
  <si>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</si>
  <si>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</si>
  <si>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</si>
  <si>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</si>
  <si>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</si>
  <si>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</si>
  <si>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</si>
  <si>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</si>
  <si>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</si>
  <si>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</si>
  <si>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</si>
  <si>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</si>
  <si>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</si>
  <si>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</si>
  <si>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</si>
  <si>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</si>
  <si>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</si>
  <si>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</si>
  <si>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</si>
  <si>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</si>
  <si>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</si>
  <si>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</si>
  <si>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</si>
  <si>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</si>
  <si>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</si>
  <si>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</si>
  <si>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</si>
  <si>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</si>
  <si>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</si>
  <si>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</si>
  <si>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</si>
  <si>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</si>
  <si>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</si>
  <si>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</si>
  <si>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</si>
  <si>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</si>
  <si>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</si>
  <si>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</si>
  <si>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</si>
  <si>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</si>
  <si>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</si>
  <si>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</si>
  <si>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</si>
  <si>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</si>
  <si>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</si>
  <si>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</si>
  <si>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</si>
  <si>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</si>
  <si>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</si>
  <si>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</si>
  <si>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</si>
  <si>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</si>
  <si>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</si>
  <si>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</si>
  <si>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</si>
  <si>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</si>
  <si>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</si>
  <si>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</si>
  <si>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</si>
  <si>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</si>
  <si>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</si>
  <si>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</si>
  <si>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</si>
  <si>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</si>
  <si>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</si>
  <si>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</si>
  <si>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</si>
  <si>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</si>
  <si>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</si>
  <si>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</si>
  <si>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</si>
  <si>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</si>
  <si>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</si>
  <si>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</si>
  <si>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</si>
  <si>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</si>
  <si>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</si>
  <si>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</si>
  <si>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</si>
  <si>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</si>
  <si>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</si>
  <si>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</si>
  <si>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</si>
  <si>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</si>
  <si>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</si>
  <si>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</si>
  <si>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</si>
  <si>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</si>
  <si>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</si>
  <si>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</si>
  <si>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</si>
  <si>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</si>
  <si>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</si>
  <si>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</si>
  <si>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</si>
  <si>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</si>
  <si>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</si>
  <si>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</si>
  <si>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</si>
  <si>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</si>
  <si>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</si>
  <si>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</si>
  <si>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</si>
  <si>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</si>
  <si>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</si>
  <si>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</si>
  <si>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</si>
  <si>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</si>
  <si>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</si>
  <si>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</si>
  <si>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</si>
  <si>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</si>
  <si>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</si>
  <si>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</si>
  <si>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</si>
  <si>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</si>
  <si>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</si>
  <si>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</si>
  <si>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</si>
  <si>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</si>
  <si>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</si>
  <si>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</si>
  <si>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</si>
  <si>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</si>
  <si>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</si>
  <si>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</si>
  <si>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</si>
  <si>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</si>
  <si>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</si>
  <si>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</si>
  <si>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</si>
  <si>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</si>
  <si>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</si>
  <si>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</si>
  <si>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</si>
  <si>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</si>
  <si>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</si>
  <si>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volume</t>
  </si>
  <si>
    <t>these are really status - so status - replace_page_df</t>
  </si>
  <si>
    <t>status = replace_cols_for_macd</t>
  </si>
  <si>
    <t>Users</t>
  </si>
  <si>
    <t>Strategy</t>
  </si>
  <si>
    <t>Dropdowns</t>
  </si>
  <si>
    <t>shoul be 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</si>
</sst>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0" fontId="60" fillId="0" borderId="11" xfId="0" applyFont="1" applyFill="1" applyBorder="1" applyAlignment="1">
      <alignment horizontal="left" vertical="center" wrapText="1"/>
    </xf>
    <xf numFmtId="0" fontId="60" fillId="0" borderId="8" xfId="0" applyFont="1" applyFill="1" applyBorder="1" applyAlignment="1">
      <alignment horizontal="left" vertical="center" wrapText="1"/>
    </xf>
    <xf numFmtId="0" fontId="60" fillId="0" borderId="16" xfId="0" applyFont="1" applyFill="1" applyBorder="1" applyAlignment="1">
      <alignment horizontal="left" vertical="center" wrapText="1"/>
    </xf>
    <xf numFmtId="0" fontId="60" fillId="0" borderId="12" xfId="0" applyFont="1" applyFill="1" applyBorder="1" applyAlignment="1">
      <alignment horizontal="left" vertical="center" wrapText="1"/>
    </xf>
    <xf numFmtId="0" fontId="60" fillId="0" borderId="1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4</xdr:col>
      <xdr:colOff>635000</xdr:colOff>
      <xdr:row>11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EC5A3-7CD9-E941-8DBD-880E02A8961E}"/>
            </a:ext>
          </a:extLst>
        </xdr:cNvPr>
        <xdr:cNvSpPr/>
      </xdr:nvSpPr>
      <xdr:spPr>
        <a:xfrm>
          <a:off x="2565400" y="1041400"/>
          <a:ext cx="1371600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Data Downloader</a:t>
          </a:r>
        </a:p>
      </xdr:txBody>
    </xdr:sp>
    <xdr:clientData/>
  </xdr:twoCellAnchor>
  <xdr:twoCellAnchor>
    <xdr:from>
      <xdr:col>1</xdr:col>
      <xdr:colOff>50800</xdr:colOff>
      <xdr:row>5</xdr:row>
      <xdr:rowOff>25400</xdr:rowOff>
    </xdr:from>
    <xdr:to>
      <xdr:col>2</xdr:col>
      <xdr:colOff>546100</xdr:colOff>
      <xdr:row>11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4E2D67-7055-7049-AEB8-0E812A360A32}"/>
            </a:ext>
          </a:extLst>
        </xdr:cNvPr>
        <xdr:cNvSpPr/>
      </xdr:nvSpPr>
      <xdr:spPr>
        <a:xfrm>
          <a:off x="876300" y="1041400"/>
          <a:ext cx="132080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1</xdr:col>
      <xdr:colOff>50800</xdr:colOff>
      <xdr:row>3</xdr:row>
      <xdr:rowOff>25400</xdr:rowOff>
    </xdr:from>
    <xdr:to>
      <xdr:col>4</xdr:col>
      <xdr:colOff>647700</xdr:colOff>
      <xdr:row>4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BDBCD1-568F-4E4C-BEB2-114EC47C553E}"/>
            </a:ext>
          </a:extLst>
        </xdr:cNvPr>
        <xdr:cNvSpPr/>
      </xdr:nvSpPr>
      <xdr:spPr>
        <a:xfrm>
          <a:off x="876300" y="635000"/>
          <a:ext cx="30734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Index</a:t>
          </a:r>
        </a:p>
      </xdr:txBody>
    </xdr:sp>
    <xdr:clientData/>
  </xdr:twoCellAnchor>
  <xdr:twoCellAnchor>
    <xdr:from>
      <xdr:col>10</xdr:col>
      <xdr:colOff>12700</xdr:colOff>
      <xdr:row>1</xdr:row>
      <xdr:rowOff>152400</xdr:rowOff>
    </xdr:from>
    <xdr:to>
      <xdr:col>15</xdr:col>
      <xdr:colOff>165100</xdr:colOff>
      <xdr:row>6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AED6741-B8D6-4E4F-99DB-8B863BDB231A}"/>
            </a:ext>
          </a:extLst>
        </xdr:cNvPr>
        <xdr:cNvSpPr/>
      </xdr:nvSpPr>
      <xdr:spPr>
        <a:xfrm>
          <a:off x="8267700" y="355600"/>
          <a:ext cx="4279900" cy="10541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Apps</a:t>
          </a:r>
        </a:p>
        <a:p>
          <a:pPr algn="ctr"/>
          <a:r>
            <a:rPr lang="en-US" sz="1100"/>
            <a:t>(single, screener, intraday)</a:t>
          </a:r>
        </a:p>
      </xdr:txBody>
    </xdr:sp>
    <xdr:clientData/>
  </xdr:twoCellAnchor>
  <xdr:twoCellAnchor>
    <xdr:from>
      <xdr:col>10</xdr:col>
      <xdr:colOff>38100</xdr:colOff>
      <xdr:row>16</xdr:row>
      <xdr:rowOff>50800</xdr:rowOff>
    </xdr:from>
    <xdr:to>
      <xdr:col>15</xdr:col>
      <xdr:colOff>165100</xdr:colOff>
      <xdr:row>18</xdr:row>
      <xdr:rowOff>165100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2136218-B114-8145-9504-DA3E8E555742}"/>
            </a:ext>
          </a:extLst>
        </xdr:cNvPr>
        <xdr:cNvSpPr/>
      </xdr:nvSpPr>
      <xdr:spPr>
        <a:xfrm>
          <a:off x="8293100" y="3302000"/>
          <a:ext cx="4254500" cy="5207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List</a:t>
          </a:r>
        </a:p>
        <a:p>
          <a:pPr algn="ctr"/>
          <a:r>
            <a:rPr lang="en-US" sz="1100" baseline="0"/>
            <a:t>(list of selected Tickers for app)</a:t>
          </a:r>
          <a:endParaRPr lang="en-US" sz="1100"/>
        </a:p>
      </xdr:txBody>
    </xdr:sp>
    <xdr:clientData/>
  </xdr:twoCellAnchor>
  <xdr:twoCellAnchor>
    <xdr:from>
      <xdr:col>10</xdr:col>
      <xdr:colOff>25400</xdr:colOff>
      <xdr:row>7</xdr:row>
      <xdr:rowOff>38100</xdr:rowOff>
    </xdr:from>
    <xdr:to>
      <xdr:col>12</xdr:col>
      <xdr:colOff>647700</xdr:colOff>
      <xdr:row>10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672E898-7CEE-3145-8372-CCB797AC1D28}"/>
            </a:ext>
          </a:extLst>
        </xdr:cNvPr>
        <xdr:cNvSpPr/>
      </xdr:nvSpPr>
      <xdr:spPr>
        <a:xfrm>
          <a:off x="8280400" y="1460500"/>
          <a:ext cx="2273300" cy="609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Config</a:t>
          </a:r>
        </a:p>
      </xdr:txBody>
    </xdr:sp>
    <xdr:clientData/>
  </xdr:twoCellAnchor>
  <xdr:twoCellAnchor>
    <xdr:from>
      <xdr:col>10</xdr:col>
      <xdr:colOff>38100</xdr:colOff>
      <xdr:row>10</xdr:row>
      <xdr:rowOff>152400</xdr:rowOff>
    </xdr:from>
    <xdr:to>
      <xdr:col>15</xdr:col>
      <xdr:colOff>165100</xdr:colOff>
      <xdr:row>15</xdr:row>
      <xdr:rowOff>165100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4E58870-0488-6243-AA2D-30280F4CE05F}"/>
            </a:ext>
          </a:extLst>
        </xdr:cNvPr>
        <xdr:cNvSpPr/>
      </xdr:nvSpPr>
      <xdr:spPr>
        <a:xfrm>
          <a:off x="8293100" y="2184400"/>
          <a:ext cx="4254500" cy="10287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Selectors</a:t>
          </a:r>
        </a:p>
      </xdr:txBody>
    </xdr:sp>
    <xdr:clientData/>
  </xdr:twoCellAnchor>
  <xdr:twoCellAnchor>
    <xdr:from>
      <xdr:col>12</xdr:col>
      <xdr:colOff>698500</xdr:colOff>
      <xdr:row>7</xdr:row>
      <xdr:rowOff>38100</xdr:rowOff>
    </xdr:from>
    <xdr:to>
      <xdr:col>15</xdr:col>
      <xdr:colOff>139700</xdr:colOff>
      <xdr:row>10</xdr:row>
      <xdr:rowOff>12700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ADA72F-C282-8B45-A9B1-377309A11040}"/>
            </a:ext>
          </a:extLst>
        </xdr:cNvPr>
        <xdr:cNvSpPr/>
      </xdr:nvSpPr>
      <xdr:spPr>
        <a:xfrm>
          <a:off x="10604500" y="1460500"/>
          <a:ext cx="191770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 Results</a:t>
          </a:r>
        </a:p>
      </xdr:txBody>
    </xdr:sp>
    <xdr:clientData/>
  </xdr:twoCellAnchor>
  <xdr:twoCellAnchor>
    <xdr:from>
      <xdr:col>7</xdr:col>
      <xdr:colOff>673100</xdr:colOff>
      <xdr:row>17</xdr:row>
      <xdr:rowOff>177800</xdr:rowOff>
    </xdr:from>
    <xdr:to>
      <xdr:col>9</xdr:col>
      <xdr:colOff>558800</xdr:colOff>
      <xdr:row>22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193A3-18A1-3D49-80D9-F32E436FB1AB}"/>
            </a:ext>
          </a:extLst>
        </xdr:cNvPr>
        <xdr:cNvSpPr/>
      </xdr:nvSpPr>
      <xdr:spPr>
        <a:xfrm>
          <a:off x="6451600" y="3632200"/>
          <a:ext cx="153670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Charts (config)</a:t>
          </a:r>
        </a:p>
      </xdr:txBody>
    </xdr:sp>
    <xdr:clientData/>
  </xdr:twoCellAnchor>
  <xdr:twoCellAnchor>
    <xdr:from>
      <xdr:col>5</xdr:col>
      <xdr:colOff>495300</xdr:colOff>
      <xdr:row>21</xdr:row>
      <xdr:rowOff>114300</xdr:rowOff>
    </xdr:from>
    <xdr:to>
      <xdr:col>7</xdr:col>
      <xdr:colOff>381000</xdr:colOff>
      <xdr:row>26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86990DB-8D8B-C241-880C-0CF975E972B7}"/>
            </a:ext>
          </a:extLst>
        </xdr:cNvPr>
        <xdr:cNvSpPr/>
      </xdr:nvSpPr>
      <xdr:spPr>
        <a:xfrm>
          <a:off x="4622800" y="4381500"/>
          <a:ext cx="1536700" cy="977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 Adders (config)</a:t>
          </a:r>
        </a:p>
      </xdr:txBody>
    </xdr:sp>
    <xdr:clientData/>
  </xdr:twoCellAnchor>
  <xdr:twoCellAnchor>
    <xdr:from>
      <xdr:col>7</xdr:col>
      <xdr:colOff>381000</xdr:colOff>
      <xdr:row>20</xdr:row>
      <xdr:rowOff>69850</xdr:rowOff>
    </xdr:from>
    <xdr:to>
      <xdr:col>7</xdr:col>
      <xdr:colOff>673100</xdr:colOff>
      <xdr:row>23</xdr:row>
      <xdr:rowOff>196850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2771B59-60AF-C644-80D7-D6BE519BEDD0}"/>
            </a:ext>
          </a:extLst>
        </xdr:cNvPr>
        <xdr:cNvCxnSpPr>
          <a:stCxn id="14" idx="1"/>
          <a:endCxn id="15" idx="3"/>
        </xdr:cNvCxnSpPr>
      </xdr:nvCxnSpPr>
      <xdr:spPr>
        <a:xfrm flipH="1">
          <a:off x="6159500" y="4133850"/>
          <a:ext cx="2921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6</xdr:row>
      <xdr:rowOff>88900</xdr:rowOff>
    </xdr:from>
    <xdr:to>
      <xdr:col>7</xdr:col>
      <xdr:colOff>444500</xdr:colOff>
      <xdr:row>11</xdr:row>
      <xdr:rowOff>114300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4D0AE17-B5F0-8248-AA15-6C7EC806585B}"/>
            </a:ext>
          </a:extLst>
        </xdr:cNvPr>
        <xdr:cNvSpPr/>
      </xdr:nvSpPr>
      <xdr:spPr>
        <a:xfrm>
          <a:off x="46482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7</xdr:col>
      <xdr:colOff>584200</xdr:colOff>
      <xdr:row>6</xdr:row>
      <xdr:rowOff>88900</xdr:rowOff>
    </xdr:from>
    <xdr:to>
      <xdr:col>9</xdr:col>
      <xdr:colOff>508000</xdr:colOff>
      <xdr:row>11</xdr:row>
      <xdr:rowOff>114300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925815C5-2CA7-754D-9DE4-562A4EE5D52E}"/>
            </a:ext>
          </a:extLst>
        </xdr:cNvPr>
        <xdr:cNvSpPr/>
      </xdr:nvSpPr>
      <xdr:spPr>
        <a:xfrm>
          <a:off x="63627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Downloader</a:t>
          </a:r>
        </a:p>
      </xdr:txBody>
    </xdr:sp>
    <xdr:clientData/>
  </xdr:twoCellAnchor>
  <xdr:twoCellAnchor>
    <xdr:from>
      <xdr:col>5</xdr:col>
      <xdr:colOff>520700</xdr:colOff>
      <xdr:row>12</xdr:row>
      <xdr:rowOff>25400</xdr:rowOff>
    </xdr:from>
    <xdr:to>
      <xdr:col>8</xdr:col>
      <xdr:colOff>812800</xdr:colOff>
      <xdr:row>17</xdr:row>
      <xdr:rowOff>50800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FE99C2BB-1E55-E741-BA65-034A6D91ABD8}"/>
            </a:ext>
          </a:extLst>
        </xdr:cNvPr>
        <xdr:cNvSpPr/>
      </xdr:nvSpPr>
      <xdr:spPr>
        <a:xfrm>
          <a:off x="4648200" y="2463800"/>
          <a:ext cx="27686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Status Manager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28</xdr:row>
      <xdr:rowOff>63500</xdr:rowOff>
    </xdr:from>
    <xdr:to>
      <xdr:col>8</xdr:col>
      <xdr:colOff>482600</xdr:colOff>
      <xdr:row>34</xdr:row>
      <xdr:rowOff>76200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2E095F8-C38E-4B44-A57D-4D846FD1CD55}"/>
            </a:ext>
          </a:extLst>
        </xdr:cNvPr>
        <xdr:cNvSpPr/>
      </xdr:nvSpPr>
      <xdr:spPr>
        <a:xfrm>
          <a:off x="5041900" y="5753100"/>
          <a:ext cx="2044700" cy="1231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Data Files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31</xdr:row>
      <xdr:rowOff>190500</xdr:rowOff>
    </xdr:from>
    <xdr:to>
      <xdr:col>8</xdr:col>
      <xdr:colOff>76200</xdr:colOff>
      <xdr:row>33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ECE4EA9-141C-904F-900A-EA69648E3FC7}"/>
            </a:ext>
          </a:extLst>
        </xdr:cNvPr>
        <xdr:cNvSpPr/>
      </xdr:nvSpPr>
      <xdr:spPr>
        <a:xfrm>
          <a:off x="5486400" y="6489700"/>
          <a:ext cx="1193800" cy="3048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DF &amp;</a:t>
          </a:r>
          <a:r>
            <a:rPr lang="en-US" sz="1100" baseline="0"/>
            <a:t> Col Status</a:t>
          </a:r>
        </a:p>
      </xdr:txBody>
    </xdr:sp>
    <xdr:clientData/>
  </xdr:twoCellAnchor>
  <xdr:twoCellAnchor>
    <xdr:from>
      <xdr:col>10</xdr:col>
      <xdr:colOff>12700</xdr:colOff>
      <xdr:row>28</xdr:row>
      <xdr:rowOff>38100</xdr:rowOff>
    </xdr:from>
    <xdr:to>
      <xdr:col>11</xdr:col>
      <xdr:colOff>762000</xdr:colOff>
      <xdr:row>33</xdr:row>
      <xdr:rowOff>63500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ADAD0F6-496A-2143-960D-94F0D5EB3E86}"/>
            </a:ext>
          </a:extLst>
        </xdr:cNvPr>
        <xdr:cNvSpPr/>
      </xdr:nvSpPr>
      <xdr:spPr>
        <a:xfrm>
          <a:off x="8267700" y="57277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Column</a:t>
          </a:r>
          <a:r>
            <a:rPr lang="en-US" sz="1100" baseline="0"/>
            <a:t> Adder</a:t>
          </a:r>
          <a:endParaRPr lang="en-US" sz="1100"/>
        </a:p>
      </xdr:txBody>
    </xdr:sp>
    <xdr:clientData/>
  </xdr:twoCellAnchor>
  <xdr:twoCellAnchor>
    <xdr:from>
      <xdr:col>17</xdr:col>
      <xdr:colOff>431800</xdr:colOff>
      <xdr:row>13</xdr:row>
      <xdr:rowOff>139700</xdr:rowOff>
    </xdr:from>
    <xdr:to>
      <xdr:col>21</xdr:col>
      <xdr:colOff>508000</xdr:colOff>
      <xdr:row>16</xdr:row>
      <xdr:rowOff>50800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4761E0E-2A6A-4243-B2E4-F061583D17D3}"/>
            </a:ext>
          </a:extLst>
        </xdr:cNvPr>
        <xdr:cNvSpPr/>
      </xdr:nvSpPr>
      <xdr:spPr>
        <a:xfrm>
          <a:off x="14465300" y="2781300"/>
          <a:ext cx="33782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Index File</a:t>
          </a:r>
          <a:endParaRPr lang="en-US" sz="1100"/>
        </a:p>
      </xdr:txBody>
    </xdr:sp>
    <xdr:clientData/>
  </xdr:twoCellAnchor>
  <xdr:twoCellAnchor>
    <xdr:from>
      <xdr:col>19</xdr:col>
      <xdr:colOff>304800</xdr:colOff>
      <xdr:row>4</xdr:row>
      <xdr:rowOff>0</xdr:rowOff>
    </xdr:from>
    <xdr:to>
      <xdr:col>20</xdr:col>
      <xdr:colOff>457200</xdr:colOff>
      <xdr:row>6</xdr:row>
      <xdr:rowOff>114300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E947769-989E-0840-BF74-D372B84F2384}"/>
            </a:ext>
          </a:extLst>
        </xdr:cNvPr>
        <xdr:cNvSpPr/>
      </xdr:nvSpPr>
      <xdr:spPr>
        <a:xfrm>
          <a:off x="15989300" y="812800"/>
          <a:ext cx="9779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Downloader</a:t>
          </a:r>
          <a:endParaRPr lang="en-US" sz="1100"/>
        </a:p>
      </xdr:txBody>
    </xdr:sp>
    <xdr:clientData/>
  </xdr:twoCellAnchor>
  <xdr:twoCellAnchor>
    <xdr:from>
      <xdr:col>17</xdr:col>
      <xdr:colOff>419100</xdr:colOff>
      <xdr:row>3</xdr:row>
      <xdr:rowOff>190500</xdr:rowOff>
    </xdr:from>
    <xdr:to>
      <xdr:col>19</xdr:col>
      <xdr:colOff>0</xdr:colOff>
      <xdr:row>9</xdr:row>
      <xdr:rowOff>101600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E85C33C-3324-EB4C-BF61-5FE23957AC62}"/>
            </a:ext>
          </a:extLst>
        </xdr:cNvPr>
        <xdr:cNvSpPr/>
      </xdr:nvSpPr>
      <xdr:spPr>
        <a:xfrm>
          <a:off x="14452600" y="800100"/>
          <a:ext cx="1231900" cy="1130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Loader</a:t>
          </a:r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12700</xdr:rowOff>
    </xdr:from>
    <xdr:to>
      <xdr:col>20</xdr:col>
      <xdr:colOff>635000</xdr:colOff>
      <xdr:row>3</xdr:row>
      <xdr:rowOff>127000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3248A1F-2258-7E45-8123-3DC0359A77C3}"/>
            </a:ext>
          </a:extLst>
        </xdr:cNvPr>
        <xdr:cNvSpPr/>
      </xdr:nvSpPr>
      <xdr:spPr>
        <a:xfrm>
          <a:off x="14439900" y="215900"/>
          <a:ext cx="2705100" cy="520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Ticker</a:t>
          </a:r>
          <a:r>
            <a:rPr lang="en-US" sz="1100" baseline="0">
              <a:solidFill>
                <a:schemeClr val="tx1"/>
              </a:solidFill>
            </a:rPr>
            <a:t> Index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609600</xdr:colOff>
      <xdr:row>7</xdr:row>
      <xdr:rowOff>0</xdr:rowOff>
    </xdr:from>
    <xdr:to>
      <xdr:col>21</xdr:col>
      <xdr:colOff>444500</xdr:colOff>
      <xdr:row>9</xdr:row>
      <xdr:rowOff>165100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930BC4F-2EF9-0B41-82C7-6529083E6B32}"/>
            </a:ext>
          </a:extLst>
        </xdr:cNvPr>
        <xdr:cNvSpPr/>
      </xdr:nvSpPr>
      <xdr:spPr>
        <a:xfrm>
          <a:off x="17119600" y="1422400"/>
          <a:ext cx="6604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Saver</a:t>
          </a:r>
          <a:endParaRPr lang="en-US" sz="1100"/>
        </a:p>
      </xdr:txBody>
    </xdr:sp>
    <xdr:clientData/>
  </xdr:twoCellAnchor>
  <xdr:twoCellAnchor>
    <xdr:from>
      <xdr:col>18</xdr:col>
      <xdr:colOff>209550</xdr:colOff>
      <xdr:row>9</xdr:row>
      <xdr:rowOff>101600</xdr:rowOff>
    </xdr:from>
    <xdr:to>
      <xdr:col>19</xdr:col>
      <xdr:colOff>469900</xdr:colOff>
      <xdr:row>13</xdr:row>
      <xdr:rowOff>139700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A4E68AF-949F-D847-BFF5-64447D897F8D}"/>
            </a:ext>
          </a:extLst>
        </xdr:cNvPr>
        <xdr:cNvCxnSpPr>
          <a:stCxn id="27" idx="2"/>
          <a:endCxn id="25" idx="0"/>
        </xdr:cNvCxnSpPr>
      </xdr:nvCxnSpPr>
      <xdr:spPr>
        <a:xfrm rot="16200000" flipH="1">
          <a:off x="15186025" y="1812925"/>
          <a:ext cx="850900" cy="1085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317500</xdr:colOff>
      <xdr:row>7</xdr:row>
      <xdr:rowOff>165100</xdr:rowOff>
    </xdr:from>
    <xdr:to>
      <xdr:col>20</xdr:col>
      <xdr:colOff>469900</xdr:colOff>
      <xdr:row>10</xdr:row>
      <xdr:rowOff>88900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3AB97EF9-A399-AF4F-9BD0-178B40D072EA}"/>
            </a:ext>
          </a:extLst>
        </xdr:cNvPr>
        <xdr:cNvSpPr/>
      </xdr:nvSpPr>
      <xdr:spPr>
        <a:xfrm>
          <a:off x="16002000" y="1587500"/>
          <a:ext cx="9779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Updater</a:t>
          </a:r>
          <a:endParaRPr lang="en-US" sz="1100"/>
        </a:p>
      </xdr:txBody>
    </xdr:sp>
    <xdr:clientData/>
  </xdr:twoCellAnchor>
  <xdr:twoCellAnchor>
    <xdr:from>
      <xdr:col>19</xdr:col>
      <xdr:colOff>469900</xdr:colOff>
      <xdr:row>10</xdr:row>
      <xdr:rowOff>88900</xdr:rowOff>
    </xdr:from>
    <xdr:to>
      <xdr:col>19</xdr:col>
      <xdr:colOff>806450</xdr:colOff>
      <xdr:row>13</xdr:row>
      <xdr:rowOff>139700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A96E3DBF-2B79-F548-922B-35CD56363330}"/>
            </a:ext>
          </a:extLst>
        </xdr:cNvPr>
        <xdr:cNvCxnSpPr>
          <a:stCxn id="33" idx="2"/>
          <a:endCxn id="25" idx="0"/>
        </xdr:cNvCxnSpPr>
      </xdr:nvCxnSpPr>
      <xdr:spPr>
        <a:xfrm rot="5400000">
          <a:off x="15992475" y="2282825"/>
          <a:ext cx="660400" cy="336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793750</xdr:colOff>
      <xdr:row>6</xdr:row>
      <xdr:rowOff>114300</xdr:rowOff>
    </xdr:from>
    <xdr:to>
      <xdr:col>19</xdr:col>
      <xdr:colOff>806450</xdr:colOff>
      <xdr:row>7</xdr:row>
      <xdr:rowOff>165100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114A1E03-F3E2-AE4D-9165-03430541E8F2}"/>
            </a:ext>
          </a:extLst>
        </xdr:cNvPr>
        <xdr:cNvCxnSpPr>
          <a:stCxn id="26" idx="2"/>
          <a:endCxn id="33" idx="0"/>
        </xdr:cNvCxnSpPr>
      </xdr:nvCxnSpPr>
      <xdr:spPr>
        <a:xfrm rot="16200000" flipH="1">
          <a:off x="16357600" y="1454150"/>
          <a:ext cx="2540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209550</xdr:colOff>
      <xdr:row>9</xdr:row>
      <xdr:rowOff>101600</xdr:rowOff>
    </xdr:from>
    <xdr:to>
      <xdr:col>21</xdr:col>
      <xdr:colOff>114300</xdr:colOff>
      <xdr:row>9</xdr:row>
      <xdr:rowOff>165100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00101B8-BD77-AF47-AB51-7F020F0EE8FC}"/>
            </a:ext>
          </a:extLst>
        </xdr:cNvPr>
        <xdr:cNvCxnSpPr>
          <a:stCxn id="27" idx="2"/>
          <a:endCxn id="29" idx="2"/>
        </xdr:cNvCxnSpPr>
      </xdr:nvCxnSpPr>
      <xdr:spPr>
        <a:xfrm rot="16200000" flipH="1">
          <a:off x="16227425" y="771525"/>
          <a:ext cx="63500" cy="2381250"/>
        </a:xfrm>
        <a:prstGeom prst="bentConnector3">
          <a:avLst>
            <a:gd name="adj1" fmla="val 46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469900</xdr:colOff>
      <xdr:row>8</xdr:row>
      <xdr:rowOff>82550</xdr:rowOff>
    </xdr:from>
    <xdr:to>
      <xdr:col>20</xdr:col>
      <xdr:colOff>609600</xdr:colOff>
      <xdr:row>9</xdr:row>
      <xdr:rowOff>25400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1D2AAB6E-906A-FE4F-BEDE-7FC971739F25}"/>
            </a:ext>
          </a:extLst>
        </xdr:cNvPr>
        <xdr:cNvCxnSpPr>
          <a:stCxn id="33" idx="3"/>
          <a:endCxn id="29" idx="1"/>
        </xdr:cNvCxnSpPr>
      </xdr:nvCxnSpPr>
      <xdr:spPr>
        <a:xfrm flipV="1">
          <a:off x="16979900" y="1708150"/>
          <a:ext cx="139700" cy="146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12"/>
  <sheetViews>
    <sheetView zoomScale="80" zoomScaleNormal="8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C75" sqref="C75:D79"/>
    </sheetView>
  </sheetViews>
  <sheetFormatPr baseColWidth="10" defaultRowHeight="21"/>
  <cols>
    <col min="1" max="1" width="4.5" style="4" customWidth="1"/>
    <col min="2" max="2" width="20.5" style="374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421" t="s">
        <v>480</v>
      </c>
      <c r="B1" s="422"/>
      <c r="C1" s="422"/>
      <c r="D1" s="422"/>
      <c r="E1" s="422"/>
      <c r="F1" s="422"/>
      <c r="G1" s="422"/>
      <c r="H1" s="422"/>
      <c r="J1" s="419" t="s">
        <v>435</v>
      </c>
    </row>
    <row r="2" spans="1:20">
      <c r="J2" s="420" t="s">
        <v>503</v>
      </c>
    </row>
    <row r="3" spans="1:20" s="6" customFormat="1" ht="25">
      <c r="B3" s="176" t="s">
        <v>343</v>
      </c>
      <c r="C3" s="362" t="s">
        <v>344</v>
      </c>
      <c r="D3" s="363"/>
      <c r="E3" s="362" t="s">
        <v>373</v>
      </c>
      <c r="F3" s="363"/>
      <c r="G3" s="362" t="s">
        <v>374</v>
      </c>
      <c r="H3" s="363"/>
      <c r="I3" s="362" t="s">
        <v>404</v>
      </c>
      <c r="J3" s="363"/>
      <c r="L3" s="131" t="s">
        <v>432</v>
      </c>
      <c r="M3" s="131" t="s">
        <v>433</v>
      </c>
      <c r="N3" s="131" t="s">
        <v>219</v>
      </c>
    </row>
    <row r="4" spans="1:20">
      <c r="A4" s="370"/>
      <c r="B4" s="375"/>
      <c r="C4" s="378"/>
      <c r="D4" s="378"/>
      <c r="E4" s="378"/>
      <c r="F4" s="378"/>
      <c r="G4" s="378"/>
      <c r="H4" s="378"/>
      <c r="I4" s="378"/>
      <c r="J4" s="378"/>
      <c r="K4" s="6"/>
      <c r="L4" s="370"/>
      <c r="M4" s="370"/>
      <c r="N4" s="370"/>
      <c r="O4" s="370"/>
      <c r="P4" s="370"/>
      <c r="Q4" s="370"/>
      <c r="R4" s="370"/>
      <c r="S4" s="370"/>
      <c r="T4" s="370"/>
    </row>
    <row r="5" spans="1:20" ht="31" customHeight="1">
      <c r="B5" s="393" t="s">
        <v>289</v>
      </c>
      <c r="C5" s="379"/>
      <c r="D5" s="379"/>
      <c r="E5" s="379"/>
      <c r="F5" s="379"/>
      <c r="G5" s="379"/>
      <c r="H5" s="379"/>
      <c r="I5" s="379"/>
      <c r="J5" s="379"/>
      <c r="K5" s="6"/>
      <c r="L5" s="133" t="s">
        <v>96</v>
      </c>
      <c r="M5" s="116" t="s">
        <v>411</v>
      </c>
      <c r="N5" s="11"/>
    </row>
    <row r="6" spans="1:20" ht="31" customHeight="1">
      <c r="B6" s="376" t="s">
        <v>263</v>
      </c>
      <c r="C6" s="391" t="s">
        <v>286</v>
      </c>
      <c r="D6" s="391"/>
      <c r="E6" s="380"/>
      <c r="F6" s="380"/>
      <c r="G6" s="380"/>
      <c r="H6" s="380"/>
      <c r="I6" s="380"/>
      <c r="J6" s="380"/>
      <c r="K6" s="6"/>
      <c r="L6" s="133" t="s">
        <v>434</v>
      </c>
      <c r="M6" s="373" t="s">
        <v>100</v>
      </c>
      <c r="N6" s="11"/>
    </row>
    <row r="7" spans="1:20" ht="31" customHeight="1">
      <c r="B7" s="376"/>
      <c r="C7" s="391" t="s">
        <v>285</v>
      </c>
      <c r="D7" s="391"/>
      <c r="E7" s="380"/>
      <c r="F7" s="380"/>
      <c r="G7" s="380"/>
      <c r="H7" s="380"/>
      <c r="I7" s="380"/>
      <c r="J7" s="380"/>
      <c r="K7" s="6"/>
      <c r="L7" s="133" t="s">
        <v>98</v>
      </c>
      <c r="M7" s="116" t="s">
        <v>101</v>
      </c>
      <c r="N7" s="11"/>
    </row>
    <row r="8" spans="1:20" ht="31" customHeight="1">
      <c r="B8" s="376"/>
      <c r="C8" s="391" t="s">
        <v>288</v>
      </c>
      <c r="D8" s="391"/>
      <c r="E8" s="380"/>
      <c r="F8" s="380"/>
      <c r="G8" s="380"/>
      <c r="H8" s="380"/>
      <c r="I8" s="380"/>
      <c r="J8" s="380"/>
      <c r="K8" s="6"/>
      <c r="L8" s="133" t="s">
        <v>434</v>
      </c>
      <c r="M8" s="174" t="s">
        <v>102</v>
      </c>
      <c r="N8" s="11"/>
    </row>
    <row r="9" spans="1:20" ht="31" customHeight="1">
      <c r="B9" s="376"/>
      <c r="C9" s="372" t="s">
        <v>262</v>
      </c>
      <c r="D9" s="372"/>
      <c r="E9" s="382" t="s">
        <v>375</v>
      </c>
      <c r="F9" s="382"/>
      <c r="G9" s="380"/>
      <c r="H9" s="380"/>
      <c r="I9" s="380"/>
      <c r="J9" s="380"/>
      <c r="K9" s="6"/>
      <c r="L9" s="133" t="s">
        <v>96</v>
      </c>
      <c r="M9" s="116" t="b">
        <v>0</v>
      </c>
      <c r="N9" s="11"/>
    </row>
    <row r="10" spans="1:20" ht="31" customHeight="1">
      <c r="B10" s="376"/>
      <c r="C10" s="372"/>
      <c r="D10" s="372"/>
      <c r="E10" s="382" t="s">
        <v>267</v>
      </c>
      <c r="F10" s="382"/>
      <c r="G10" s="380"/>
      <c r="H10" s="380"/>
      <c r="I10" s="380"/>
      <c r="J10" s="380"/>
      <c r="K10" s="6"/>
      <c r="L10" s="133" t="s">
        <v>91</v>
      </c>
      <c r="M10" s="141" t="s">
        <v>472</v>
      </c>
      <c r="N10" s="11"/>
    </row>
    <row r="11" spans="1:20" ht="31" customHeight="1">
      <c r="B11" s="376"/>
      <c r="C11" s="372"/>
      <c r="D11" s="372"/>
      <c r="E11" s="382" t="s">
        <v>268</v>
      </c>
      <c r="F11" s="382"/>
      <c r="G11" s="380"/>
      <c r="H11" s="380"/>
      <c r="I11" s="380"/>
      <c r="J11" s="380"/>
      <c r="K11" s="6"/>
      <c r="L11" s="133" t="s">
        <v>91</v>
      </c>
      <c r="M11" s="141" t="s">
        <v>472</v>
      </c>
      <c r="N11" s="11"/>
    </row>
    <row r="12" spans="1:20" ht="31" customHeight="1">
      <c r="B12" s="376"/>
      <c r="C12" s="372"/>
      <c r="D12" s="372"/>
      <c r="E12" s="382" t="s">
        <v>261</v>
      </c>
      <c r="F12" s="382"/>
      <c r="G12" s="380"/>
      <c r="H12" s="380"/>
      <c r="I12" s="380"/>
      <c r="J12" s="380"/>
      <c r="K12" s="6"/>
      <c r="L12" s="133" t="s">
        <v>91</v>
      </c>
      <c r="M12" s="141" t="s">
        <v>472</v>
      </c>
      <c r="N12" s="11"/>
    </row>
    <row r="13" spans="1:20" ht="31" customHeight="1">
      <c r="B13" s="376"/>
      <c r="C13" s="372"/>
      <c r="D13" s="372"/>
      <c r="E13" s="382" t="s">
        <v>269</v>
      </c>
      <c r="F13" s="382"/>
      <c r="G13" s="380"/>
      <c r="H13" s="380"/>
      <c r="I13" s="380"/>
      <c r="J13" s="380"/>
      <c r="K13" s="6"/>
      <c r="L13" s="133" t="s">
        <v>91</v>
      </c>
      <c r="M13" s="141" t="s">
        <v>472</v>
      </c>
      <c r="N13" s="11"/>
    </row>
    <row r="14" spans="1:20" ht="31" customHeight="1">
      <c r="B14" s="376"/>
      <c r="C14" s="372"/>
      <c r="D14" s="372"/>
      <c r="E14" s="382" t="s">
        <v>284</v>
      </c>
      <c r="F14" s="382"/>
      <c r="G14" s="380"/>
      <c r="H14" s="380"/>
      <c r="I14" s="380"/>
      <c r="J14" s="380"/>
      <c r="K14" s="6"/>
      <c r="L14" s="133" t="s">
        <v>91</v>
      </c>
      <c r="M14" s="138" t="s">
        <v>437</v>
      </c>
      <c r="N14" s="11"/>
    </row>
    <row r="15" spans="1:20" ht="31" customHeight="1">
      <c r="B15" s="376"/>
      <c r="C15" s="372"/>
      <c r="D15" s="372"/>
      <c r="E15" s="382" t="s">
        <v>283</v>
      </c>
      <c r="F15" s="382"/>
      <c r="G15" s="380"/>
      <c r="H15" s="380"/>
      <c r="I15" s="380"/>
      <c r="J15" s="380"/>
      <c r="K15" s="6"/>
      <c r="L15" s="133" t="s">
        <v>91</v>
      </c>
      <c r="M15" s="138" t="s">
        <v>437</v>
      </c>
      <c r="N15" s="11"/>
    </row>
    <row r="16" spans="1:20" ht="31" customHeight="1">
      <c r="B16" s="376"/>
      <c r="C16" s="365" t="s">
        <v>502</v>
      </c>
      <c r="D16" s="391" t="s">
        <v>429</v>
      </c>
      <c r="E16" s="382" t="s">
        <v>431</v>
      </c>
      <c r="F16" s="382"/>
      <c r="G16" s="380"/>
      <c r="H16" s="380"/>
      <c r="I16" s="380"/>
      <c r="J16" s="380"/>
      <c r="K16" s="6"/>
      <c r="L16" s="133" t="s">
        <v>91</v>
      </c>
      <c r="M16" s="138" t="s">
        <v>438</v>
      </c>
      <c r="N16" s="11"/>
    </row>
    <row r="17" spans="2:14" ht="31" customHeight="1">
      <c r="B17" s="376"/>
      <c r="C17" s="365"/>
      <c r="D17" s="391"/>
      <c r="E17" s="382" t="s">
        <v>395</v>
      </c>
      <c r="F17" s="382"/>
      <c r="G17" s="380"/>
      <c r="H17" s="380"/>
      <c r="I17" s="380"/>
      <c r="J17" s="380"/>
      <c r="K17" s="6"/>
      <c r="L17" s="133" t="s">
        <v>91</v>
      </c>
      <c r="M17" s="138" t="s">
        <v>592</v>
      </c>
      <c r="N17" s="11"/>
    </row>
    <row r="18" spans="2:14" ht="31" customHeight="1">
      <c r="B18" s="376"/>
      <c r="C18" s="365"/>
      <c r="D18" s="391"/>
      <c r="E18" s="365" t="s">
        <v>499</v>
      </c>
      <c r="F18" s="398" t="s">
        <v>445</v>
      </c>
      <c r="G18" s="365" t="s">
        <v>263</v>
      </c>
      <c r="H18" s="381" t="s">
        <v>136</v>
      </c>
      <c r="I18" s="364"/>
      <c r="J18" s="364"/>
      <c r="K18" s="6"/>
      <c r="L18" s="133" t="s">
        <v>96</v>
      </c>
      <c r="M18" s="116" t="s">
        <v>411</v>
      </c>
      <c r="N18" s="11"/>
    </row>
    <row r="19" spans="2:14" ht="31" customHeight="1">
      <c r="B19" s="376"/>
      <c r="C19" s="365"/>
      <c r="D19" s="391"/>
      <c r="E19" s="365"/>
      <c r="F19" s="398"/>
      <c r="G19" s="365"/>
      <c r="H19" s="381" t="s">
        <v>137</v>
      </c>
      <c r="I19" s="364"/>
      <c r="J19" s="364"/>
      <c r="K19" s="6"/>
      <c r="L19" s="133" t="s">
        <v>434</v>
      </c>
      <c r="M19" s="11"/>
      <c r="N19" s="175" t="s">
        <v>436</v>
      </c>
    </row>
    <row r="20" spans="2:14" ht="31" customHeight="1">
      <c r="B20" s="376"/>
      <c r="C20" s="365"/>
      <c r="D20" s="391"/>
      <c r="E20" s="365"/>
      <c r="F20" s="398"/>
      <c r="G20" s="365"/>
      <c r="H20" s="382" t="s">
        <v>426</v>
      </c>
      <c r="I20" s="413" t="s">
        <v>141</v>
      </c>
      <c r="J20" s="414"/>
      <c r="K20" s="6"/>
      <c r="L20" s="133" t="s">
        <v>141</v>
      </c>
      <c r="M20" s="11"/>
      <c r="N20" s="141" t="s">
        <v>244</v>
      </c>
    </row>
    <row r="21" spans="2:14" ht="31" customHeight="1">
      <c r="B21" s="376"/>
      <c r="C21" s="365"/>
      <c r="D21" s="391"/>
      <c r="E21" s="365"/>
      <c r="F21" s="398"/>
      <c r="G21" s="365"/>
      <c r="H21" s="382"/>
      <c r="I21" s="411" t="s">
        <v>146</v>
      </c>
      <c r="J21" s="412"/>
      <c r="K21" s="6"/>
      <c r="L21" s="133" t="s">
        <v>434</v>
      </c>
      <c r="M21" s="11"/>
      <c r="N21" s="175" t="s">
        <v>245</v>
      </c>
    </row>
    <row r="22" spans="2:14" ht="31" customHeight="1">
      <c r="B22" s="376"/>
      <c r="C22" s="365"/>
      <c r="D22" s="391"/>
      <c r="E22" s="365"/>
      <c r="F22" s="398"/>
      <c r="G22" s="365"/>
      <c r="H22" s="382"/>
      <c r="I22" s="411" t="s">
        <v>408</v>
      </c>
      <c r="J22" s="412"/>
      <c r="K22" s="6"/>
      <c r="L22" s="133" t="s">
        <v>434</v>
      </c>
      <c r="M22" s="11"/>
      <c r="N22" s="175" t="s">
        <v>246</v>
      </c>
    </row>
    <row r="23" spans="2:14" ht="31" customHeight="1">
      <c r="B23" s="376"/>
      <c r="C23" s="365"/>
      <c r="D23" s="391"/>
      <c r="E23" s="365"/>
      <c r="F23" s="398"/>
      <c r="G23" s="365"/>
      <c r="H23" s="382"/>
      <c r="I23" s="411" t="s">
        <v>409</v>
      </c>
      <c r="J23" s="412"/>
      <c r="K23" s="6"/>
      <c r="L23" s="133" t="s">
        <v>90</v>
      </c>
      <c r="M23" s="11"/>
      <c r="N23" s="68">
        <v>4</v>
      </c>
    </row>
    <row r="24" spans="2:14" ht="31" customHeight="1">
      <c r="B24" s="376"/>
      <c r="C24" s="365"/>
      <c r="D24" s="391"/>
      <c r="E24" s="365"/>
      <c r="F24" s="398"/>
      <c r="G24" s="365"/>
      <c r="H24" s="382"/>
      <c r="I24" s="411" t="s">
        <v>410</v>
      </c>
      <c r="J24" s="412"/>
      <c r="K24" s="6"/>
      <c r="L24" s="133" t="s">
        <v>90</v>
      </c>
      <c r="M24" s="11"/>
      <c r="N24" s="68">
        <v>10</v>
      </c>
    </row>
    <row r="25" spans="2:14" ht="31" customHeight="1">
      <c r="B25" s="376"/>
      <c r="C25" s="365"/>
      <c r="D25" s="391" t="s">
        <v>430</v>
      </c>
      <c r="E25" s="382" t="s">
        <v>379</v>
      </c>
      <c r="F25" s="382"/>
      <c r="G25" s="383"/>
      <c r="H25" s="383"/>
      <c r="I25" s="383"/>
      <c r="J25" s="383"/>
      <c r="K25" s="6"/>
      <c r="L25" s="133" t="s">
        <v>91</v>
      </c>
      <c r="M25" s="177"/>
      <c r="N25" s="138" t="s">
        <v>440</v>
      </c>
    </row>
    <row r="26" spans="2:14" ht="31" customHeight="1">
      <c r="B26" s="376"/>
      <c r="C26" s="365"/>
      <c r="D26" s="391"/>
      <c r="E26" s="382" t="s">
        <v>279</v>
      </c>
      <c r="F26" s="382"/>
      <c r="G26" s="383"/>
      <c r="H26" s="383"/>
      <c r="I26" s="383"/>
      <c r="J26" s="383"/>
      <c r="K26" s="6"/>
      <c r="L26" s="133" t="s">
        <v>90</v>
      </c>
      <c r="M26" s="116">
        <v>500</v>
      </c>
      <c r="N26" s="11"/>
    </row>
    <row r="27" spans="2:14" ht="31" customHeight="1">
      <c r="B27" s="376"/>
      <c r="C27" s="365"/>
      <c r="D27" s="391"/>
      <c r="E27" s="382" t="s">
        <v>507</v>
      </c>
      <c r="F27" s="382"/>
      <c r="G27" s="383"/>
      <c r="H27" s="383"/>
      <c r="I27" s="383"/>
      <c r="J27" s="383"/>
      <c r="K27" s="6"/>
      <c r="L27" s="133" t="s">
        <v>90</v>
      </c>
      <c r="M27" s="116">
        <v>500</v>
      </c>
      <c r="N27" s="11"/>
    </row>
    <row r="28" spans="2:14" ht="31" customHeight="1">
      <c r="B28" s="376"/>
      <c r="C28" s="365"/>
      <c r="D28" s="391"/>
      <c r="E28" s="382" t="s">
        <v>399</v>
      </c>
      <c r="F28" s="382"/>
      <c r="G28" s="383"/>
      <c r="H28" s="383"/>
      <c r="I28" s="383"/>
      <c r="J28" s="383"/>
      <c r="K28" s="6"/>
      <c r="L28" s="133" t="s">
        <v>91</v>
      </c>
      <c r="M28" s="138" t="s">
        <v>593</v>
      </c>
      <c r="N28" s="11"/>
    </row>
    <row r="29" spans="2:14" ht="31" customHeight="1">
      <c r="B29" s="376"/>
      <c r="C29" s="365"/>
      <c r="D29" s="391"/>
      <c r="E29" s="365" t="s">
        <v>500</v>
      </c>
      <c r="F29" s="398" t="s">
        <v>444</v>
      </c>
      <c r="G29" s="365" t="s">
        <v>263</v>
      </c>
      <c r="H29" s="384" t="s">
        <v>136</v>
      </c>
      <c r="I29" s="364"/>
      <c r="J29" s="364"/>
      <c r="K29" s="6"/>
      <c r="L29" s="133" t="s">
        <v>122</v>
      </c>
      <c r="M29" s="116" t="s">
        <v>411</v>
      </c>
      <c r="N29" s="11"/>
    </row>
    <row r="30" spans="2:14" ht="31" customHeight="1">
      <c r="B30" s="376"/>
      <c r="C30" s="365"/>
      <c r="D30" s="391"/>
      <c r="E30" s="365"/>
      <c r="F30" s="398"/>
      <c r="G30" s="365"/>
      <c r="H30" s="384" t="s">
        <v>137</v>
      </c>
      <c r="I30" s="364"/>
      <c r="J30" s="364"/>
      <c r="K30" s="6"/>
      <c r="L30" s="133" t="s">
        <v>434</v>
      </c>
      <c r="M30" s="11"/>
      <c r="N30" s="175" t="s">
        <v>150</v>
      </c>
    </row>
    <row r="31" spans="2:14" ht="31" customHeight="1">
      <c r="B31" s="376"/>
      <c r="C31" s="365"/>
      <c r="D31" s="391"/>
      <c r="E31" s="365"/>
      <c r="F31" s="398"/>
      <c r="G31" s="365"/>
      <c r="H31" s="384" t="s">
        <v>282</v>
      </c>
      <c r="I31" s="364"/>
      <c r="J31" s="364"/>
      <c r="K31" s="6"/>
      <c r="L31" s="133" t="s">
        <v>122</v>
      </c>
      <c r="M31" s="11"/>
      <c r="N31" s="116" t="b">
        <v>0</v>
      </c>
    </row>
    <row r="32" spans="2:14" ht="31" customHeight="1">
      <c r="B32" s="376"/>
      <c r="C32" s="365"/>
      <c r="D32" s="391"/>
      <c r="E32" s="365"/>
      <c r="F32" s="398"/>
      <c r="G32" s="365"/>
      <c r="H32" s="384" t="s">
        <v>281</v>
      </c>
      <c r="I32" s="364"/>
      <c r="J32" s="364"/>
      <c r="K32" s="6"/>
      <c r="L32" s="133" t="s">
        <v>122</v>
      </c>
      <c r="M32" s="11"/>
      <c r="N32" s="116" t="b">
        <v>0</v>
      </c>
    </row>
    <row r="33" spans="2:14" ht="31" customHeight="1">
      <c r="B33" s="376"/>
      <c r="C33" s="365"/>
      <c r="D33" s="391"/>
      <c r="E33" s="365"/>
      <c r="F33" s="398"/>
      <c r="G33" s="365"/>
      <c r="H33" s="385" t="s">
        <v>426</v>
      </c>
      <c r="I33" s="385" t="s">
        <v>141</v>
      </c>
      <c r="J33" s="385"/>
      <c r="K33" s="6"/>
      <c r="L33" s="133" t="s">
        <v>141</v>
      </c>
      <c r="M33" s="11"/>
      <c r="N33" s="141" t="s">
        <v>159</v>
      </c>
    </row>
    <row r="34" spans="2:14" ht="31" customHeight="1">
      <c r="B34" s="376"/>
      <c r="C34" s="365"/>
      <c r="D34" s="391"/>
      <c r="E34" s="365"/>
      <c r="F34" s="398"/>
      <c r="G34" s="365"/>
      <c r="H34" s="385"/>
      <c r="I34" s="385" t="s">
        <v>146</v>
      </c>
      <c r="J34" s="385"/>
      <c r="K34" s="6"/>
      <c r="L34" s="133" t="s">
        <v>434</v>
      </c>
      <c r="M34" s="11"/>
      <c r="N34" s="175" t="s">
        <v>160</v>
      </c>
    </row>
    <row r="35" spans="2:14" ht="31" customHeight="1">
      <c r="B35" s="376"/>
      <c r="C35" s="365"/>
      <c r="D35" s="391"/>
      <c r="E35" s="365"/>
      <c r="F35" s="398"/>
      <c r="G35" s="365"/>
      <c r="H35" s="385"/>
      <c r="I35" s="385" t="s">
        <v>400</v>
      </c>
      <c r="J35" s="385"/>
      <c r="K35" s="6"/>
      <c r="L35" s="133" t="s">
        <v>90</v>
      </c>
      <c r="M35" s="11"/>
      <c r="N35" s="116">
        <v>26</v>
      </c>
    </row>
    <row r="36" spans="2:14" ht="31" customHeight="1">
      <c r="B36" s="376"/>
      <c r="C36" s="365"/>
      <c r="D36" s="391"/>
      <c r="E36" s="365"/>
      <c r="F36" s="398"/>
      <c r="G36" s="365"/>
      <c r="H36" s="385"/>
      <c r="I36" s="385" t="s">
        <v>401</v>
      </c>
      <c r="J36" s="385"/>
      <c r="K36" s="6"/>
      <c r="L36" s="133" t="s">
        <v>90</v>
      </c>
      <c r="M36" s="11"/>
      <c r="N36" s="116">
        <v>12</v>
      </c>
    </row>
    <row r="37" spans="2:14" ht="31" customHeight="1">
      <c r="B37" s="376"/>
      <c r="C37" s="365"/>
      <c r="D37" s="391"/>
      <c r="E37" s="365"/>
      <c r="F37" s="398"/>
      <c r="G37" s="365"/>
      <c r="H37" s="385" t="s">
        <v>140</v>
      </c>
      <c r="I37" s="385" t="s">
        <v>141</v>
      </c>
      <c r="J37" s="385"/>
      <c r="K37" s="6"/>
      <c r="L37" s="133" t="s">
        <v>141</v>
      </c>
      <c r="M37" s="11"/>
      <c r="N37" s="141" t="s">
        <v>158</v>
      </c>
    </row>
    <row r="38" spans="2:14" ht="31" customHeight="1">
      <c r="B38" s="376"/>
      <c r="C38" s="365"/>
      <c r="D38" s="391"/>
      <c r="E38" s="365"/>
      <c r="F38" s="398"/>
      <c r="G38" s="365"/>
      <c r="H38" s="385"/>
      <c r="I38" s="385" t="s">
        <v>142</v>
      </c>
      <c r="J38" s="385"/>
      <c r="K38" s="6"/>
      <c r="L38" s="133" t="s">
        <v>434</v>
      </c>
      <c r="M38" s="11"/>
      <c r="N38" s="175" t="s">
        <v>150</v>
      </c>
    </row>
    <row r="39" spans="2:14" ht="31" customHeight="1">
      <c r="B39" s="376"/>
      <c r="C39" s="365"/>
      <c r="D39" s="391"/>
      <c r="E39" s="365"/>
      <c r="F39" s="398"/>
      <c r="G39" s="365"/>
      <c r="H39" s="385"/>
      <c r="I39" s="385" t="s">
        <v>143</v>
      </c>
      <c r="J39" s="385"/>
      <c r="K39" s="6"/>
      <c r="L39" s="133" t="s">
        <v>442</v>
      </c>
      <c r="M39" s="11"/>
      <c r="N39" s="140" t="s">
        <v>441</v>
      </c>
    </row>
    <row r="40" spans="2:14" ht="31" customHeight="1">
      <c r="B40" s="376"/>
      <c r="C40" s="365"/>
      <c r="D40" s="391"/>
      <c r="E40" s="365"/>
      <c r="F40" s="398"/>
      <c r="G40" s="365"/>
      <c r="H40" s="385"/>
      <c r="I40" s="385" t="s">
        <v>144</v>
      </c>
      <c r="J40" s="385"/>
      <c r="K40" s="6"/>
      <c r="L40" s="133" t="s">
        <v>434</v>
      </c>
      <c r="M40" s="11"/>
      <c r="N40" s="175" t="s">
        <v>157</v>
      </c>
    </row>
    <row r="41" spans="2:14" ht="31" customHeight="1">
      <c r="B41" s="376"/>
      <c r="C41" s="372" t="s">
        <v>28</v>
      </c>
      <c r="D41" s="397" t="s">
        <v>446</v>
      </c>
      <c r="E41" s="386"/>
      <c r="F41" s="386"/>
      <c r="G41" s="386"/>
      <c r="H41" s="386"/>
      <c r="I41" s="386"/>
      <c r="J41" s="386"/>
      <c r="K41" s="6"/>
      <c r="L41" s="133" t="s">
        <v>434</v>
      </c>
      <c r="M41" s="141" t="s">
        <v>460</v>
      </c>
      <c r="N41" s="11"/>
    </row>
    <row r="42" spans="2:14" ht="31" customHeight="1">
      <c r="B42" s="376"/>
      <c r="C42" s="372"/>
      <c r="D42" s="397" t="s">
        <v>447</v>
      </c>
      <c r="E42" s="386"/>
      <c r="F42" s="386"/>
      <c r="G42" s="386"/>
      <c r="H42" s="386"/>
      <c r="I42" s="386"/>
      <c r="J42" s="386"/>
      <c r="K42" s="6"/>
      <c r="L42" s="133" t="s">
        <v>434</v>
      </c>
      <c r="M42" s="141" t="s">
        <v>460</v>
      </c>
      <c r="N42" s="11"/>
    </row>
    <row r="43" spans="2:14" ht="31" customHeight="1">
      <c r="B43" s="376"/>
      <c r="C43" s="372"/>
      <c r="D43" s="397" t="s">
        <v>448</v>
      </c>
      <c r="E43" s="386"/>
      <c r="F43" s="386"/>
      <c r="G43" s="386"/>
      <c r="H43" s="386"/>
      <c r="I43" s="386"/>
      <c r="J43" s="386"/>
      <c r="K43" s="6"/>
      <c r="L43" s="133" t="s">
        <v>434</v>
      </c>
      <c r="M43" s="141" t="s">
        <v>460</v>
      </c>
      <c r="N43" s="11"/>
    </row>
    <row r="44" spans="2:14" ht="31" customHeight="1">
      <c r="B44" s="376"/>
      <c r="C44" s="372"/>
      <c r="D44" s="397" t="s">
        <v>449</v>
      </c>
      <c r="E44" s="386"/>
      <c r="F44" s="386"/>
      <c r="G44" s="386"/>
      <c r="H44" s="386"/>
      <c r="I44" s="386"/>
      <c r="J44" s="386"/>
      <c r="K44" s="6"/>
      <c r="L44" s="133" t="s">
        <v>90</v>
      </c>
      <c r="M44" s="116">
        <v>0</v>
      </c>
      <c r="N44" s="11"/>
    </row>
    <row r="45" spans="2:14" ht="31" customHeight="1">
      <c r="B45" s="376"/>
      <c r="C45" s="372"/>
      <c r="D45" s="397" t="s">
        <v>450</v>
      </c>
      <c r="E45" s="386"/>
      <c r="F45" s="386"/>
      <c r="G45" s="386"/>
      <c r="H45" s="386"/>
      <c r="I45" s="386"/>
      <c r="J45" s="386"/>
      <c r="K45" s="6"/>
      <c r="L45" s="133" t="s">
        <v>90</v>
      </c>
      <c r="M45" s="116">
        <v>0</v>
      </c>
      <c r="N45" s="11"/>
    </row>
    <row r="46" spans="2:14" ht="31" customHeight="1">
      <c r="B46" s="376"/>
      <c r="C46" s="372"/>
      <c r="D46" s="397" t="s">
        <v>451</v>
      </c>
      <c r="E46" s="386"/>
      <c r="F46" s="386"/>
      <c r="G46" s="386"/>
      <c r="H46" s="386"/>
      <c r="I46" s="386"/>
      <c r="J46" s="386"/>
      <c r="K46" s="6"/>
      <c r="L46" s="133" t="s">
        <v>90</v>
      </c>
      <c r="M46" s="116">
        <v>0</v>
      </c>
      <c r="N46" s="11"/>
    </row>
    <row r="47" spans="2:14" ht="31" customHeight="1">
      <c r="B47" s="376" t="s">
        <v>258</v>
      </c>
      <c r="C47" s="372" t="s">
        <v>275</v>
      </c>
      <c r="D47" s="372"/>
      <c r="E47" s="382" t="s">
        <v>258</v>
      </c>
      <c r="F47" s="382"/>
      <c r="G47" s="380"/>
      <c r="H47" s="380"/>
      <c r="I47" s="380"/>
      <c r="J47" s="380"/>
      <c r="K47" s="6"/>
      <c r="L47" s="133" t="s">
        <v>113</v>
      </c>
      <c r="M47" s="11"/>
      <c r="N47" s="11"/>
    </row>
    <row r="48" spans="2:14" ht="31" customHeight="1">
      <c r="B48" s="376"/>
      <c r="C48" s="372"/>
      <c r="D48" s="372"/>
      <c r="E48" s="382" t="s">
        <v>274</v>
      </c>
      <c r="F48" s="382"/>
      <c r="G48" s="380"/>
      <c r="H48" s="380"/>
      <c r="I48" s="380"/>
      <c r="J48" s="380"/>
      <c r="L48" s="133" t="s">
        <v>113</v>
      </c>
      <c r="M48" s="11"/>
      <c r="N48" s="11"/>
    </row>
    <row r="49" spans="2:15" ht="31" customHeight="1">
      <c r="B49" s="376"/>
      <c r="C49" s="372"/>
      <c r="D49" s="372"/>
      <c r="E49" s="382" t="s">
        <v>277</v>
      </c>
      <c r="F49" s="382"/>
      <c r="G49" s="380"/>
      <c r="H49" s="380"/>
      <c r="I49" s="380"/>
      <c r="J49" s="380"/>
      <c r="L49" s="133" t="s">
        <v>113</v>
      </c>
      <c r="M49" s="11"/>
      <c r="N49" s="11"/>
    </row>
    <row r="50" spans="2:15" ht="31" customHeight="1">
      <c r="B50" s="376"/>
      <c r="C50" s="372"/>
      <c r="D50" s="372"/>
      <c r="E50" s="382" t="s">
        <v>261</v>
      </c>
      <c r="F50" s="382"/>
      <c r="G50" s="380"/>
      <c r="H50" s="380"/>
      <c r="I50" s="380"/>
      <c r="J50" s="380"/>
      <c r="L50" s="133" t="s">
        <v>113</v>
      </c>
      <c r="M50" s="11"/>
      <c r="N50" s="11"/>
    </row>
    <row r="51" spans="2:15" ht="31" customHeight="1">
      <c r="B51" s="376"/>
      <c r="C51" s="372"/>
      <c r="D51" s="372"/>
      <c r="E51" s="382" t="s">
        <v>273</v>
      </c>
      <c r="F51" s="382"/>
      <c r="G51" s="380"/>
      <c r="H51" s="380"/>
      <c r="I51" s="380"/>
      <c r="J51" s="380"/>
      <c r="L51" s="133" t="s">
        <v>113</v>
      </c>
      <c r="M51" s="11"/>
      <c r="N51" s="11"/>
    </row>
    <row r="52" spans="2:15" ht="31" customHeight="1">
      <c r="B52" s="376"/>
      <c r="C52" s="372" t="s">
        <v>276</v>
      </c>
      <c r="D52" s="372"/>
      <c r="E52" s="382" t="s">
        <v>508</v>
      </c>
      <c r="F52" s="382"/>
      <c r="G52" s="380"/>
      <c r="H52" s="380"/>
      <c r="I52" s="380"/>
      <c r="J52" s="380"/>
      <c r="L52" s="133" t="s">
        <v>97</v>
      </c>
      <c r="M52" s="11"/>
      <c r="N52" s="11"/>
    </row>
    <row r="53" spans="2:15" ht="31" customHeight="1">
      <c r="B53" s="376"/>
      <c r="C53" s="372"/>
      <c r="D53" s="372"/>
      <c r="E53" s="382" t="s">
        <v>272</v>
      </c>
      <c r="F53" s="382"/>
      <c r="G53" s="380"/>
      <c r="H53" s="380"/>
      <c r="I53" s="380"/>
      <c r="J53" s="380"/>
      <c r="L53" s="133" t="s">
        <v>97</v>
      </c>
      <c r="M53" s="175" t="s">
        <v>114</v>
      </c>
      <c r="N53" s="11"/>
    </row>
    <row r="54" spans="2:15" ht="31" customHeight="1">
      <c r="B54" s="376"/>
      <c r="C54" s="372"/>
      <c r="D54" s="372"/>
      <c r="E54" s="382" t="s">
        <v>44</v>
      </c>
      <c r="F54" s="382"/>
      <c r="G54" s="380"/>
      <c r="H54" s="380"/>
      <c r="I54" s="380"/>
      <c r="J54" s="380"/>
      <c r="L54" s="133" t="s">
        <v>97</v>
      </c>
      <c r="M54" s="11"/>
      <c r="N54" s="11"/>
    </row>
    <row r="55" spans="2:15" ht="31" customHeight="1">
      <c r="B55" s="376"/>
      <c r="C55" s="372"/>
      <c r="D55" s="372"/>
      <c r="E55" s="382" t="s">
        <v>273</v>
      </c>
      <c r="F55" s="382"/>
      <c r="G55" s="380"/>
      <c r="H55" s="380"/>
      <c r="I55" s="380"/>
      <c r="J55" s="380"/>
      <c r="L55" s="133" t="s">
        <v>97</v>
      </c>
      <c r="M55" s="11"/>
      <c r="N55" s="11"/>
    </row>
    <row r="56" spans="2:15" ht="31" customHeight="1">
      <c r="B56" s="376" t="s">
        <v>508</v>
      </c>
      <c r="C56" s="372" t="s">
        <v>513</v>
      </c>
      <c r="D56" s="372"/>
      <c r="E56" s="380"/>
      <c r="F56" s="380"/>
      <c r="G56" s="380"/>
      <c r="H56" s="380"/>
      <c r="I56" s="380"/>
      <c r="J56" s="380"/>
      <c r="L56" s="133" t="s">
        <v>453</v>
      </c>
      <c r="M56" s="177"/>
      <c r="N56" s="116" t="s">
        <v>454</v>
      </c>
    </row>
    <row r="57" spans="2:15" ht="31" customHeight="1">
      <c r="B57" s="376"/>
      <c r="C57" s="372" t="s">
        <v>510</v>
      </c>
      <c r="D57" s="372"/>
      <c r="E57" s="380"/>
      <c r="F57" s="380"/>
      <c r="G57" s="380"/>
      <c r="H57" s="380"/>
      <c r="I57" s="380"/>
      <c r="J57" s="380"/>
      <c r="L57" s="133" t="s">
        <v>91</v>
      </c>
      <c r="M57" s="11"/>
      <c r="N57" s="138" t="s">
        <v>594</v>
      </c>
    </row>
    <row r="58" spans="2:15" ht="31" customHeight="1">
      <c r="B58" s="376"/>
      <c r="C58" s="372" t="s">
        <v>512</v>
      </c>
      <c r="D58" s="372"/>
      <c r="E58" s="380"/>
      <c r="F58" s="380"/>
      <c r="G58" s="380"/>
      <c r="H58" s="380"/>
      <c r="I58" s="380"/>
      <c r="J58" s="380"/>
      <c r="L58" s="133" t="s">
        <v>97</v>
      </c>
      <c r="M58" s="163" t="s">
        <v>509</v>
      </c>
      <c r="N58" s="11"/>
    </row>
    <row r="59" spans="2:15" ht="31" customHeight="1">
      <c r="B59" s="376"/>
      <c r="C59" s="387"/>
      <c r="D59" s="387"/>
      <c r="E59" s="387"/>
      <c r="F59" s="387"/>
      <c r="G59" s="387"/>
      <c r="H59" s="387"/>
      <c r="I59" s="387"/>
      <c r="J59" s="387"/>
      <c r="K59" s="361"/>
      <c r="L59" s="366"/>
      <c r="M59" s="366"/>
      <c r="N59" s="366"/>
      <c r="O59" s="361"/>
    </row>
    <row r="60" spans="2:15" ht="31" customHeight="1">
      <c r="B60" s="376"/>
      <c r="C60" s="387"/>
      <c r="D60" s="387"/>
      <c r="E60" s="387"/>
      <c r="F60" s="387"/>
      <c r="G60" s="387"/>
      <c r="H60" s="387"/>
      <c r="I60" s="387"/>
      <c r="J60" s="387"/>
      <c r="K60" s="361"/>
      <c r="L60" s="366"/>
      <c r="M60" s="366"/>
      <c r="N60" s="366"/>
      <c r="O60" s="361"/>
    </row>
    <row r="61" spans="2:15" ht="31" customHeight="1">
      <c r="B61" s="376" t="s">
        <v>310</v>
      </c>
      <c r="C61" s="391" t="s">
        <v>290</v>
      </c>
      <c r="D61" s="391"/>
      <c r="E61" s="395" t="s">
        <v>269</v>
      </c>
      <c r="F61" s="396" t="s">
        <v>455</v>
      </c>
      <c r="G61" s="380"/>
      <c r="H61" s="380"/>
      <c r="I61" s="380"/>
      <c r="J61" s="380"/>
      <c r="L61" s="133" t="s">
        <v>453</v>
      </c>
      <c r="M61" s="141" t="s">
        <v>473</v>
      </c>
      <c r="N61" s="116" t="s">
        <v>454</v>
      </c>
    </row>
    <row r="62" spans="2:15" ht="31" customHeight="1">
      <c r="B62" s="376"/>
      <c r="C62" s="391" t="s">
        <v>387</v>
      </c>
      <c r="D62" s="391"/>
      <c r="E62" s="395" t="s">
        <v>269</v>
      </c>
      <c r="F62" s="396" t="s">
        <v>456</v>
      </c>
      <c r="G62" s="380"/>
      <c r="H62" s="380"/>
      <c r="I62" s="380"/>
      <c r="J62" s="380"/>
      <c r="L62" s="133" t="s">
        <v>453</v>
      </c>
      <c r="M62" s="141" t="s">
        <v>473</v>
      </c>
      <c r="N62" s="116" t="s">
        <v>454</v>
      </c>
    </row>
    <row r="63" spans="2:15" ht="31" customHeight="1">
      <c r="B63" s="376"/>
      <c r="C63" s="399" t="s">
        <v>261</v>
      </c>
      <c r="D63" s="400"/>
      <c r="E63" s="405" t="s">
        <v>269</v>
      </c>
      <c r="F63" s="408" t="s">
        <v>455</v>
      </c>
      <c r="G63" s="382" t="s">
        <v>403</v>
      </c>
      <c r="H63" s="382"/>
      <c r="I63" s="364"/>
      <c r="J63" s="364"/>
      <c r="L63" s="133" t="s">
        <v>453</v>
      </c>
      <c r="M63" s="141" t="s">
        <v>473</v>
      </c>
      <c r="N63" s="11"/>
    </row>
    <row r="64" spans="2:15" ht="31" customHeight="1">
      <c r="B64" s="376"/>
      <c r="C64" s="401"/>
      <c r="D64" s="402"/>
      <c r="E64" s="406"/>
      <c r="F64" s="409"/>
      <c r="G64" s="415" t="s">
        <v>601</v>
      </c>
      <c r="H64" s="416"/>
      <c r="I64" s="364"/>
      <c r="J64" s="364"/>
      <c r="L64" s="133" t="s">
        <v>453</v>
      </c>
      <c r="M64" s="141" t="s">
        <v>473</v>
      </c>
      <c r="N64" s="116" t="s">
        <v>602</v>
      </c>
    </row>
    <row r="65" spans="2:15" ht="31" customHeight="1">
      <c r="B65" s="376"/>
      <c r="C65" s="401"/>
      <c r="D65" s="402"/>
      <c r="E65" s="406"/>
      <c r="F65" s="409"/>
      <c r="G65" s="423"/>
      <c r="H65" s="424"/>
      <c r="I65" s="364"/>
      <c r="J65" s="364"/>
      <c r="L65" s="133" t="s">
        <v>453</v>
      </c>
      <c r="M65" s="141" t="s">
        <v>473</v>
      </c>
      <c r="N65" s="116" t="s">
        <v>603</v>
      </c>
    </row>
    <row r="66" spans="2:15" ht="31" customHeight="1">
      <c r="B66" s="376"/>
      <c r="C66" s="401"/>
      <c r="D66" s="402"/>
      <c r="E66" s="406"/>
      <c r="F66" s="409"/>
      <c r="G66" s="417"/>
      <c r="H66" s="418"/>
      <c r="I66" s="364"/>
      <c r="J66" s="364"/>
      <c r="L66" s="133" t="s">
        <v>453</v>
      </c>
      <c r="M66" s="141" t="s">
        <v>473</v>
      </c>
      <c r="N66" s="116" t="s">
        <v>265</v>
      </c>
    </row>
    <row r="67" spans="2:15" ht="31" customHeight="1">
      <c r="B67" s="376"/>
      <c r="C67" s="401"/>
      <c r="D67" s="402"/>
      <c r="E67" s="406"/>
      <c r="F67" s="409"/>
      <c r="G67" s="413" t="s">
        <v>505</v>
      </c>
      <c r="H67" s="414"/>
      <c r="I67" s="364"/>
      <c r="J67" s="364"/>
      <c r="L67" s="133" t="s">
        <v>122</v>
      </c>
      <c r="M67" s="116" t="s">
        <v>411</v>
      </c>
      <c r="N67" s="11"/>
      <c r="O67" s="4" t="s">
        <v>604</v>
      </c>
    </row>
    <row r="68" spans="2:15" ht="31" customHeight="1">
      <c r="B68" s="376"/>
      <c r="C68" s="401"/>
      <c r="D68" s="402"/>
      <c r="E68" s="406"/>
      <c r="F68" s="409"/>
      <c r="G68" s="415" t="s">
        <v>501</v>
      </c>
      <c r="H68" s="416"/>
      <c r="I68" s="368" t="s">
        <v>484</v>
      </c>
      <c r="J68" s="388" t="s">
        <v>477</v>
      </c>
      <c r="L68" s="133" t="s">
        <v>122</v>
      </c>
      <c r="M68" s="116" t="s">
        <v>411</v>
      </c>
      <c r="N68" s="11"/>
      <c r="O68" s="4" t="s">
        <v>605</v>
      </c>
    </row>
    <row r="69" spans="2:15" ht="31" customHeight="1">
      <c r="B69" s="376"/>
      <c r="C69" s="401"/>
      <c r="D69" s="402"/>
      <c r="E69" s="407"/>
      <c r="F69" s="410"/>
      <c r="G69" s="417"/>
      <c r="H69" s="418"/>
      <c r="I69" s="369"/>
      <c r="J69" s="388" t="s">
        <v>482</v>
      </c>
      <c r="L69" s="133" t="s">
        <v>122</v>
      </c>
      <c r="M69" s="116" t="s">
        <v>411</v>
      </c>
      <c r="N69" s="11"/>
    </row>
    <row r="70" spans="2:15" ht="31" customHeight="1">
      <c r="B70" s="376"/>
      <c r="C70" s="401"/>
      <c r="D70" s="402"/>
      <c r="E70" s="405" t="s">
        <v>269</v>
      </c>
      <c r="F70" s="408" t="s">
        <v>598</v>
      </c>
      <c r="G70" s="382" t="s">
        <v>591</v>
      </c>
      <c r="H70" s="382"/>
      <c r="I70" s="364"/>
      <c r="J70" s="364"/>
      <c r="L70" s="133" t="s">
        <v>597</v>
      </c>
      <c r="M70" s="141" t="s">
        <v>473</v>
      </c>
      <c r="N70" s="11"/>
    </row>
    <row r="71" spans="2:15" ht="31" customHeight="1">
      <c r="B71" s="376"/>
      <c r="C71" s="401"/>
      <c r="D71" s="402"/>
      <c r="E71" s="406"/>
      <c r="F71" s="409"/>
      <c r="G71" s="413" t="s">
        <v>505</v>
      </c>
      <c r="H71" s="414"/>
      <c r="I71" s="364"/>
      <c r="J71" s="364"/>
      <c r="L71" s="133" t="s">
        <v>122</v>
      </c>
      <c r="M71" s="116" t="s">
        <v>411</v>
      </c>
      <c r="N71" s="11"/>
    </row>
    <row r="72" spans="2:15" ht="31" customHeight="1">
      <c r="B72" s="376"/>
      <c r="C72" s="401"/>
      <c r="D72" s="402"/>
      <c r="E72" s="406"/>
      <c r="F72" s="409"/>
      <c r="G72" s="415" t="s">
        <v>501</v>
      </c>
      <c r="H72" s="416"/>
      <c r="I72" s="368" t="s">
        <v>484</v>
      </c>
      <c r="J72" s="388" t="s">
        <v>477</v>
      </c>
      <c r="L72" s="133" t="s">
        <v>122</v>
      </c>
      <c r="M72" s="116" t="s">
        <v>411</v>
      </c>
      <c r="N72" s="11"/>
    </row>
    <row r="73" spans="2:15" ht="31" customHeight="1">
      <c r="B73" s="376"/>
      <c r="C73" s="403"/>
      <c r="D73" s="404"/>
      <c r="E73" s="407"/>
      <c r="F73" s="410"/>
      <c r="G73" s="417"/>
      <c r="H73" s="418"/>
      <c r="I73" s="369"/>
      <c r="J73" s="388" t="s">
        <v>482</v>
      </c>
      <c r="L73" s="133" t="s">
        <v>122</v>
      </c>
      <c r="M73" s="116" t="s">
        <v>411</v>
      </c>
      <c r="N73" s="11"/>
    </row>
    <row r="74" spans="2:15" ht="31" customHeight="1">
      <c r="B74" s="376"/>
      <c r="C74" s="391" t="s">
        <v>515</v>
      </c>
      <c r="D74" s="391"/>
      <c r="E74" s="380"/>
      <c r="F74" s="380"/>
      <c r="G74" s="380"/>
      <c r="H74" s="380"/>
      <c r="I74" s="380"/>
      <c r="J74" s="380"/>
      <c r="L74" s="133" t="s">
        <v>474</v>
      </c>
      <c r="M74" s="141"/>
      <c r="N74" s="11"/>
    </row>
    <row r="75" spans="2:15" ht="31" customHeight="1">
      <c r="B75" s="376"/>
      <c r="C75" s="372" t="s">
        <v>259</v>
      </c>
      <c r="D75" s="372"/>
      <c r="E75" s="382" t="s">
        <v>270</v>
      </c>
      <c r="F75" s="382"/>
      <c r="G75" s="380"/>
      <c r="H75" s="380"/>
      <c r="I75" s="380"/>
      <c r="J75" s="380"/>
      <c r="L75" s="133" t="s">
        <v>90</v>
      </c>
      <c r="M75" s="116">
        <v>7</v>
      </c>
      <c r="N75" s="11"/>
    </row>
    <row r="76" spans="2:15" ht="31" customHeight="1">
      <c r="B76" s="376"/>
      <c r="C76" s="372"/>
      <c r="D76" s="372"/>
      <c r="E76" s="382" t="s">
        <v>268</v>
      </c>
      <c r="F76" s="382"/>
      <c r="G76" s="380"/>
      <c r="H76" s="380"/>
      <c r="I76" s="380"/>
      <c r="J76" s="380"/>
      <c r="L76" s="133" t="s">
        <v>91</v>
      </c>
      <c r="M76" s="141" t="s">
        <v>481</v>
      </c>
      <c r="N76" s="11"/>
    </row>
    <row r="77" spans="2:15" ht="31" customHeight="1">
      <c r="B77" s="376"/>
      <c r="C77" s="372"/>
      <c r="D77" s="372"/>
      <c r="E77" s="382" t="s">
        <v>314</v>
      </c>
      <c r="F77" s="382"/>
      <c r="G77" s="172" t="s">
        <v>269</v>
      </c>
      <c r="H77" s="388" t="s">
        <v>458</v>
      </c>
      <c r="I77" s="364"/>
      <c r="J77" s="364"/>
      <c r="L77" s="133" t="s">
        <v>453</v>
      </c>
      <c r="M77" s="141" t="s">
        <v>473</v>
      </c>
      <c r="N77" s="116" t="s">
        <v>454</v>
      </c>
    </row>
    <row r="78" spans="2:15" ht="31" customHeight="1">
      <c r="B78" s="376"/>
      <c r="C78" s="372"/>
      <c r="D78" s="372"/>
      <c r="E78" s="382" t="s">
        <v>313</v>
      </c>
      <c r="F78" s="382"/>
      <c r="G78" s="380"/>
      <c r="H78" s="380"/>
      <c r="I78" s="380"/>
      <c r="J78" s="380"/>
      <c r="L78" s="133" t="s">
        <v>91</v>
      </c>
      <c r="M78" s="141" t="s">
        <v>472</v>
      </c>
      <c r="N78" s="11"/>
    </row>
    <row r="79" spans="2:15" ht="31" customHeight="1">
      <c r="B79" s="376"/>
      <c r="C79" s="372"/>
      <c r="D79" s="372"/>
      <c r="E79" s="382" t="s">
        <v>312</v>
      </c>
      <c r="F79" s="382"/>
      <c r="G79" s="380"/>
      <c r="H79" s="380"/>
      <c r="I79" s="380"/>
      <c r="J79" s="380"/>
      <c r="L79" s="144" t="s">
        <v>457</v>
      </c>
      <c r="M79" s="141" t="s">
        <v>473</v>
      </c>
      <c r="N79" s="11"/>
      <c r="O79" s="371" t="s">
        <v>459</v>
      </c>
    </row>
    <row r="80" spans="2:15" ht="31" customHeight="1">
      <c r="B80" s="376" t="s">
        <v>257</v>
      </c>
      <c r="C80" s="391" t="s">
        <v>353</v>
      </c>
      <c r="D80" s="391"/>
      <c r="E80" s="380"/>
      <c r="F80" s="380"/>
      <c r="G80" s="380"/>
      <c r="H80" s="380"/>
      <c r="I80" s="380"/>
      <c r="J80" s="380"/>
      <c r="L80" s="133" t="s">
        <v>90</v>
      </c>
      <c r="M80" s="116">
        <v>100</v>
      </c>
      <c r="N80" s="11"/>
    </row>
    <row r="81" spans="2:14" ht="31" customHeight="1">
      <c r="B81" s="376"/>
      <c r="C81" s="391" t="s">
        <v>354</v>
      </c>
      <c r="D81" s="391"/>
      <c r="E81" s="380"/>
      <c r="F81" s="380"/>
      <c r="G81" s="380"/>
      <c r="H81" s="380"/>
      <c r="I81" s="380"/>
      <c r="J81" s="380"/>
      <c r="L81" s="133" t="s">
        <v>97</v>
      </c>
      <c r="M81" s="174" t="s">
        <v>107</v>
      </c>
      <c r="N81" s="11"/>
    </row>
    <row r="82" spans="2:14" ht="31" customHeight="1">
      <c r="B82" s="376"/>
      <c r="C82" s="391" t="s">
        <v>297</v>
      </c>
      <c r="D82" s="391"/>
      <c r="E82" s="380"/>
      <c r="F82" s="380"/>
      <c r="G82" s="380"/>
      <c r="H82" s="380"/>
      <c r="I82" s="380"/>
      <c r="J82" s="380"/>
      <c r="L82" s="133" t="s">
        <v>596</v>
      </c>
      <c r="M82" s="116" t="s">
        <v>99</v>
      </c>
      <c r="N82" s="11"/>
    </row>
    <row r="83" spans="2:14" ht="31" customHeight="1">
      <c r="B83" s="376"/>
      <c r="C83" s="391" t="s">
        <v>391</v>
      </c>
      <c r="D83" s="391"/>
      <c r="E83" s="380"/>
      <c r="F83" s="380"/>
      <c r="G83" s="380"/>
      <c r="H83" s="380"/>
      <c r="I83" s="380"/>
      <c r="J83" s="380"/>
      <c r="L83" s="133" t="s">
        <v>91</v>
      </c>
      <c r="M83" s="138" t="s">
        <v>595</v>
      </c>
      <c r="N83" s="11"/>
    </row>
    <row r="84" spans="2:14" ht="31" customHeight="1">
      <c r="B84" s="376"/>
      <c r="C84" s="372" t="s">
        <v>266</v>
      </c>
      <c r="D84" s="372"/>
      <c r="E84" s="382" t="s">
        <v>356</v>
      </c>
      <c r="F84" s="382"/>
      <c r="G84" s="173" t="s">
        <v>466</v>
      </c>
      <c r="H84" s="29" t="s">
        <v>464</v>
      </c>
      <c r="I84" s="364"/>
      <c r="J84" s="364"/>
      <c r="L84" s="133" t="s">
        <v>122</v>
      </c>
      <c r="M84" s="116" t="s">
        <v>411</v>
      </c>
      <c r="N84" s="11"/>
    </row>
    <row r="85" spans="2:14" ht="31" customHeight="1">
      <c r="B85" s="376"/>
      <c r="C85" s="372"/>
      <c r="D85" s="372"/>
      <c r="E85" s="382" t="s">
        <v>1</v>
      </c>
      <c r="F85" s="382"/>
      <c r="G85" s="173" t="s">
        <v>465</v>
      </c>
      <c r="H85" s="29" t="s">
        <v>444</v>
      </c>
      <c r="I85" s="364"/>
      <c r="J85" s="364"/>
      <c r="L85" s="133" t="s">
        <v>122</v>
      </c>
      <c r="M85" s="116" t="s">
        <v>411</v>
      </c>
      <c r="N85" s="11"/>
    </row>
    <row r="86" spans="2:14" ht="31" customHeight="1">
      <c r="B86" s="376"/>
      <c r="C86" s="391" t="s">
        <v>479</v>
      </c>
      <c r="D86" s="391"/>
      <c r="E86" s="382" t="s">
        <v>388</v>
      </c>
      <c r="F86" s="382"/>
      <c r="G86" s="413" t="s">
        <v>301</v>
      </c>
      <c r="H86" s="414"/>
      <c r="I86" s="88"/>
      <c r="J86" s="88"/>
      <c r="L86" s="133" t="s">
        <v>478</v>
      </c>
      <c r="M86" s="147" t="s">
        <v>108</v>
      </c>
      <c r="N86" s="11"/>
    </row>
    <row r="87" spans="2:14" ht="31" customHeight="1">
      <c r="B87" s="376"/>
      <c r="C87" s="391"/>
      <c r="D87" s="391"/>
      <c r="E87" s="382"/>
      <c r="F87" s="382"/>
      <c r="G87" s="413" t="s">
        <v>268</v>
      </c>
      <c r="H87" s="414"/>
      <c r="I87" s="88"/>
      <c r="J87" s="88"/>
      <c r="L87" s="133" t="s">
        <v>468</v>
      </c>
      <c r="M87" s="141" t="s">
        <v>472</v>
      </c>
      <c r="N87" s="11"/>
    </row>
    <row r="88" spans="2:14" ht="31" customHeight="1">
      <c r="B88" s="376"/>
      <c r="C88" s="391"/>
      <c r="D88" s="391"/>
      <c r="E88" s="382"/>
      <c r="F88" s="382"/>
      <c r="G88" s="413" t="s">
        <v>261</v>
      </c>
      <c r="H88" s="414"/>
      <c r="I88" s="88"/>
      <c r="J88" s="88"/>
      <c r="L88" s="133" t="s">
        <v>468</v>
      </c>
      <c r="M88" s="141" t="s">
        <v>472</v>
      </c>
      <c r="N88" s="11"/>
    </row>
    <row r="89" spans="2:14" ht="31" customHeight="1">
      <c r="B89" s="376"/>
      <c r="C89" s="391"/>
      <c r="D89" s="391"/>
      <c r="E89" s="382"/>
      <c r="F89" s="382"/>
      <c r="G89" s="413" t="s">
        <v>269</v>
      </c>
      <c r="H89" s="414"/>
      <c r="I89" s="88"/>
      <c r="J89" s="88"/>
      <c r="L89" s="133" t="s">
        <v>478</v>
      </c>
      <c r="M89" s="147" t="s">
        <v>109</v>
      </c>
      <c r="N89" s="11"/>
    </row>
    <row r="90" spans="2:14" ht="31" customHeight="1">
      <c r="B90" s="376"/>
      <c r="C90" s="391"/>
      <c r="D90" s="391"/>
      <c r="E90" s="382" t="s">
        <v>516</v>
      </c>
      <c r="F90" s="382"/>
      <c r="G90" s="380"/>
      <c r="H90" s="380"/>
      <c r="I90" s="380"/>
      <c r="J90" s="380"/>
      <c r="L90" s="133" t="s">
        <v>474</v>
      </c>
      <c r="M90" s="141" t="s">
        <v>472</v>
      </c>
      <c r="N90" s="11"/>
    </row>
    <row r="91" spans="2:14" ht="31" customHeight="1">
      <c r="B91" s="376"/>
      <c r="C91" s="391"/>
      <c r="D91" s="391"/>
      <c r="E91" s="382" t="s">
        <v>422</v>
      </c>
      <c r="F91" s="382"/>
      <c r="G91" s="380"/>
      <c r="H91" s="380"/>
      <c r="I91" s="380"/>
      <c r="J91" s="380"/>
      <c r="L91" s="133" t="s">
        <v>468</v>
      </c>
      <c r="M91" s="141" t="s">
        <v>472</v>
      </c>
      <c r="N91" s="116" t="s">
        <v>421</v>
      </c>
    </row>
    <row r="92" spans="2:14" ht="31" customHeight="1">
      <c r="B92" s="376"/>
      <c r="C92" s="391"/>
      <c r="D92" s="391"/>
      <c r="E92" s="382" t="s">
        <v>505</v>
      </c>
      <c r="F92" s="382"/>
      <c r="G92" s="380"/>
      <c r="H92" s="380"/>
      <c r="I92" s="380"/>
      <c r="J92" s="380"/>
      <c r="L92" s="133" t="s">
        <v>122</v>
      </c>
      <c r="M92" s="141" t="s">
        <v>473</v>
      </c>
      <c r="N92" s="116" t="s">
        <v>411</v>
      </c>
    </row>
    <row r="93" spans="2:14" ht="31" customHeight="1">
      <c r="B93" s="376"/>
      <c r="C93" s="391"/>
      <c r="D93" s="391"/>
      <c r="E93" s="382" t="s">
        <v>501</v>
      </c>
      <c r="F93" s="382"/>
      <c r="G93" s="389" t="s">
        <v>269</v>
      </c>
      <c r="H93" s="390" t="s">
        <v>455</v>
      </c>
      <c r="I93" s="368" t="s">
        <v>484</v>
      </c>
      <c r="J93" s="388" t="s">
        <v>477</v>
      </c>
      <c r="L93" s="133" t="s">
        <v>122</v>
      </c>
      <c r="M93" s="141" t="s">
        <v>473</v>
      </c>
      <c r="N93" s="116" t="s">
        <v>411</v>
      </c>
    </row>
    <row r="94" spans="2:14" ht="31" customHeight="1">
      <c r="B94" s="376"/>
      <c r="C94" s="391"/>
      <c r="D94" s="391"/>
      <c r="E94" s="382"/>
      <c r="F94" s="382"/>
      <c r="G94" s="389"/>
      <c r="H94" s="390"/>
      <c r="I94" s="369"/>
      <c r="J94" s="388" t="s">
        <v>482</v>
      </c>
      <c r="L94" s="133" t="s">
        <v>122</v>
      </c>
      <c r="M94" s="141" t="s">
        <v>473</v>
      </c>
      <c r="N94" s="116" t="s">
        <v>411</v>
      </c>
    </row>
    <row r="95" spans="2:14" ht="31" customHeight="1">
      <c r="B95" s="376"/>
      <c r="C95" s="391"/>
      <c r="D95" s="391"/>
      <c r="E95" s="415" t="s">
        <v>483</v>
      </c>
      <c r="F95" s="416"/>
      <c r="G95" s="367" t="s">
        <v>269</v>
      </c>
      <c r="H95" s="47" t="s">
        <v>455</v>
      </c>
      <c r="I95" s="364"/>
      <c r="J95" s="364"/>
      <c r="L95" s="133" t="s">
        <v>453</v>
      </c>
      <c r="M95" s="141" t="s">
        <v>473</v>
      </c>
      <c r="N95" s="11"/>
    </row>
    <row r="96" spans="2:14" ht="31" customHeight="1">
      <c r="B96" s="376"/>
      <c r="C96" s="391"/>
      <c r="D96" s="391"/>
      <c r="E96" s="423"/>
      <c r="F96" s="424"/>
      <c r="G96" s="367" t="s">
        <v>269</v>
      </c>
      <c r="H96" s="47" t="s">
        <v>599</v>
      </c>
      <c r="I96" s="364"/>
      <c r="J96" s="364"/>
      <c r="L96" s="133" t="s">
        <v>453</v>
      </c>
      <c r="M96" s="141" t="s">
        <v>473</v>
      </c>
      <c r="N96" s="11"/>
    </row>
    <row r="97" spans="2:14" ht="31" customHeight="1">
      <c r="B97" s="376"/>
      <c r="C97" s="391"/>
      <c r="D97" s="391"/>
      <c r="E97" s="423"/>
      <c r="F97" s="424"/>
      <c r="G97" s="367" t="s">
        <v>269</v>
      </c>
      <c r="H97" s="47" t="s">
        <v>600</v>
      </c>
      <c r="I97" s="364"/>
      <c r="J97" s="364"/>
      <c r="L97" s="133" t="s">
        <v>453</v>
      </c>
      <c r="M97" s="141" t="s">
        <v>473</v>
      </c>
      <c r="N97" s="11"/>
    </row>
    <row r="98" spans="2:14" ht="31" customHeight="1">
      <c r="B98" s="394" t="s">
        <v>467</v>
      </c>
      <c r="C98" s="391" t="s">
        <v>137</v>
      </c>
      <c r="D98" s="391"/>
      <c r="E98" s="380"/>
      <c r="F98" s="380"/>
      <c r="G98" s="380"/>
      <c r="H98" s="380"/>
      <c r="I98" s="380"/>
      <c r="J98" s="380"/>
      <c r="L98" s="133" t="s">
        <v>97</v>
      </c>
      <c r="M98" s="147" t="s">
        <v>129</v>
      </c>
      <c r="N98" s="11"/>
    </row>
    <row r="99" spans="2:14" ht="31" customHeight="1">
      <c r="B99" s="394"/>
      <c r="C99" s="391" t="s">
        <v>283</v>
      </c>
      <c r="D99" s="391"/>
      <c r="E99" s="380"/>
      <c r="F99" s="380"/>
      <c r="G99" s="380"/>
      <c r="H99" s="380"/>
      <c r="I99" s="380"/>
      <c r="J99" s="380"/>
      <c r="L99" s="133" t="s">
        <v>468</v>
      </c>
      <c r="M99" s="138" t="s">
        <v>469</v>
      </c>
      <c r="N99" s="11"/>
    </row>
    <row r="100" spans="2:14" ht="31" customHeight="1">
      <c r="B100" s="394"/>
      <c r="C100" s="391" t="s">
        <v>306</v>
      </c>
      <c r="D100" s="391"/>
      <c r="E100" s="382" t="s">
        <v>470</v>
      </c>
      <c r="F100" s="382"/>
      <c r="G100" s="380"/>
      <c r="H100" s="380"/>
      <c r="I100" s="380"/>
      <c r="J100" s="380"/>
      <c r="L100" s="133" t="s">
        <v>474</v>
      </c>
      <c r="M100" s="141" t="s">
        <v>473</v>
      </c>
      <c r="N100" s="11"/>
    </row>
    <row r="101" spans="2:14" ht="31" customHeight="1">
      <c r="B101" s="394"/>
      <c r="C101" s="391"/>
      <c r="D101" s="391"/>
      <c r="E101" s="382" t="s">
        <v>471</v>
      </c>
      <c r="F101" s="382"/>
      <c r="G101" s="380"/>
      <c r="H101" s="380"/>
      <c r="I101" s="380"/>
      <c r="J101" s="380"/>
      <c r="L101" s="133" t="s">
        <v>468</v>
      </c>
      <c r="M101" s="141" t="s">
        <v>472</v>
      </c>
      <c r="N101" s="11"/>
    </row>
    <row r="102" spans="2:14" ht="31" customHeight="1">
      <c r="B102" s="394"/>
      <c r="C102" s="391" t="s">
        <v>28</v>
      </c>
      <c r="D102" s="391"/>
      <c r="E102" s="380"/>
      <c r="F102" s="380"/>
      <c r="G102" s="380"/>
      <c r="H102" s="380"/>
      <c r="I102" s="380"/>
      <c r="J102" s="380"/>
      <c r="L102" s="133" t="s">
        <v>474</v>
      </c>
      <c r="M102" s="141" t="s">
        <v>473</v>
      </c>
      <c r="N102" s="11"/>
    </row>
    <row r="103" spans="2:14" ht="31" customHeight="1">
      <c r="B103" s="394"/>
      <c r="C103" s="391" t="s">
        <v>386</v>
      </c>
      <c r="D103" s="391"/>
      <c r="E103" s="380"/>
      <c r="F103" s="380"/>
      <c r="G103" s="380"/>
      <c r="H103" s="380"/>
      <c r="I103" s="380"/>
      <c r="J103" s="380"/>
      <c r="L103" s="133" t="s">
        <v>122</v>
      </c>
      <c r="M103" s="116" t="b">
        <v>1</v>
      </c>
      <c r="N103" s="11"/>
    </row>
    <row r="104" spans="2:14" ht="31" customHeight="1">
      <c r="B104" s="394"/>
      <c r="C104" s="391" t="s">
        <v>305</v>
      </c>
      <c r="D104" s="391"/>
      <c r="E104" s="382" t="s">
        <v>384</v>
      </c>
      <c r="F104" s="382"/>
      <c r="G104" s="380"/>
      <c r="H104" s="380"/>
      <c r="I104" s="380"/>
      <c r="J104" s="380"/>
      <c r="L104" s="133" t="s">
        <v>122</v>
      </c>
      <c r="M104" s="116" t="b">
        <v>1</v>
      </c>
      <c r="N104" s="11"/>
    </row>
    <row r="105" spans="2:14" ht="31" customHeight="1">
      <c r="B105" s="394"/>
      <c r="C105" s="391"/>
      <c r="D105" s="391"/>
      <c r="E105" s="382" t="s">
        <v>385</v>
      </c>
      <c r="F105" s="382"/>
      <c r="G105" s="249">
        <v>1</v>
      </c>
      <c r="H105" s="249"/>
      <c r="I105" s="364"/>
      <c r="J105" s="364"/>
      <c r="L105" s="133" t="s">
        <v>475</v>
      </c>
      <c r="M105" s="141" t="s">
        <v>460</v>
      </c>
      <c r="N105" s="11"/>
    </row>
    <row r="106" spans="2:14" ht="31" customHeight="1">
      <c r="B106" s="394"/>
      <c r="C106" s="391"/>
      <c r="D106" s="391"/>
      <c r="E106" s="382"/>
      <c r="F106" s="382"/>
      <c r="G106" s="249">
        <v>2</v>
      </c>
      <c r="H106" s="249"/>
      <c r="I106" s="364"/>
      <c r="J106" s="364"/>
      <c r="L106" s="133" t="s">
        <v>475</v>
      </c>
      <c r="M106" s="141" t="s">
        <v>460</v>
      </c>
      <c r="N106" s="11"/>
    </row>
    <row r="107" spans="2:14" ht="31" customHeight="1">
      <c r="B107" s="394"/>
      <c r="C107" s="391"/>
      <c r="D107" s="391"/>
      <c r="E107" s="382"/>
      <c r="F107" s="382"/>
      <c r="G107" s="249">
        <v>3</v>
      </c>
      <c r="H107" s="249"/>
      <c r="I107" s="364"/>
      <c r="J107" s="364"/>
      <c r="L107" s="133" t="s">
        <v>475</v>
      </c>
      <c r="M107" s="141" t="s">
        <v>460</v>
      </c>
      <c r="N107" s="11"/>
    </row>
    <row r="108" spans="2:14" ht="31" customHeight="1">
      <c r="B108" s="394"/>
      <c r="C108" s="391"/>
      <c r="D108" s="391"/>
      <c r="E108" s="382"/>
      <c r="F108" s="382"/>
      <c r="G108" s="249">
        <v>4</v>
      </c>
      <c r="H108" s="249"/>
      <c r="I108" s="364"/>
      <c r="J108" s="364"/>
      <c r="L108" s="133" t="s">
        <v>475</v>
      </c>
      <c r="M108" s="141" t="s">
        <v>460</v>
      </c>
      <c r="N108" s="11"/>
    </row>
    <row r="109" spans="2:14" ht="31" customHeight="1">
      <c r="B109" s="394"/>
      <c r="C109" s="391" t="s">
        <v>307</v>
      </c>
      <c r="D109" s="391"/>
      <c r="E109" s="382" t="s">
        <v>308</v>
      </c>
      <c r="F109" s="382"/>
      <c r="G109" s="380"/>
      <c r="H109" s="380"/>
      <c r="I109" s="380"/>
      <c r="J109" s="380"/>
      <c r="L109" s="133" t="s">
        <v>90</v>
      </c>
      <c r="M109" s="116">
        <v>0</v>
      </c>
      <c r="N109" s="11"/>
    </row>
    <row r="110" spans="2:14" ht="31" customHeight="1">
      <c r="B110" s="394"/>
      <c r="C110" s="391"/>
      <c r="D110" s="391"/>
      <c r="E110" s="382" t="s">
        <v>309</v>
      </c>
      <c r="F110" s="382"/>
      <c r="G110" s="380"/>
      <c r="H110" s="380"/>
      <c r="I110" s="380"/>
      <c r="J110" s="380"/>
      <c r="L110" s="133" t="s">
        <v>475</v>
      </c>
      <c r="M110" s="141" t="s">
        <v>460</v>
      </c>
      <c r="N110" s="11"/>
    </row>
    <row r="111" spans="2:14" ht="26">
      <c r="B111" s="377"/>
      <c r="C111" s="392"/>
    </row>
    <row r="112" spans="2:14" ht="26">
      <c r="B112" s="377"/>
      <c r="C112" s="392"/>
    </row>
  </sheetData>
  <mergeCells count="210">
    <mergeCell ref="I96:J96"/>
    <mergeCell ref="I97:J97"/>
    <mergeCell ref="G64:H66"/>
    <mergeCell ref="I64:J64"/>
    <mergeCell ref="I65:J65"/>
    <mergeCell ref="I66:J66"/>
    <mergeCell ref="G86:H86"/>
    <mergeCell ref="G87:H87"/>
    <mergeCell ref="G88:H88"/>
    <mergeCell ref="I19:J19"/>
    <mergeCell ref="I18:J18"/>
    <mergeCell ref="A1:H1"/>
    <mergeCell ref="E70:E73"/>
    <mergeCell ref="F70:F73"/>
    <mergeCell ref="G70:H70"/>
    <mergeCell ref="I70:J70"/>
    <mergeCell ref="G71:H71"/>
    <mergeCell ref="I71:J71"/>
    <mergeCell ref="G72:H73"/>
    <mergeCell ref="I36:J36"/>
    <mergeCell ref="I35:J35"/>
    <mergeCell ref="I34:J34"/>
    <mergeCell ref="I33:J33"/>
    <mergeCell ref="I20:J20"/>
    <mergeCell ref="I21:J21"/>
    <mergeCell ref="I22:J22"/>
    <mergeCell ref="I23:J23"/>
    <mergeCell ref="I24:J24"/>
    <mergeCell ref="I68:I69"/>
    <mergeCell ref="I67:J67"/>
    <mergeCell ref="I29:J29"/>
    <mergeCell ref="I30:J30"/>
    <mergeCell ref="I31:J31"/>
    <mergeCell ref="I32:J32"/>
    <mergeCell ref="I40:J40"/>
    <mergeCell ref="I39:J39"/>
    <mergeCell ref="I38:J38"/>
    <mergeCell ref="I37:J37"/>
    <mergeCell ref="I3:J3"/>
    <mergeCell ref="I93:I94"/>
    <mergeCell ref="I105:J105"/>
    <mergeCell ref="I106:J106"/>
    <mergeCell ref="I107:J107"/>
    <mergeCell ref="I84:J84"/>
    <mergeCell ref="I85:J85"/>
    <mergeCell ref="I77:J77"/>
    <mergeCell ref="I63:J63"/>
    <mergeCell ref="C5:J5"/>
    <mergeCell ref="G104:J104"/>
    <mergeCell ref="C63:D73"/>
    <mergeCell ref="E63:E69"/>
    <mergeCell ref="F63:F69"/>
    <mergeCell ref="G63:H63"/>
    <mergeCell ref="G109:J109"/>
    <mergeCell ref="G110:J110"/>
    <mergeCell ref="G101:J101"/>
    <mergeCell ref="I108:J108"/>
    <mergeCell ref="E100:F100"/>
    <mergeCell ref="G108:H108"/>
    <mergeCell ref="G107:H107"/>
    <mergeCell ref="G106:H106"/>
    <mergeCell ref="G105:H105"/>
    <mergeCell ref="E98:J98"/>
    <mergeCell ref="E99:J99"/>
    <mergeCell ref="E102:J102"/>
    <mergeCell ref="E103:J103"/>
    <mergeCell ref="C109:D110"/>
    <mergeCell ref="E109:F109"/>
    <mergeCell ref="E110:F110"/>
    <mergeCell ref="E105:F108"/>
    <mergeCell ref="E104:F104"/>
    <mergeCell ref="E101:F101"/>
    <mergeCell ref="C100:D101"/>
    <mergeCell ref="C104:D108"/>
    <mergeCell ref="C98:D98"/>
    <mergeCell ref="C99:D99"/>
    <mergeCell ref="C103:D103"/>
    <mergeCell ref="C102:D102"/>
    <mergeCell ref="G93:G94"/>
    <mergeCell ref="H93:H94"/>
    <mergeCell ref="G100:J100"/>
    <mergeCell ref="I95:J95"/>
    <mergeCell ref="E82:J82"/>
    <mergeCell ref="E83:J83"/>
    <mergeCell ref="E80:J80"/>
    <mergeCell ref="E81:J81"/>
    <mergeCell ref="G89:H89"/>
    <mergeCell ref="G90:J90"/>
    <mergeCell ref="G91:J91"/>
    <mergeCell ref="G92:J92"/>
    <mergeCell ref="C86:D97"/>
    <mergeCell ref="E86:F89"/>
    <mergeCell ref="E93:F94"/>
    <mergeCell ref="E90:F90"/>
    <mergeCell ref="E91:F91"/>
    <mergeCell ref="E92:F92"/>
    <mergeCell ref="E95:F97"/>
    <mergeCell ref="C80:D80"/>
    <mergeCell ref="C81:D81"/>
    <mergeCell ref="C82:D82"/>
    <mergeCell ref="C83:D83"/>
    <mergeCell ref="C84:D85"/>
    <mergeCell ref="E85:F85"/>
    <mergeCell ref="E84:F84"/>
    <mergeCell ref="G61:J61"/>
    <mergeCell ref="G62:J62"/>
    <mergeCell ref="G75:J75"/>
    <mergeCell ref="G76:J76"/>
    <mergeCell ref="G78:J78"/>
    <mergeCell ref="G79:J79"/>
    <mergeCell ref="E74:J74"/>
    <mergeCell ref="G67:H67"/>
    <mergeCell ref="I72:I73"/>
    <mergeCell ref="E75:F75"/>
    <mergeCell ref="E76:F76"/>
    <mergeCell ref="E77:F77"/>
    <mergeCell ref="E78:F78"/>
    <mergeCell ref="E79:F79"/>
    <mergeCell ref="G68:H69"/>
    <mergeCell ref="C75:D79"/>
    <mergeCell ref="C74:D74"/>
    <mergeCell ref="C62:D62"/>
    <mergeCell ref="C61:D61"/>
    <mergeCell ref="E42:J42"/>
    <mergeCell ref="E41:J41"/>
    <mergeCell ref="C58:D58"/>
    <mergeCell ref="C57:D57"/>
    <mergeCell ref="C56:D56"/>
    <mergeCell ref="E56:J56"/>
    <mergeCell ref="E57:J57"/>
    <mergeCell ref="E58:J58"/>
    <mergeCell ref="G53:J53"/>
    <mergeCell ref="G54:J54"/>
    <mergeCell ref="G55:J55"/>
    <mergeCell ref="E43:J43"/>
    <mergeCell ref="E44:J44"/>
    <mergeCell ref="E45:J45"/>
    <mergeCell ref="E46:J46"/>
    <mergeCell ref="E55:F55"/>
    <mergeCell ref="E54:F54"/>
    <mergeCell ref="E53:F53"/>
    <mergeCell ref="E52:F52"/>
    <mergeCell ref="G47:J47"/>
    <mergeCell ref="G48:J48"/>
    <mergeCell ref="G49:J49"/>
    <mergeCell ref="G50:J50"/>
    <mergeCell ref="G51:J51"/>
    <mergeCell ref="G52:J52"/>
    <mergeCell ref="C41:C46"/>
    <mergeCell ref="C47:D51"/>
    <mergeCell ref="C52:D55"/>
    <mergeCell ref="E51:F51"/>
    <mergeCell ref="E50:F50"/>
    <mergeCell ref="E49:F49"/>
    <mergeCell ref="E48:F48"/>
    <mergeCell ref="E47:F47"/>
    <mergeCell ref="G28:J28"/>
    <mergeCell ref="G27:J27"/>
    <mergeCell ref="G25:J25"/>
    <mergeCell ref="G26:J26"/>
    <mergeCell ref="G29:G40"/>
    <mergeCell ref="H33:H36"/>
    <mergeCell ref="H37:H40"/>
    <mergeCell ref="E29:E40"/>
    <mergeCell ref="E28:F28"/>
    <mergeCell ref="E27:F27"/>
    <mergeCell ref="E26:F26"/>
    <mergeCell ref="E25:F25"/>
    <mergeCell ref="F29:F40"/>
    <mergeCell ref="G11:J11"/>
    <mergeCell ref="G12:J12"/>
    <mergeCell ref="G13:J13"/>
    <mergeCell ref="G14:J14"/>
    <mergeCell ref="G15:J15"/>
    <mergeCell ref="G16:J16"/>
    <mergeCell ref="E3:F3"/>
    <mergeCell ref="C3:D3"/>
    <mergeCell ref="G3:H3"/>
    <mergeCell ref="G18:G24"/>
    <mergeCell ref="H20:H24"/>
    <mergeCell ref="E6:J6"/>
    <mergeCell ref="E7:J7"/>
    <mergeCell ref="E8:J8"/>
    <mergeCell ref="G9:J9"/>
    <mergeCell ref="G10:J10"/>
    <mergeCell ref="D25:D40"/>
    <mergeCell ref="E14:F14"/>
    <mergeCell ref="E15:F15"/>
    <mergeCell ref="E9:F9"/>
    <mergeCell ref="E10:F10"/>
    <mergeCell ref="E11:F11"/>
    <mergeCell ref="E12:F12"/>
    <mergeCell ref="E13:F13"/>
    <mergeCell ref="E16:F16"/>
    <mergeCell ref="C8:D8"/>
    <mergeCell ref="C7:D7"/>
    <mergeCell ref="C6:D6"/>
    <mergeCell ref="C9:D15"/>
    <mergeCell ref="C16:C40"/>
    <mergeCell ref="D16:D24"/>
    <mergeCell ref="B80:B97"/>
    <mergeCell ref="B6:B46"/>
    <mergeCell ref="B98:B110"/>
    <mergeCell ref="B56:B60"/>
    <mergeCell ref="B61:B79"/>
    <mergeCell ref="B47:B55"/>
    <mergeCell ref="F18:F24"/>
    <mergeCell ref="E17:F17"/>
    <mergeCell ref="E18:E24"/>
    <mergeCell ref="G17:J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00" t="s">
        <v>264</v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</row>
    <row r="15" spans="1:70" s="6" customFormat="1" ht="43" customHeight="1"/>
    <row r="16" spans="1:70" s="6" customFormat="1" ht="43" customHeight="1">
      <c r="E16" s="336" t="s">
        <v>263</v>
      </c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55" t="s">
        <v>258</v>
      </c>
      <c r="AF16" s="356"/>
      <c r="AG16" s="356"/>
      <c r="AH16" s="356"/>
      <c r="AI16" s="356"/>
      <c r="AJ16" s="356"/>
      <c r="AK16" s="356"/>
      <c r="AL16" s="357"/>
      <c r="AM16" s="355" t="s">
        <v>310</v>
      </c>
      <c r="AN16" s="356"/>
      <c r="AO16" s="356"/>
      <c r="AP16" s="356"/>
      <c r="AQ16" s="356"/>
      <c r="AR16" s="356"/>
      <c r="AS16" s="357"/>
      <c r="AT16" s="336" t="s">
        <v>257</v>
      </c>
      <c r="AU16" s="336"/>
      <c r="AV16" s="336"/>
      <c r="AW16" s="336"/>
      <c r="AX16" s="336"/>
      <c r="AY16" s="336"/>
      <c r="AZ16" s="336"/>
      <c r="BA16" s="336"/>
      <c r="BB16" s="336"/>
      <c r="BC16" s="336"/>
      <c r="BD16" s="336"/>
      <c r="BE16" s="336"/>
      <c r="BF16" s="336"/>
      <c r="BG16" s="336"/>
      <c r="BH16" s="336"/>
      <c r="BI16" s="336"/>
      <c r="BJ16" s="355" t="s">
        <v>260</v>
      </c>
      <c r="BK16" s="356"/>
      <c r="BL16" s="356"/>
      <c r="BM16" s="356"/>
      <c r="BN16" s="356"/>
      <c r="BO16" s="356"/>
      <c r="BP16" s="356"/>
      <c r="BQ16" s="356"/>
      <c r="BR16" s="35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6" t="s">
        <v>262</v>
      </c>
      <c r="J17" s="336"/>
      <c r="K17" s="336"/>
      <c r="L17" s="336"/>
      <c r="M17" s="336"/>
      <c r="N17" s="336"/>
      <c r="O17" s="336"/>
      <c r="P17" s="336" t="s">
        <v>1</v>
      </c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20" t="s">
        <v>28</v>
      </c>
      <c r="AE17" s="336" t="s">
        <v>275</v>
      </c>
      <c r="AF17" s="336"/>
      <c r="AG17" s="336"/>
      <c r="AH17" s="336"/>
      <c r="AI17" s="336"/>
      <c r="AJ17" s="355" t="s">
        <v>276</v>
      </c>
      <c r="AK17" s="356"/>
      <c r="AL17" s="357"/>
      <c r="AM17" s="64" t="s">
        <v>290</v>
      </c>
      <c r="AN17" s="64" t="s">
        <v>291</v>
      </c>
      <c r="AO17" s="336" t="s">
        <v>259</v>
      </c>
      <c r="AP17" s="336"/>
      <c r="AQ17" s="336"/>
      <c r="AR17" s="336"/>
      <c r="AS17" s="336"/>
      <c r="AT17" s="336" t="s">
        <v>263</v>
      </c>
      <c r="AU17" s="336"/>
      <c r="AV17" s="336"/>
      <c r="AW17" s="336" t="s">
        <v>266</v>
      </c>
      <c r="AX17" s="336"/>
      <c r="AY17" s="355" t="s">
        <v>311</v>
      </c>
      <c r="AZ17" s="356"/>
      <c r="BA17" s="356"/>
      <c r="BB17" s="356"/>
      <c r="BC17" s="355" t="s">
        <v>265</v>
      </c>
      <c r="BD17" s="356"/>
      <c r="BE17" s="356"/>
      <c r="BF17" s="356"/>
      <c r="BG17" s="356"/>
      <c r="BH17" s="356"/>
      <c r="BI17" s="35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8" t="s">
        <v>307</v>
      </c>
      <c r="BP17" s="358"/>
      <c r="BQ17" s="35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8" t="s">
        <v>271</v>
      </c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1" t="s">
        <v>145</v>
      </c>
      <c r="X19" s="322"/>
      <c r="Y19" s="323"/>
      <c r="Z19" s="321" t="s">
        <v>140</v>
      </c>
      <c r="AA19" s="322"/>
      <c r="AB19" s="322"/>
      <c r="AC19" s="323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319-18D0-224C-96EE-875DBB0E113F}">
  <dimension ref="K25:L27"/>
  <sheetViews>
    <sheetView tabSelected="1" topLeftCell="H1" workbookViewId="0">
      <selection activeCell="W11" sqref="W11"/>
    </sheetView>
  </sheetViews>
  <sheetFormatPr baseColWidth="10" defaultRowHeight="16"/>
  <sheetData>
    <row r="25" spans="11:12">
      <c r="K25" t="s">
        <v>606</v>
      </c>
    </row>
    <row r="26" spans="11:12">
      <c r="K26" t="s">
        <v>607</v>
      </c>
    </row>
    <row r="27" spans="11:12">
      <c r="K27" t="s">
        <v>608</v>
      </c>
      <c r="L27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K7" activePane="bottomRight" state="frozen"/>
      <selection pane="topRight" activeCell="C1" sqref="C1"/>
      <selection pane="bottomLeft" activeCell="A6" sqref="A6"/>
      <selection pane="bottomRight" activeCell="BU10" sqref="BU10:BX18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8">
        <v>263818936320</v>
      </c>
    </row>
    <row r="2" spans="1:174" ht="20">
      <c r="A2" s="137" t="s">
        <v>435</v>
      </c>
      <c r="BU2" t="s">
        <v>517</v>
      </c>
      <c r="BV2" s="180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3" t="s">
        <v>263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3" t="s">
        <v>258</v>
      </c>
      <c r="AT5" s="264"/>
      <c r="AU5" s="264"/>
      <c r="AV5" s="264"/>
      <c r="AW5" s="264"/>
      <c r="AX5" s="264"/>
      <c r="AY5" s="264"/>
      <c r="AZ5" s="264"/>
      <c r="BA5" s="265"/>
      <c r="BB5" s="275" t="s">
        <v>508</v>
      </c>
      <c r="BC5" s="276"/>
      <c r="BD5" s="276"/>
      <c r="BE5" s="276"/>
      <c r="BF5" s="277"/>
      <c r="BG5" s="263" t="s">
        <v>310</v>
      </c>
      <c r="BH5" s="264"/>
      <c r="BI5" s="264"/>
      <c r="BJ5" s="264"/>
      <c r="BK5" s="264"/>
      <c r="BL5" s="264"/>
      <c r="BM5" s="264"/>
      <c r="BN5" s="265"/>
      <c r="BO5" s="266" t="s">
        <v>257</v>
      </c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7" t="s">
        <v>467</v>
      </c>
      <c r="CF5" s="267"/>
      <c r="CG5" s="267"/>
      <c r="CH5" s="267"/>
      <c r="CI5" s="267"/>
      <c r="CJ5" s="267"/>
      <c r="CK5" s="267"/>
      <c r="CL5" s="267"/>
      <c r="CM5" s="267"/>
      <c r="CN5" s="267"/>
      <c r="CO5" s="267"/>
      <c r="CP5" s="267"/>
      <c r="CQ5" s="267"/>
    </row>
    <row r="6" spans="1:174" s="60" customFormat="1" ht="26" customHeight="1">
      <c r="A6" s="255" t="s">
        <v>344</v>
      </c>
      <c r="B6" s="108"/>
      <c r="C6" s="224"/>
      <c r="D6" s="233" t="s">
        <v>286</v>
      </c>
      <c r="E6" s="233" t="s">
        <v>285</v>
      </c>
      <c r="F6" s="233" t="s">
        <v>288</v>
      </c>
      <c r="G6" s="232" t="s">
        <v>262</v>
      </c>
      <c r="H6" s="232"/>
      <c r="I6" s="232"/>
      <c r="J6" s="232"/>
      <c r="K6" s="232"/>
      <c r="L6" s="232"/>
      <c r="M6" s="232"/>
      <c r="N6" s="281" t="s">
        <v>502</v>
      </c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26" t="s">
        <v>28</v>
      </c>
      <c r="AN6" s="227"/>
      <c r="AO6" s="227"/>
      <c r="AP6" s="227"/>
      <c r="AQ6" s="227"/>
      <c r="AR6" s="228"/>
      <c r="AS6" s="232" t="s">
        <v>275</v>
      </c>
      <c r="AT6" s="232"/>
      <c r="AU6" s="232"/>
      <c r="AV6" s="232"/>
      <c r="AW6" s="232"/>
      <c r="AX6" s="232" t="s">
        <v>276</v>
      </c>
      <c r="AY6" s="232"/>
      <c r="AZ6" s="232"/>
      <c r="BA6" s="232"/>
      <c r="BB6" s="258" t="s">
        <v>513</v>
      </c>
      <c r="BC6" s="278" t="s">
        <v>510</v>
      </c>
      <c r="BD6" s="258" t="s">
        <v>512</v>
      </c>
      <c r="BE6" s="164"/>
      <c r="BF6" s="165"/>
      <c r="BG6" s="233" t="s">
        <v>290</v>
      </c>
      <c r="BH6" s="233" t="s">
        <v>387</v>
      </c>
      <c r="BI6" s="233" t="s">
        <v>515</v>
      </c>
      <c r="BJ6" s="232" t="s">
        <v>259</v>
      </c>
      <c r="BK6" s="232"/>
      <c r="BL6" s="232"/>
      <c r="BM6" s="232"/>
      <c r="BN6" s="232"/>
      <c r="BO6" s="234" t="s">
        <v>353</v>
      </c>
      <c r="BP6" s="234" t="s">
        <v>354</v>
      </c>
      <c r="BQ6" s="234" t="s">
        <v>297</v>
      </c>
      <c r="BR6" s="234" t="s">
        <v>391</v>
      </c>
      <c r="BS6" s="226" t="s">
        <v>266</v>
      </c>
      <c r="BT6" s="228"/>
      <c r="BU6" s="269" t="s">
        <v>479</v>
      </c>
      <c r="BV6" s="270"/>
      <c r="BW6" s="270"/>
      <c r="BX6" s="270"/>
      <c r="BY6" s="270"/>
      <c r="BZ6" s="270"/>
      <c r="CA6" s="270"/>
      <c r="CB6" s="270"/>
      <c r="CC6" s="270"/>
      <c r="CD6" s="271"/>
      <c r="CE6" s="234" t="s">
        <v>137</v>
      </c>
      <c r="CF6" s="234" t="s">
        <v>283</v>
      </c>
      <c r="CG6" s="269" t="s">
        <v>306</v>
      </c>
      <c r="CH6" s="271"/>
      <c r="CI6" s="234" t="s">
        <v>28</v>
      </c>
      <c r="CJ6" s="234" t="s">
        <v>386</v>
      </c>
      <c r="CK6" s="269" t="s">
        <v>305</v>
      </c>
      <c r="CL6" s="270"/>
      <c r="CM6" s="270"/>
      <c r="CN6" s="270"/>
      <c r="CO6" s="271"/>
      <c r="CP6" s="219" t="s">
        <v>307</v>
      </c>
      <c r="CQ6" s="220"/>
    </row>
    <row r="7" spans="1:174" s="59" customFormat="1" ht="104" customHeight="1">
      <c r="A7" s="255"/>
      <c r="B7" s="101"/>
      <c r="C7" s="225"/>
      <c r="D7" s="233"/>
      <c r="E7" s="233"/>
      <c r="F7" s="233"/>
      <c r="G7" s="232"/>
      <c r="H7" s="232"/>
      <c r="I7" s="232"/>
      <c r="J7" s="232"/>
      <c r="K7" s="232"/>
      <c r="L7" s="232"/>
      <c r="M7" s="232"/>
      <c r="N7" s="268" t="s">
        <v>429</v>
      </c>
      <c r="O7" s="264"/>
      <c r="P7" s="264"/>
      <c r="Q7" s="264"/>
      <c r="R7" s="264"/>
      <c r="S7" s="264"/>
      <c r="T7" s="264"/>
      <c r="U7" s="264"/>
      <c r="V7" s="265"/>
      <c r="W7" s="233" t="s">
        <v>430</v>
      </c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29"/>
      <c r="AN7" s="230"/>
      <c r="AO7" s="230"/>
      <c r="AP7" s="230"/>
      <c r="AQ7" s="230"/>
      <c r="AR7" s="231"/>
      <c r="AS7" s="232"/>
      <c r="AT7" s="232"/>
      <c r="AU7" s="232"/>
      <c r="AV7" s="232"/>
      <c r="AW7" s="232"/>
      <c r="AX7" s="232"/>
      <c r="AY7" s="232"/>
      <c r="AZ7" s="232"/>
      <c r="BA7" s="232"/>
      <c r="BB7" s="258"/>
      <c r="BC7" s="279"/>
      <c r="BD7" s="258"/>
      <c r="BE7" s="166"/>
      <c r="BF7" s="167"/>
      <c r="BG7" s="233"/>
      <c r="BH7" s="233"/>
      <c r="BI7" s="233"/>
      <c r="BJ7" s="232"/>
      <c r="BK7" s="232"/>
      <c r="BL7" s="232"/>
      <c r="BM7" s="232"/>
      <c r="BN7" s="232"/>
      <c r="BO7" s="235"/>
      <c r="BP7" s="235"/>
      <c r="BQ7" s="235"/>
      <c r="BR7" s="235"/>
      <c r="BS7" s="229"/>
      <c r="BT7" s="231"/>
      <c r="BU7" s="272"/>
      <c r="BV7" s="273"/>
      <c r="BW7" s="273"/>
      <c r="BX7" s="273"/>
      <c r="BY7" s="273"/>
      <c r="BZ7" s="273"/>
      <c r="CA7" s="273"/>
      <c r="CB7" s="273"/>
      <c r="CC7" s="273"/>
      <c r="CD7" s="274"/>
      <c r="CE7" s="235"/>
      <c r="CF7" s="235"/>
      <c r="CG7" s="272"/>
      <c r="CH7" s="274"/>
      <c r="CI7" s="235"/>
      <c r="CJ7" s="235"/>
      <c r="CK7" s="272"/>
      <c r="CL7" s="273"/>
      <c r="CM7" s="273"/>
      <c r="CN7" s="273"/>
      <c r="CO7" s="274"/>
      <c r="CP7" s="221"/>
      <c r="CQ7" s="222"/>
    </row>
    <row r="8" spans="1:174" ht="23" customHeight="1">
      <c r="A8" s="293" t="s">
        <v>373</v>
      </c>
      <c r="B8" s="101"/>
      <c r="C8" s="225"/>
      <c r="D8" s="245"/>
      <c r="E8" s="245"/>
      <c r="F8" s="245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431</v>
      </c>
      <c r="O8" s="256" t="s">
        <v>395</v>
      </c>
      <c r="P8" s="259" t="s">
        <v>499</v>
      </c>
      <c r="Q8" s="260"/>
      <c r="R8" s="260"/>
      <c r="S8" s="260"/>
      <c r="T8" s="260"/>
      <c r="U8" s="260"/>
      <c r="V8" s="261"/>
      <c r="W8" s="256" t="s">
        <v>379</v>
      </c>
      <c r="X8" s="256" t="s">
        <v>279</v>
      </c>
      <c r="Y8" s="256" t="s">
        <v>507</v>
      </c>
      <c r="Z8" s="256" t="s">
        <v>399</v>
      </c>
      <c r="AA8" s="281" t="s">
        <v>500</v>
      </c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2" t="s">
        <v>446</v>
      </c>
      <c r="AN8" s="282" t="s">
        <v>447</v>
      </c>
      <c r="AO8" s="282" t="s">
        <v>448</v>
      </c>
      <c r="AP8" s="282" t="s">
        <v>449</v>
      </c>
      <c r="AQ8" s="282" t="s">
        <v>450</v>
      </c>
      <c r="AR8" s="282" t="s">
        <v>451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508</v>
      </c>
      <c r="AY8" s="256" t="s">
        <v>272</v>
      </c>
      <c r="AZ8" s="256" t="s">
        <v>44</v>
      </c>
      <c r="BA8" s="256" t="s">
        <v>273</v>
      </c>
      <c r="BB8" s="168" t="s">
        <v>514</v>
      </c>
      <c r="BC8" s="168" t="s">
        <v>514</v>
      </c>
      <c r="BD8" s="258"/>
      <c r="BE8" s="168"/>
      <c r="BF8" s="168"/>
      <c r="BG8" s="161" t="s">
        <v>269</v>
      </c>
      <c r="BH8" s="161" t="s">
        <v>269</v>
      </c>
      <c r="BI8" s="170"/>
      <c r="BJ8" s="256" t="s">
        <v>270</v>
      </c>
      <c r="BK8" s="256" t="s">
        <v>268</v>
      </c>
      <c r="BL8" s="256" t="s">
        <v>314</v>
      </c>
      <c r="BM8" s="256" t="s">
        <v>313</v>
      </c>
      <c r="BN8" s="256" t="s">
        <v>312</v>
      </c>
      <c r="BO8" s="245"/>
      <c r="BP8" s="245"/>
      <c r="BQ8" s="245"/>
      <c r="BR8" s="245"/>
      <c r="BS8" s="256" t="s">
        <v>356</v>
      </c>
      <c r="BT8" s="256" t="s">
        <v>1</v>
      </c>
      <c r="BU8" s="238" t="s">
        <v>388</v>
      </c>
      <c r="BV8" s="239"/>
      <c r="BW8" s="239"/>
      <c r="BX8" s="240"/>
      <c r="BY8" s="256" t="s">
        <v>516</v>
      </c>
      <c r="BZ8" s="256" t="s">
        <v>422</v>
      </c>
      <c r="CA8" s="256" t="s">
        <v>505</v>
      </c>
      <c r="CB8" s="238" t="s">
        <v>501</v>
      </c>
      <c r="CC8" s="240"/>
      <c r="CD8" s="256" t="s">
        <v>483</v>
      </c>
      <c r="CE8" s="245"/>
      <c r="CF8" s="245"/>
      <c r="CG8" s="249" t="s">
        <v>470</v>
      </c>
      <c r="CH8" s="249" t="s">
        <v>471</v>
      </c>
      <c r="CI8" s="245"/>
      <c r="CJ8" s="245"/>
      <c r="CK8" s="244" t="s">
        <v>384</v>
      </c>
      <c r="CL8" s="244" t="s">
        <v>385</v>
      </c>
      <c r="CM8" s="244"/>
      <c r="CN8" s="244"/>
      <c r="CO8" s="244"/>
      <c r="CP8" s="249" t="s">
        <v>308</v>
      </c>
      <c r="CQ8" s="249" t="s">
        <v>309</v>
      </c>
    </row>
    <row r="9" spans="1:174" ht="47" customHeight="1">
      <c r="A9" s="294"/>
      <c r="B9" s="101"/>
      <c r="C9" s="225"/>
      <c r="D9" s="246"/>
      <c r="E9" s="246"/>
      <c r="F9" s="246"/>
      <c r="G9" s="257"/>
      <c r="H9" s="257"/>
      <c r="I9" s="257"/>
      <c r="J9" s="257"/>
      <c r="K9" s="257"/>
      <c r="L9" s="257"/>
      <c r="M9" s="257"/>
      <c r="N9" s="257"/>
      <c r="O9" s="257"/>
      <c r="P9" s="295" t="s">
        <v>445</v>
      </c>
      <c r="Q9" s="296"/>
      <c r="R9" s="296"/>
      <c r="S9" s="296"/>
      <c r="T9" s="296"/>
      <c r="U9" s="296"/>
      <c r="V9" s="297"/>
      <c r="W9" s="257"/>
      <c r="X9" s="257"/>
      <c r="Y9" s="257"/>
      <c r="Z9" s="257"/>
      <c r="AA9" s="289" t="s">
        <v>444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2"/>
      <c r="AN9" s="282"/>
      <c r="AO9" s="282"/>
      <c r="AP9" s="282"/>
      <c r="AQ9" s="282"/>
      <c r="AR9" s="282"/>
      <c r="AS9" s="257"/>
      <c r="AT9" s="257"/>
      <c r="AU9" s="257"/>
      <c r="AV9" s="257"/>
      <c r="AW9" s="257"/>
      <c r="AX9" s="257"/>
      <c r="AY9" s="257"/>
      <c r="AZ9" s="257"/>
      <c r="BA9" s="257"/>
      <c r="BB9" s="169"/>
      <c r="BC9" s="169"/>
      <c r="BD9" s="258"/>
      <c r="BE9" s="169"/>
      <c r="BF9" s="169"/>
      <c r="BG9" s="162" t="s">
        <v>455</v>
      </c>
      <c r="BH9" s="162" t="s">
        <v>456</v>
      </c>
      <c r="BI9" s="171"/>
      <c r="BJ9" s="257"/>
      <c r="BK9" s="257"/>
      <c r="BL9" s="257"/>
      <c r="BM9" s="257"/>
      <c r="BN9" s="257"/>
      <c r="BO9" s="246"/>
      <c r="BP9" s="246"/>
      <c r="BQ9" s="246"/>
      <c r="BR9" s="246"/>
      <c r="BS9" s="257"/>
      <c r="BT9" s="257"/>
      <c r="BU9" s="241"/>
      <c r="BV9" s="242"/>
      <c r="BW9" s="242"/>
      <c r="BX9" s="243"/>
      <c r="BY9" s="257"/>
      <c r="BZ9" s="257"/>
      <c r="CA9" s="257"/>
      <c r="CB9" s="241"/>
      <c r="CC9" s="243"/>
      <c r="CD9" s="257"/>
      <c r="CE9" s="246"/>
      <c r="CF9" s="246"/>
      <c r="CG9" s="249"/>
      <c r="CH9" s="249"/>
      <c r="CI9" s="246"/>
      <c r="CJ9" s="246"/>
      <c r="CK9" s="244"/>
      <c r="CL9" s="244"/>
      <c r="CM9" s="244"/>
      <c r="CN9" s="244"/>
      <c r="CO9" s="244"/>
      <c r="CP9" s="249"/>
      <c r="CQ9" s="249"/>
    </row>
    <row r="10" spans="1:174" ht="32" customHeight="1">
      <c r="A10" s="255" t="s">
        <v>374</v>
      </c>
      <c r="B10" s="127"/>
      <c r="C10" s="225"/>
      <c r="D10" s="246"/>
      <c r="E10" s="246"/>
      <c r="F10" s="246"/>
      <c r="G10" s="252"/>
      <c r="H10" s="252"/>
      <c r="I10" s="252"/>
      <c r="J10" s="252"/>
      <c r="K10" s="252"/>
      <c r="L10" s="252"/>
      <c r="M10" s="252"/>
      <c r="N10" s="252"/>
      <c r="O10" s="252"/>
      <c r="P10" s="259" t="s">
        <v>263</v>
      </c>
      <c r="Q10" s="260"/>
      <c r="R10" s="260"/>
      <c r="S10" s="260"/>
      <c r="T10" s="260"/>
      <c r="U10" s="260"/>
      <c r="V10" s="261"/>
      <c r="W10" s="252"/>
      <c r="X10" s="252"/>
      <c r="Y10" s="252" t="s">
        <v>506</v>
      </c>
      <c r="Z10" s="252"/>
      <c r="AA10" s="281" t="s">
        <v>263</v>
      </c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157"/>
      <c r="AZ10" s="252"/>
      <c r="BA10" s="252"/>
      <c r="BB10" s="157"/>
      <c r="BC10" s="157"/>
      <c r="BD10" s="157"/>
      <c r="BE10" s="157"/>
      <c r="BF10" s="157"/>
      <c r="BG10" s="252"/>
      <c r="BH10" s="252"/>
      <c r="BI10" s="157"/>
      <c r="BJ10" s="252"/>
      <c r="BK10" s="252"/>
      <c r="BL10" s="143" t="s">
        <v>269</v>
      </c>
      <c r="BM10" s="252"/>
      <c r="BN10" s="69"/>
      <c r="BO10" s="246"/>
      <c r="BP10" s="246"/>
      <c r="BQ10" s="246"/>
      <c r="BR10" s="246"/>
      <c r="BS10" s="146" t="s">
        <v>466</v>
      </c>
      <c r="BT10" s="146" t="s">
        <v>465</v>
      </c>
      <c r="BU10" s="244" t="s">
        <v>301</v>
      </c>
      <c r="BV10" s="244" t="s">
        <v>268</v>
      </c>
      <c r="BW10" s="244" t="s">
        <v>261</v>
      </c>
      <c r="BX10" s="244" t="s">
        <v>269</v>
      </c>
      <c r="BY10" s="155"/>
      <c r="BZ10" s="245"/>
      <c r="CA10" s="143" t="s">
        <v>269</v>
      </c>
      <c r="CB10" s="290" t="s">
        <v>269</v>
      </c>
      <c r="CC10" s="290"/>
      <c r="CD10" s="153" t="s">
        <v>269</v>
      </c>
      <c r="CE10" s="246"/>
      <c r="CF10" s="246"/>
      <c r="CG10" s="236"/>
      <c r="CH10" s="236"/>
      <c r="CI10" s="246"/>
      <c r="CJ10" s="246"/>
      <c r="CK10" s="236"/>
      <c r="CL10" s="249">
        <v>1</v>
      </c>
      <c r="CM10" s="249">
        <v>2</v>
      </c>
      <c r="CN10" s="249">
        <v>3</v>
      </c>
      <c r="CO10" s="249">
        <v>4</v>
      </c>
      <c r="CP10" s="236"/>
      <c r="CQ10" s="236"/>
    </row>
    <row r="11" spans="1:174" ht="34">
      <c r="A11" s="255"/>
      <c r="B11" s="127"/>
      <c r="C11" s="225"/>
      <c r="D11" s="246"/>
      <c r="E11" s="246"/>
      <c r="F11" s="246"/>
      <c r="G11" s="253"/>
      <c r="H11" s="253"/>
      <c r="I11" s="253"/>
      <c r="J11" s="253"/>
      <c r="K11" s="253"/>
      <c r="L11" s="253"/>
      <c r="M11" s="253"/>
      <c r="N11" s="253"/>
      <c r="O11" s="253"/>
      <c r="P11" s="129" t="s">
        <v>136</v>
      </c>
      <c r="Q11" s="129" t="s">
        <v>137</v>
      </c>
      <c r="R11" s="283" t="s">
        <v>426</v>
      </c>
      <c r="S11" s="284"/>
      <c r="T11" s="284"/>
      <c r="U11" s="284"/>
      <c r="V11" s="285"/>
      <c r="W11" s="253"/>
      <c r="X11" s="253"/>
      <c r="Y11" s="253"/>
      <c r="Z11" s="25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6" t="s">
        <v>426</v>
      </c>
      <c r="AF11" s="287"/>
      <c r="AG11" s="287"/>
      <c r="AH11" s="288"/>
      <c r="AI11" s="286" t="s">
        <v>140</v>
      </c>
      <c r="AJ11" s="287"/>
      <c r="AK11" s="287"/>
      <c r="AL11" s="2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158"/>
      <c r="AZ11" s="253"/>
      <c r="BA11" s="253"/>
      <c r="BB11" s="158"/>
      <c r="BC11" s="158"/>
      <c r="BD11" s="158"/>
      <c r="BE11" s="158"/>
      <c r="BF11" s="158"/>
      <c r="BG11" s="253"/>
      <c r="BH11" s="253"/>
      <c r="BI11" s="158"/>
      <c r="BJ11" s="253"/>
      <c r="BK11" s="253"/>
      <c r="BL11" s="96" t="s">
        <v>458</v>
      </c>
      <c r="BM11" s="253"/>
      <c r="BN11" s="69"/>
      <c r="BO11" s="246"/>
      <c r="BP11" s="246"/>
      <c r="BQ11" s="246"/>
      <c r="BR11" s="246"/>
      <c r="BS11" s="54" t="s">
        <v>464</v>
      </c>
      <c r="BT11" s="54" t="s">
        <v>444</v>
      </c>
      <c r="BU11" s="244"/>
      <c r="BV11" s="244"/>
      <c r="BW11" s="244"/>
      <c r="BX11" s="244"/>
      <c r="BY11" s="155"/>
      <c r="BZ11" s="246"/>
      <c r="CA11" s="96" t="s">
        <v>458</v>
      </c>
      <c r="CB11" s="291" t="s">
        <v>455</v>
      </c>
      <c r="CC11" s="291"/>
      <c r="CD11" s="154" t="s">
        <v>455</v>
      </c>
      <c r="CE11" s="246"/>
      <c r="CF11" s="246"/>
      <c r="CG11" s="237"/>
      <c r="CH11" s="237"/>
      <c r="CI11" s="246"/>
      <c r="CJ11" s="246"/>
      <c r="CK11" s="237"/>
      <c r="CL11" s="249"/>
      <c r="CM11" s="249"/>
      <c r="CN11" s="249"/>
      <c r="CO11" s="249"/>
      <c r="CP11" s="237"/>
      <c r="CQ11" s="237"/>
    </row>
    <row r="12" spans="1:174" ht="37" customHeight="1">
      <c r="A12" s="293" t="s">
        <v>404</v>
      </c>
      <c r="B12" s="127"/>
      <c r="C12" s="225"/>
      <c r="D12" s="246"/>
      <c r="E12" s="246"/>
      <c r="F12" s="246"/>
      <c r="G12" s="253"/>
      <c r="H12" s="253"/>
      <c r="I12" s="253"/>
      <c r="J12" s="253"/>
      <c r="K12" s="253"/>
      <c r="L12" s="253"/>
      <c r="M12" s="253"/>
      <c r="N12" s="253"/>
      <c r="O12" s="253"/>
      <c r="P12" s="250"/>
      <c r="Q12" s="250"/>
      <c r="R12" s="249" t="s">
        <v>141</v>
      </c>
      <c r="S12" s="262" t="s">
        <v>146</v>
      </c>
      <c r="T12" s="262" t="s">
        <v>408</v>
      </c>
      <c r="U12" s="262" t="s">
        <v>409</v>
      </c>
      <c r="V12" s="262" t="s">
        <v>410</v>
      </c>
      <c r="W12" s="253"/>
      <c r="X12" s="253"/>
      <c r="Y12" s="253"/>
      <c r="Z12" s="253"/>
      <c r="AA12" s="250"/>
      <c r="AB12" s="250"/>
      <c r="AC12" s="250"/>
      <c r="AD12" s="250"/>
      <c r="AE12" s="254" t="s">
        <v>141</v>
      </c>
      <c r="AF12" s="254" t="s">
        <v>146</v>
      </c>
      <c r="AG12" s="254" t="s">
        <v>400</v>
      </c>
      <c r="AH12" s="254" t="s">
        <v>401</v>
      </c>
      <c r="AI12" s="254" t="s">
        <v>141</v>
      </c>
      <c r="AJ12" s="254" t="s">
        <v>142</v>
      </c>
      <c r="AK12" s="254" t="s">
        <v>143</v>
      </c>
      <c r="AL12" s="254" t="s">
        <v>144</v>
      </c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158"/>
      <c r="AZ12" s="253"/>
      <c r="BA12" s="253"/>
      <c r="BB12" s="158"/>
      <c r="BC12" s="158"/>
      <c r="BD12" s="158"/>
      <c r="BE12" s="158"/>
      <c r="BF12" s="158"/>
      <c r="BG12" s="253"/>
      <c r="BH12" s="253"/>
      <c r="BI12" s="158"/>
      <c r="BJ12" s="253"/>
      <c r="BK12" s="253"/>
      <c r="BL12" s="247"/>
      <c r="BM12" s="253"/>
      <c r="BN12" s="69"/>
      <c r="BO12" s="246"/>
      <c r="BP12" s="246"/>
      <c r="BQ12" s="246"/>
      <c r="BR12" s="246"/>
      <c r="BS12" s="247"/>
      <c r="BT12" s="247"/>
      <c r="BU12" s="247"/>
      <c r="BV12" s="247"/>
      <c r="BW12" s="149"/>
      <c r="BX12" s="247"/>
      <c r="BY12" s="155"/>
      <c r="BZ12" s="246"/>
      <c r="CA12" s="134"/>
      <c r="CB12" s="292" t="s">
        <v>484</v>
      </c>
      <c r="CC12" s="292"/>
      <c r="CD12" s="247"/>
      <c r="CE12" s="246"/>
      <c r="CF12" s="246"/>
      <c r="CG12" s="237"/>
      <c r="CH12" s="237"/>
      <c r="CI12" s="246"/>
      <c r="CJ12" s="246"/>
      <c r="CK12" s="237"/>
      <c r="CL12" s="247"/>
      <c r="CM12" s="247"/>
      <c r="CN12" s="247"/>
      <c r="CO12" s="247"/>
      <c r="CP12" s="237"/>
      <c r="CQ12" s="237"/>
    </row>
    <row r="13" spans="1:174" ht="47" customHeight="1">
      <c r="A13" s="294"/>
      <c r="B13" s="101"/>
      <c r="C13" s="225"/>
      <c r="D13" s="246"/>
      <c r="E13" s="246"/>
      <c r="F13" s="246"/>
      <c r="G13" s="253"/>
      <c r="H13" s="253"/>
      <c r="I13" s="253"/>
      <c r="J13" s="253"/>
      <c r="K13" s="253"/>
      <c r="L13" s="253"/>
      <c r="M13" s="253"/>
      <c r="N13" s="253"/>
      <c r="O13" s="253"/>
      <c r="P13" s="251"/>
      <c r="Q13" s="251"/>
      <c r="R13" s="249"/>
      <c r="S13" s="262"/>
      <c r="T13" s="262"/>
      <c r="U13" s="262"/>
      <c r="V13" s="262"/>
      <c r="W13" s="253"/>
      <c r="X13" s="253"/>
      <c r="Y13" s="253"/>
      <c r="Z13" s="253"/>
      <c r="AA13" s="251"/>
      <c r="AB13" s="251"/>
      <c r="AC13" s="251"/>
      <c r="AD13" s="251"/>
      <c r="AE13" s="254"/>
      <c r="AF13" s="254"/>
      <c r="AG13" s="254"/>
      <c r="AH13" s="254"/>
      <c r="AI13" s="254"/>
      <c r="AJ13" s="254"/>
      <c r="AK13" s="254"/>
      <c r="AL13" s="254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158"/>
      <c r="AZ13" s="253"/>
      <c r="BA13" s="253"/>
      <c r="BB13" s="158"/>
      <c r="BC13" s="158"/>
      <c r="BD13" s="158"/>
      <c r="BE13" s="158"/>
      <c r="BF13" s="158"/>
      <c r="BG13" s="253"/>
      <c r="BH13" s="253"/>
      <c r="BI13" s="158"/>
      <c r="BJ13" s="253"/>
      <c r="BK13" s="253"/>
      <c r="BL13" s="248"/>
      <c r="BM13" s="253"/>
      <c r="BN13" s="69"/>
      <c r="BO13" s="246"/>
      <c r="BP13" s="246"/>
      <c r="BQ13" s="246"/>
      <c r="BR13" s="246"/>
      <c r="BS13" s="248"/>
      <c r="BT13" s="248"/>
      <c r="BU13" s="248"/>
      <c r="BV13" s="248"/>
      <c r="BW13" s="148"/>
      <c r="BX13" s="248"/>
      <c r="BY13" s="155"/>
      <c r="BZ13" s="246"/>
      <c r="CA13" s="134"/>
      <c r="CB13" s="96" t="s">
        <v>477</v>
      </c>
      <c r="CC13" s="96" t="s">
        <v>482</v>
      </c>
      <c r="CD13" s="248"/>
      <c r="CE13" s="246"/>
      <c r="CF13" s="246"/>
      <c r="CG13" s="237"/>
      <c r="CH13" s="237"/>
      <c r="CI13" s="246"/>
      <c r="CJ13" s="246"/>
      <c r="CK13" s="237"/>
      <c r="CL13" s="248"/>
      <c r="CM13" s="248"/>
      <c r="CN13" s="248"/>
      <c r="CO13" s="248"/>
      <c r="CP13" s="237"/>
      <c r="CQ13" s="237"/>
    </row>
    <row r="14" spans="1:174" ht="51" customHeight="1">
      <c r="A14" s="255" t="s">
        <v>476</v>
      </c>
      <c r="B14" s="101"/>
      <c r="C14" s="225"/>
      <c r="D14" s="246"/>
      <c r="E14" s="246"/>
      <c r="F14" s="246"/>
      <c r="G14" s="253"/>
      <c r="H14" s="253"/>
      <c r="I14" s="253"/>
      <c r="J14" s="253"/>
      <c r="K14" s="253"/>
      <c r="L14" s="253"/>
      <c r="M14" s="253"/>
      <c r="N14" s="253"/>
      <c r="O14" s="253"/>
      <c r="P14" s="251"/>
      <c r="Q14" s="251"/>
      <c r="R14" s="250"/>
      <c r="S14" s="250"/>
      <c r="T14" s="250"/>
      <c r="U14" s="250"/>
      <c r="V14" s="250"/>
      <c r="W14" s="253"/>
      <c r="X14" s="253"/>
      <c r="Y14" s="253"/>
      <c r="Z14" s="253"/>
      <c r="AA14" s="251"/>
      <c r="AB14" s="251"/>
      <c r="AC14" s="251"/>
      <c r="AD14" s="251"/>
      <c r="AE14" s="250"/>
      <c r="AF14" s="250"/>
      <c r="AG14" s="250"/>
      <c r="AH14" s="250"/>
      <c r="AI14" s="250"/>
      <c r="AJ14" s="250"/>
      <c r="AK14" s="250"/>
      <c r="AL14" s="250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158"/>
      <c r="AZ14" s="253"/>
      <c r="BA14" s="253"/>
      <c r="BB14" s="158"/>
      <c r="BC14" s="158"/>
      <c r="BD14" s="158"/>
      <c r="BE14" s="158"/>
      <c r="BF14" s="158"/>
      <c r="BG14" s="253"/>
      <c r="BH14" s="253"/>
      <c r="BI14" s="158"/>
      <c r="BJ14" s="253"/>
      <c r="BK14" s="253"/>
      <c r="BL14" s="248"/>
      <c r="BM14" s="253"/>
      <c r="BN14" s="223"/>
      <c r="BO14" s="246"/>
      <c r="BP14" s="246"/>
      <c r="BQ14" s="246"/>
      <c r="BR14" s="246"/>
      <c r="BS14" s="248"/>
      <c r="BT14" s="248"/>
      <c r="BU14" s="248"/>
      <c r="BV14" s="248"/>
      <c r="BW14" s="148"/>
      <c r="BX14" s="248"/>
      <c r="BY14" s="155"/>
      <c r="BZ14" s="246"/>
      <c r="CA14" s="134"/>
      <c r="CB14" s="134"/>
      <c r="CC14" s="134"/>
      <c r="CD14" s="248"/>
      <c r="CE14" s="246"/>
      <c r="CF14" s="246"/>
      <c r="CG14" s="237"/>
      <c r="CH14" s="237"/>
      <c r="CI14" s="246"/>
      <c r="CJ14" s="246"/>
      <c r="CK14" s="237"/>
      <c r="CL14" s="248"/>
      <c r="CM14" s="248"/>
      <c r="CN14" s="248"/>
      <c r="CO14" s="248"/>
      <c r="CP14" s="237"/>
      <c r="CQ14" s="237"/>
    </row>
    <row r="15" spans="1:174" ht="47" customHeight="1">
      <c r="A15" s="255"/>
      <c r="B15" s="101"/>
      <c r="C15" s="225"/>
      <c r="D15" s="246"/>
      <c r="E15" s="246"/>
      <c r="F15" s="246"/>
      <c r="G15" s="253"/>
      <c r="H15" s="253"/>
      <c r="I15" s="253"/>
      <c r="J15" s="253"/>
      <c r="K15" s="253"/>
      <c r="L15" s="253"/>
      <c r="M15" s="253"/>
      <c r="N15" s="253"/>
      <c r="O15" s="253"/>
      <c r="P15" s="251"/>
      <c r="Q15" s="251"/>
      <c r="R15" s="251"/>
      <c r="S15" s="251"/>
      <c r="T15" s="251"/>
      <c r="U15" s="251"/>
      <c r="V15" s="251"/>
      <c r="W15" s="253"/>
      <c r="X15" s="253"/>
      <c r="Y15" s="253"/>
      <c r="Z15" s="253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158"/>
      <c r="AZ15" s="253"/>
      <c r="BA15" s="253"/>
      <c r="BB15" s="158"/>
      <c r="BC15" s="158"/>
      <c r="BD15" s="158"/>
      <c r="BE15" s="158"/>
      <c r="BF15" s="158"/>
      <c r="BG15" s="253"/>
      <c r="BH15" s="253"/>
      <c r="BI15" s="158"/>
      <c r="BJ15" s="253"/>
      <c r="BK15" s="253"/>
      <c r="BL15" s="248"/>
      <c r="BM15" s="253"/>
      <c r="BN15" s="223"/>
      <c r="BO15" s="246"/>
      <c r="BP15" s="246"/>
      <c r="BQ15" s="246"/>
      <c r="BR15" s="246"/>
      <c r="BS15" s="248"/>
      <c r="BT15" s="248"/>
      <c r="BU15" s="248"/>
      <c r="BV15" s="248"/>
      <c r="BW15" s="148"/>
      <c r="BX15" s="248"/>
      <c r="BY15" s="155"/>
      <c r="BZ15" s="246"/>
      <c r="CA15" s="134"/>
      <c r="CB15" s="134"/>
      <c r="CC15" s="134"/>
      <c r="CD15" s="248"/>
      <c r="CE15" s="246"/>
      <c r="CF15" s="246"/>
      <c r="CG15" s="237"/>
      <c r="CH15" s="237"/>
      <c r="CI15" s="246"/>
      <c r="CJ15" s="246"/>
      <c r="CK15" s="237"/>
      <c r="CL15" s="248"/>
      <c r="CM15" s="248"/>
      <c r="CN15" s="248"/>
      <c r="CO15" s="248"/>
      <c r="CP15" s="237"/>
      <c r="CQ15" s="237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6" t="s">
        <v>537</v>
      </c>
      <c r="C4" t="s">
        <v>519</v>
      </c>
      <c r="D4" s="181">
        <v>1706390016</v>
      </c>
      <c r="E4" t="s">
        <v>554</v>
      </c>
    </row>
    <row r="8" spans="1:6">
      <c r="D8" s="182"/>
      <c r="E8" s="201"/>
    </row>
    <row r="9" spans="1:6">
      <c r="D9" s="201"/>
    </row>
    <row r="10" spans="1:6" ht="21">
      <c r="C10" s="186"/>
    </row>
    <row r="11" spans="1:6" ht="21">
      <c r="C11" s="200"/>
    </row>
    <row r="13" spans="1:6" ht="21">
      <c r="A13" s="200" t="s">
        <v>544</v>
      </c>
      <c r="C13" t="s">
        <v>520</v>
      </c>
      <c r="D13" s="202">
        <v>8842999808</v>
      </c>
      <c r="E13" s="204"/>
    </row>
    <row r="14" spans="1:6" s="198" customFormat="1">
      <c r="A14" s="208" t="s">
        <v>546</v>
      </c>
      <c r="C14" s="198" t="s">
        <v>545</v>
      </c>
      <c r="D14" s="209">
        <f>D13/D4</f>
        <v>5.182285248438772</v>
      </c>
    </row>
    <row r="15" spans="1:6" ht="21">
      <c r="A15" s="200" t="s">
        <v>540</v>
      </c>
      <c r="D15" s="205" t="s">
        <v>547</v>
      </c>
      <c r="E15" t="s">
        <v>550</v>
      </c>
    </row>
    <row r="16" spans="1:6" ht="21">
      <c r="A16" s="191" t="s">
        <v>549</v>
      </c>
      <c r="D16" s="206" t="s">
        <v>548</v>
      </c>
      <c r="E16" t="s">
        <v>551</v>
      </c>
    </row>
    <row r="22" spans="1:5" ht="21">
      <c r="C22" s="191"/>
      <c r="D22" s="192"/>
    </row>
    <row r="23" spans="1:5" ht="21">
      <c r="A23" s="185" t="s">
        <v>525</v>
      </c>
      <c r="D23" s="202">
        <v>23972000000</v>
      </c>
      <c r="E23" s="184">
        <v>23972000000</v>
      </c>
    </row>
    <row r="24" spans="1:5" ht="21">
      <c r="A24" s="191" t="s">
        <v>541</v>
      </c>
      <c r="D24" s="202">
        <v>158097997824</v>
      </c>
    </row>
    <row r="25" spans="1:5" ht="21">
      <c r="A25" s="191" t="s">
        <v>542</v>
      </c>
      <c r="D25" s="202">
        <v>249914998784</v>
      </c>
    </row>
    <row r="26" spans="1:5" ht="21">
      <c r="A26" s="191" t="s">
        <v>543</v>
      </c>
      <c r="C26" t="s">
        <v>524</v>
      </c>
      <c r="D26" s="202">
        <v>23971999744</v>
      </c>
    </row>
    <row r="27" spans="1:5" ht="21">
      <c r="A27" s="200" t="s">
        <v>544</v>
      </c>
      <c r="C27" t="s">
        <v>520</v>
      </c>
      <c r="D27" s="202">
        <v>8842999808</v>
      </c>
    </row>
    <row r="28" spans="1:5" ht="21">
      <c r="C28" s="191"/>
      <c r="D28" s="192"/>
    </row>
    <row r="29" spans="1:5" ht="21">
      <c r="C29" s="191"/>
      <c r="D29" s="192"/>
    </row>
    <row r="30" spans="1:5" ht="21">
      <c r="C30" s="191"/>
      <c r="D30" s="192"/>
    </row>
    <row r="36" spans="1:5" ht="24">
      <c r="A36" s="203" t="s">
        <v>539</v>
      </c>
    </row>
    <row r="37" spans="1:5" ht="21">
      <c r="A37" s="186" t="s">
        <v>537</v>
      </c>
      <c r="C37" t="s">
        <v>519</v>
      </c>
      <c r="D37" s="181">
        <v>1706390016</v>
      </c>
      <c r="E37" s="186" t="s">
        <v>554</v>
      </c>
    </row>
    <row r="38" spans="1:5" ht="21">
      <c r="A38" s="185" t="s">
        <v>534</v>
      </c>
      <c r="C38" t="s">
        <v>535</v>
      </c>
      <c r="D38">
        <v>94.81</v>
      </c>
    </row>
    <row r="39" spans="1:5" s="198" customFormat="1" ht="21">
      <c r="A39" s="197" t="s">
        <v>538</v>
      </c>
      <c r="C39" s="197" t="s">
        <v>533</v>
      </c>
      <c r="D39" s="199">
        <f>D37*D38</f>
        <v>161782837416.95999</v>
      </c>
      <c r="E39" s="207">
        <f>D37*D38</f>
        <v>161782837416.95999</v>
      </c>
    </row>
    <row r="41" spans="1:5" ht="21">
      <c r="A41" s="186" t="s">
        <v>533</v>
      </c>
      <c r="C41" t="s">
        <v>528</v>
      </c>
      <c r="D41" s="195">
        <v>161782841344</v>
      </c>
      <c r="E41" t="s">
        <v>552</v>
      </c>
    </row>
    <row r="45" spans="1:5" ht="24">
      <c r="A45" s="203" t="s">
        <v>518</v>
      </c>
      <c r="E45" t="s">
        <v>553</v>
      </c>
    </row>
    <row r="47" spans="1:5">
      <c r="B47" t="s">
        <v>526</v>
      </c>
      <c r="D47" s="193" t="s">
        <v>527</v>
      </c>
    </row>
    <row r="48" spans="1:5">
      <c r="D48" s="196" t="s">
        <v>532</v>
      </c>
    </row>
    <row r="49" spans="3:7" ht="20">
      <c r="C49" s="179" t="s">
        <v>522</v>
      </c>
      <c r="D49" s="188">
        <v>259866214400</v>
      </c>
      <c r="F49" t="s">
        <v>528</v>
      </c>
      <c r="G49" s="195">
        <v>161782841344</v>
      </c>
    </row>
    <row r="50" spans="3:7" ht="20">
      <c r="C50" s="179" t="s">
        <v>523</v>
      </c>
      <c r="D50" s="190">
        <v>10.84</v>
      </c>
      <c r="E50" s="189" t="e">
        <f>D49/#REF!</f>
        <v>#REF!</v>
      </c>
      <c r="F50" s="183" t="s">
        <v>529</v>
      </c>
      <c r="G50" s="298">
        <v>-249914998784</v>
      </c>
    </row>
    <row r="51" spans="3:7" ht="21">
      <c r="F51" s="187" t="s">
        <v>530</v>
      </c>
      <c r="G51" s="298"/>
    </row>
    <row r="52" spans="3:7">
      <c r="F52" t="s">
        <v>531</v>
      </c>
      <c r="G52" s="192">
        <v>158097997824</v>
      </c>
    </row>
    <row r="54" spans="3:7" ht="17" thickBot="1">
      <c r="G54" s="194">
        <f>SUM(G49:G52)</f>
        <v>69965840384</v>
      </c>
    </row>
    <row r="55" spans="3:7" ht="17" thickTop="1"/>
    <row r="56" spans="3:7">
      <c r="G56" s="183">
        <f>G54-D49</f>
        <v>-189900374016</v>
      </c>
    </row>
    <row r="57" spans="3:7">
      <c r="G57" s="183"/>
    </row>
    <row r="58" spans="3:7">
      <c r="G58" s="183"/>
    </row>
    <row r="59" spans="3:7">
      <c r="G59" s="183"/>
    </row>
    <row r="92" spans="5:5">
      <c r="E92" s="192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1" bestFit="1" customWidth="1"/>
    <col min="5" max="5" width="22" style="211" bestFit="1" customWidth="1"/>
    <col min="6" max="6" width="22" style="211" customWidth="1"/>
    <col min="7" max="8" width="19.83203125" style="211" bestFit="1" customWidth="1"/>
    <col min="9" max="10" width="18.33203125" style="211" bestFit="1" customWidth="1"/>
    <col min="11" max="11" width="10.83203125" style="211"/>
    <col min="12" max="12" width="17.6640625" bestFit="1" customWidth="1"/>
  </cols>
  <sheetData>
    <row r="2" spans="1:12">
      <c r="E2" s="211" t="s">
        <v>582</v>
      </c>
      <c r="F2" s="211" t="s">
        <v>584</v>
      </c>
      <c r="G2" s="211" t="s">
        <v>581</v>
      </c>
      <c r="H2" s="211" t="s">
        <v>585</v>
      </c>
      <c r="I2" s="211" t="s">
        <v>583</v>
      </c>
      <c r="J2" s="211" t="s">
        <v>589</v>
      </c>
      <c r="L2" t="s">
        <v>588</v>
      </c>
    </row>
    <row r="6" spans="1:12">
      <c r="A6" t="s">
        <v>585</v>
      </c>
      <c r="C6" s="210" t="s">
        <v>572</v>
      </c>
      <c r="D6" s="212">
        <v>1625000000</v>
      </c>
      <c r="H6" s="211">
        <f>D6</f>
        <v>1625000000</v>
      </c>
      <c r="L6" s="215">
        <f>SUM(E6:K6)-D6</f>
        <v>0</v>
      </c>
    </row>
    <row r="7" spans="1:12">
      <c r="C7" s="210" t="s">
        <v>570</v>
      </c>
      <c r="D7" s="212">
        <v>2067000000</v>
      </c>
      <c r="G7" s="211">
        <f>D7</f>
        <v>2067000000</v>
      </c>
      <c r="L7" s="215">
        <f t="shared" ref="L7:L25" si="0">SUM(E7:K7)-D7</f>
        <v>0</v>
      </c>
    </row>
    <row r="8" spans="1:12">
      <c r="A8" t="s">
        <v>585</v>
      </c>
      <c r="C8" s="210" t="s">
        <v>576</v>
      </c>
      <c r="D8" s="212">
        <v>2145000000</v>
      </c>
      <c r="H8" s="211">
        <f>D8</f>
        <v>2145000000</v>
      </c>
      <c r="L8" s="215">
        <f t="shared" si="0"/>
        <v>0</v>
      </c>
    </row>
    <row r="9" spans="1:12">
      <c r="A9" s="145"/>
      <c r="C9" s="210" t="s">
        <v>566</v>
      </c>
      <c r="D9" s="212">
        <v>3123000000</v>
      </c>
      <c r="L9" s="215">
        <f t="shared" si="0"/>
        <v>-3123000000</v>
      </c>
    </row>
    <row r="10" spans="1:12">
      <c r="A10" s="217" t="s">
        <v>584</v>
      </c>
      <c r="B10" t="s">
        <v>584</v>
      </c>
      <c r="C10" s="218" t="s">
        <v>556</v>
      </c>
      <c r="D10" s="212">
        <v>3249000000</v>
      </c>
      <c r="F10" s="213">
        <f>D10</f>
        <v>3249000000</v>
      </c>
      <c r="L10" s="215">
        <f t="shared" si="0"/>
        <v>0</v>
      </c>
    </row>
    <row r="11" spans="1:12">
      <c r="A11" t="s">
        <v>585</v>
      </c>
      <c r="B11" t="s">
        <v>587</v>
      </c>
      <c r="C11" s="210" t="s">
        <v>557</v>
      </c>
      <c r="D11" s="212">
        <v>5284000000</v>
      </c>
      <c r="H11" s="211">
        <f>D11</f>
        <v>5284000000</v>
      </c>
      <c r="L11" s="215">
        <f t="shared" si="0"/>
        <v>0</v>
      </c>
    </row>
    <row r="12" spans="1:12">
      <c r="A12" t="s">
        <v>585</v>
      </c>
      <c r="C12" s="210" t="s">
        <v>571</v>
      </c>
      <c r="D12" s="212">
        <v>5317000000</v>
      </c>
      <c r="H12" s="211">
        <f>D12</f>
        <v>5317000000</v>
      </c>
      <c r="L12" s="215">
        <f t="shared" si="0"/>
        <v>0</v>
      </c>
    </row>
    <row r="13" spans="1:12">
      <c r="A13" t="s">
        <v>581</v>
      </c>
      <c r="C13" s="210" t="s">
        <v>555</v>
      </c>
      <c r="D13" s="212">
        <v>5772000000</v>
      </c>
      <c r="G13" s="211">
        <f>D13</f>
        <v>5772000000</v>
      </c>
      <c r="J13" s="211">
        <f>D13</f>
        <v>5772000000</v>
      </c>
      <c r="L13" s="215">
        <f t="shared" si="0"/>
        <v>5772000000</v>
      </c>
    </row>
    <row r="14" spans="1:12">
      <c r="A14" t="s">
        <v>585</v>
      </c>
      <c r="B14" t="s">
        <v>586</v>
      </c>
      <c r="C14" s="210" t="s">
        <v>579</v>
      </c>
      <c r="D14" s="212">
        <v>7055000000</v>
      </c>
      <c r="H14" s="211">
        <f>D14</f>
        <v>7055000000</v>
      </c>
      <c r="I14" s="211">
        <f>D14</f>
        <v>7055000000</v>
      </c>
      <c r="L14" s="215">
        <f t="shared" si="0"/>
        <v>7055000000</v>
      </c>
    </row>
    <row r="15" spans="1:12">
      <c r="A15" t="s">
        <v>581</v>
      </c>
      <c r="B15" t="s">
        <v>586</v>
      </c>
      <c r="C15" s="210" t="s">
        <v>580</v>
      </c>
      <c r="D15" s="212">
        <v>7331000000</v>
      </c>
      <c r="G15" s="211">
        <f>D15</f>
        <v>7331000000</v>
      </c>
      <c r="J15" s="211">
        <f>D15</f>
        <v>7331000000</v>
      </c>
      <c r="L15" s="215">
        <f t="shared" si="0"/>
        <v>7331000000</v>
      </c>
    </row>
    <row r="16" spans="1:12">
      <c r="A16" t="s">
        <v>585</v>
      </c>
      <c r="B16" t="s">
        <v>586</v>
      </c>
      <c r="C16" s="210" t="s">
        <v>560</v>
      </c>
      <c r="D16" s="212">
        <v>12666000000</v>
      </c>
      <c r="H16" s="211">
        <f>D16</f>
        <v>12666000000</v>
      </c>
      <c r="I16" s="211">
        <f>D16</f>
        <v>12666000000</v>
      </c>
      <c r="L16" s="215">
        <f t="shared" si="0"/>
        <v>12666000000</v>
      </c>
    </row>
    <row r="17" spans="1:12">
      <c r="A17" t="s">
        <v>584</v>
      </c>
      <c r="B17" t="s">
        <v>584</v>
      </c>
      <c r="C17" s="218" t="s">
        <v>558</v>
      </c>
      <c r="D17" s="212">
        <v>37044000000</v>
      </c>
      <c r="F17" s="213">
        <f>D17</f>
        <v>37044000000</v>
      </c>
      <c r="L17" s="215">
        <f t="shared" si="0"/>
        <v>0</v>
      </c>
    </row>
    <row r="18" spans="1:12">
      <c r="A18" s="145" t="s">
        <v>584</v>
      </c>
      <c r="B18" t="s">
        <v>584</v>
      </c>
      <c r="C18" s="210" t="s">
        <v>569</v>
      </c>
      <c r="D18" s="212">
        <v>38546000000</v>
      </c>
      <c r="F18" s="211">
        <f>D18</f>
        <v>38546000000</v>
      </c>
      <c r="J18" s="211">
        <f>D18</f>
        <v>38546000000</v>
      </c>
      <c r="L18" s="215">
        <f t="shared" si="0"/>
        <v>38546000000</v>
      </c>
    </row>
    <row r="19" spans="1:12">
      <c r="A19" t="s">
        <v>581</v>
      </c>
      <c r="B19" t="s">
        <v>587</v>
      </c>
      <c r="C19" s="210" t="s">
        <v>559</v>
      </c>
      <c r="D19" s="212">
        <v>45588000000</v>
      </c>
      <c r="G19" s="211">
        <f>D19</f>
        <v>45588000000</v>
      </c>
      <c r="J19" s="211">
        <f>D19</f>
        <v>45588000000</v>
      </c>
      <c r="L19" s="215">
        <f t="shared" si="0"/>
        <v>45588000000</v>
      </c>
    </row>
    <row r="20" spans="1:12">
      <c r="A20" t="s">
        <v>585</v>
      </c>
      <c r="C20" s="210" t="s">
        <v>577</v>
      </c>
      <c r="D20" s="212">
        <v>71771000000</v>
      </c>
      <c r="H20" s="211">
        <f>D20</f>
        <v>71771000000</v>
      </c>
      <c r="L20" s="215">
        <f t="shared" si="0"/>
        <v>0</v>
      </c>
    </row>
    <row r="21" spans="1:12">
      <c r="A21" t="s">
        <v>585</v>
      </c>
      <c r="C21" s="210" t="s">
        <v>568</v>
      </c>
      <c r="D21" s="212">
        <v>87375000000</v>
      </c>
      <c r="H21" s="211">
        <f>D21</f>
        <v>87375000000</v>
      </c>
      <c r="I21" s="211">
        <f>D21</f>
        <v>87375000000</v>
      </c>
      <c r="L21" s="215">
        <f t="shared" si="0"/>
        <v>87375000000</v>
      </c>
    </row>
    <row r="22" spans="1:12">
      <c r="A22" t="s">
        <v>585</v>
      </c>
      <c r="B22" t="s">
        <v>587</v>
      </c>
      <c r="C22" s="210" t="s">
        <v>574</v>
      </c>
      <c r="D22" s="212">
        <v>94912000000</v>
      </c>
      <c r="H22" s="211">
        <f>D22</f>
        <v>94912000000</v>
      </c>
      <c r="L22" s="215">
        <f t="shared" si="0"/>
        <v>0</v>
      </c>
    </row>
    <row r="23" spans="1:12">
      <c r="A23" t="s">
        <v>581</v>
      </c>
      <c r="B23" t="s">
        <v>587</v>
      </c>
      <c r="C23" s="210" t="s">
        <v>573</v>
      </c>
      <c r="D23" s="212">
        <v>160425000000</v>
      </c>
      <c r="G23" s="211">
        <f>D23</f>
        <v>160425000000</v>
      </c>
      <c r="L23" s="215">
        <f t="shared" si="0"/>
        <v>0</v>
      </c>
    </row>
    <row r="24" spans="1:12">
      <c r="A24" t="s">
        <v>581</v>
      </c>
      <c r="B24" t="s">
        <v>586</v>
      </c>
      <c r="C24" s="210" t="s">
        <v>567</v>
      </c>
      <c r="D24" s="212">
        <v>747063000000</v>
      </c>
      <c r="G24" s="211">
        <f>D24</f>
        <v>747063000000</v>
      </c>
      <c r="J24" s="211">
        <f>D24</f>
        <v>747063000000</v>
      </c>
      <c r="L24" s="215">
        <f t="shared" si="0"/>
        <v>747063000000</v>
      </c>
    </row>
    <row r="25" spans="1:12">
      <c r="A25" t="s">
        <v>585</v>
      </c>
      <c r="C25" s="210" t="s">
        <v>578</v>
      </c>
      <c r="D25" s="212">
        <v>817061000000</v>
      </c>
      <c r="H25" s="211">
        <f>D25</f>
        <v>817061000000</v>
      </c>
      <c r="L25" s="215">
        <f t="shared" si="0"/>
        <v>0</v>
      </c>
    </row>
    <row r="28" spans="1:12">
      <c r="A28" t="s">
        <v>585</v>
      </c>
      <c r="C28" s="218" t="s">
        <v>561</v>
      </c>
      <c r="D28" s="216">
        <v>1091962000000</v>
      </c>
      <c r="E28" s="211">
        <f>D28</f>
        <v>1091962000000</v>
      </c>
      <c r="H28" s="211">
        <f>-E28</f>
        <v>-1091962000000</v>
      </c>
    </row>
    <row r="29" spans="1:12">
      <c r="A29" t="s">
        <v>585</v>
      </c>
      <c r="C29" s="210" t="s">
        <v>562</v>
      </c>
      <c r="D29" s="212">
        <v>167763000000</v>
      </c>
      <c r="I29" s="211">
        <f>-D29</f>
        <v>-167763000000</v>
      </c>
    </row>
    <row r="30" spans="1:12">
      <c r="A30" t="s">
        <v>581</v>
      </c>
      <c r="C30" s="210" t="s">
        <v>563</v>
      </c>
      <c r="D30" s="212">
        <v>844366000000</v>
      </c>
      <c r="J30" s="211">
        <f>-D30</f>
        <v>-844366000000</v>
      </c>
    </row>
    <row r="31" spans="1:12">
      <c r="A31" t="s">
        <v>581</v>
      </c>
      <c r="C31" s="218" t="s">
        <v>564</v>
      </c>
      <c r="D31" s="216">
        <v>1013244000000</v>
      </c>
      <c r="E31" s="211">
        <f>-D31</f>
        <v>-1013244000000</v>
      </c>
      <c r="G31" s="211">
        <f>-D31</f>
        <v>-1013244000000</v>
      </c>
    </row>
    <row r="32" spans="1:12">
      <c r="A32" t="s">
        <v>584</v>
      </c>
      <c r="C32" s="218" t="s">
        <v>565</v>
      </c>
      <c r="D32" s="216">
        <v>78713000000</v>
      </c>
      <c r="E32" s="211">
        <f>-D32</f>
        <v>-78713000000</v>
      </c>
      <c r="F32" s="211">
        <f>-D32</f>
        <v>-78713000000</v>
      </c>
    </row>
    <row r="33" spans="1:10">
      <c r="A33" t="s">
        <v>584</v>
      </c>
      <c r="B33" t="s">
        <v>584</v>
      </c>
      <c r="C33" s="218" t="s">
        <v>575</v>
      </c>
      <c r="D33" s="216">
        <v>5000000</v>
      </c>
      <c r="E33" s="211">
        <f>-D33</f>
        <v>-5000000</v>
      </c>
      <c r="F33" s="211">
        <f>-D33</f>
        <v>-5000000</v>
      </c>
    </row>
    <row r="36" spans="1:10" ht="17" thickBot="1">
      <c r="D36" s="211">
        <f>D28-D31</f>
        <v>78718000000</v>
      </c>
      <c r="E36" s="214">
        <f t="shared" ref="E36:J36" si="1">SUM(E6:E35)</f>
        <v>0</v>
      </c>
      <c r="F36" s="214">
        <f t="shared" si="1"/>
        <v>121000000</v>
      </c>
      <c r="G36" s="214">
        <f t="shared" si="1"/>
        <v>-44998000000</v>
      </c>
      <c r="H36" s="214">
        <f t="shared" si="1"/>
        <v>13249000000</v>
      </c>
      <c r="I36" s="214">
        <f t="shared" si="1"/>
        <v>-60667000000</v>
      </c>
      <c r="J36" s="214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99" t="s">
        <v>490</v>
      </c>
      <c r="F1" s="299"/>
      <c r="G1" s="299"/>
    </row>
    <row r="3" spans="1:10">
      <c r="A3" t="s">
        <v>485</v>
      </c>
      <c r="B3" s="299" t="s">
        <v>403</v>
      </c>
      <c r="C3" s="299"/>
      <c r="E3" s="299" t="s">
        <v>425</v>
      </c>
      <c r="F3" s="299"/>
      <c r="G3" s="299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00" t="s">
        <v>264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3" t="s">
        <v>263</v>
      </c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5"/>
      <c r="AM7" s="303" t="s">
        <v>258</v>
      </c>
      <c r="AN7" s="304"/>
      <c r="AO7" s="304"/>
      <c r="AP7" s="304"/>
      <c r="AQ7" s="304"/>
      <c r="AR7" s="304"/>
      <c r="AS7" s="304"/>
      <c r="AT7" s="305"/>
      <c r="AU7" s="303" t="s">
        <v>310</v>
      </c>
      <c r="AV7" s="304"/>
      <c r="AW7" s="304"/>
      <c r="AX7" s="304"/>
      <c r="AY7" s="304"/>
      <c r="AZ7" s="304"/>
      <c r="BA7" s="305"/>
      <c r="BB7" s="306" t="s">
        <v>257</v>
      </c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 t="s">
        <v>260</v>
      </c>
      <c r="BV7" s="306"/>
      <c r="BW7" s="306"/>
      <c r="BX7" s="306"/>
      <c r="BY7" s="306"/>
      <c r="BZ7" s="306"/>
      <c r="CA7" s="306"/>
      <c r="CB7" s="306"/>
      <c r="CC7" s="306"/>
      <c r="CF7" s="303" t="s">
        <v>31</v>
      </c>
      <c r="CG7" s="304"/>
      <c r="CH7" s="304"/>
      <c r="CI7" s="304"/>
      <c r="CJ7" s="304"/>
      <c r="CK7" s="304"/>
      <c r="CL7" s="304"/>
      <c r="CM7" s="304"/>
      <c r="CN7" s="305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7" t="s">
        <v>262</v>
      </c>
      <c r="G8" s="307"/>
      <c r="H8" s="307"/>
      <c r="I8" s="307"/>
      <c r="J8" s="307"/>
      <c r="K8" s="307"/>
      <c r="L8" s="307"/>
      <c r="M8" s="308" t="s">
        <v>356</v>
      </c>
      <c r="N8" s="309"/>
      <c r="O8" s="309"/>
      <c r="P8" s="309"/>
      <c r="Q8" s="309"/>
      <c r="R8" s="309"/>
      <c r="S8" s="309"/>
      <c r="T8" s="309"/>
      <c r="U8" s="310"/>
      <c r="V8" s="307" t="s">
        <v>1</v>
      </c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112" t="s">
        <v>28</v>
      </c>
      <c r="AM8" s="307" t="s">
        <v>275</v>
      </c>
      <c r="AN8" s="307"/>
      <c r="AO8" s="307"/>
      <c r="AP8" s="307"/>
      <c r="AQ8" s="307"/>
      <c r="AR8" s="308" t="s">
        <v>276</v>
      </c>
      <c r="AS8" s="309"/>
      <c r="AT8" s="310"/>
      <c r="AU8" s="118" t="s">
        <v>290</v>
      </c>
      <c r="AV8" s="118" t="s">
        <v>387</v>
      </c>
      <c r="AW8" s="307" t="s">
        <v>259</v>
      </c>
      <c r="AX8" s="307"/>
      <c r="AY8" s="307"/>
      <c r="AZ8" s="307"/>
      <c r="BA8" s="307"/>
      <c r="BB8" s="123" t="s">
        <v>353</v>
      </c>
      <c r="BC8" s="123" t="s">
        <v>354</v>
      </c>
      <c r="BD8" s="124" t="s">
        <v>297</v>
      </c>
      <c r="BE8" s="124" t="s">
        <v>391</v>
      </c>
      <c r="BF8" s="311" t="s">
        <v>266</v>
      </c>
      <c r="BG8" s="311"/>
      <c r="BH8" s="312" t="s">
        <v>390</v>
      </c>
      <c r="BI8" s="313"/>
      <c r="BJ8" s="313"/>
      <c r="BK8" s="313"/>
      <c r="BL8" s="308" t="s">
        <v>265</v>
      </c>
      <c r="BM8" s="309"/>
      <c r="BN8" s="309"/>
      <c r="BO8" s="309"/>
      <c r="BP8" s="309"/>
      <c r="BQ8" s="309"/>
      <c r="BR8" s="309"/>
      <c r="BS8" s="309"/>
      <c r="BT8" s="309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2" t="s">
        <v>305</v>
      </c>
      <c r="CA8" s="315"/>
      <c r="CB8" s="319" t="s">
        <v>307</v>
      </c>
      <c r="CC8" s="319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1" t="s">
        <v>417</v>
      </c>
      <c r="P9" s="302"/>
      <c r="Q9" s="302"/>
      <c r="R9" s="302"/>
      <c r="S9" s="302"/>
      <c r="T9" s="302"/>
      <c r="U9" s="314"/>
      <c r="V9" s="98" t="s">
        <v>379</v>
      </c>
      <c r="W9" s="98" t="s">
        <v>279</v>
      </c>
      <c r="X9" s="98" t="s">
        <v>280</v>
      </c>
      <c r="Y9" s="98" t="s">
        <v>399</v>
      </c>
      <c r="Z9" s="320" t="s">
        <v>416</v>
      </c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1" t="s">
        <v>407</v>
      </c>
      <c r="BJ9" s="302"/>
      <c r="BK9" s="114" t="s">
        <v>403</v>
      </c>
      <c r="BL9" s="98" t="s">
        <v>422</v>
      </c>
      <c r="BM9" s="301" t="s">
        <v>407</v>
      </c>
      <c r="BN9" s="314"/>
      <c r="BO9" s="114" t="s">
        <v>403</v>
      </c>
      <c r="BP9" s="121" t="s">
        <v>371</v>
      </c>
      <c r="BQ9" s="121" t="s">
        <v>372</v>
      </c>
      <c r="BR9" s="316" t="s">
        <v>388</v>
      </c>
      <c r="BS9" s="317"/>
      <c r="BT9" s="318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1" t="s">
        <v>145</v>
      </c>
      <c r="R10" s="302"/>
      <c r="S10" s="302"/>
      <c r="T10" s="302"/>
      <c r="U10" s="314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1" t="s">
        <v>145</v>
      </c>
      <c r="AE10" s="322"/>
      <c r="AF10" s="322"/>
      <c r="AG10" s="323"/>
      <c r="AH10" s="321" t="s">
        <v>140</v>
      </c>
      <c r="AI10" s="322"/>
      <c r="AJ10" s="322"/>
      <c r="AK10" s="32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99" t="s">
        <v>424</v>
      </c>
      <c r="BN16" s="299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6" t="s">
        <v>369</v>
      </c>
      <c r="C7" s="336"/>
      <c r="D7" s="336"/>
      <c r="E7" s="336"/>
      <c r="F7" s="336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4"/>
      <c r="C13" s="331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4"/>
      <c r="C14" s="331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4"/>
      <c r="C15" s="331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4"/>
      <c r="C16" s="331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4"/>
      <c r="C17" s="331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4"/>
      <c r="C18" s="331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4"/>
      <c r="C19" s="331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4"/>
      <c r="C20" s="32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4"/>
      <c r="C21" s="33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4"/>
      <c r="C22" s="330"/>
      <c r="D22" s="326" t="s">
        <v>370</v>
      </c>
      <c r="E22" s="103" t="s">
        <v>136</v>
      </c>
      <c r="F22" s="88"/>
      <c r="H22" s="20" t="s">
        <v>317</v>
      </c>
      <c r="I22" s="82" t="b">
        <v>1</v>
      </c>
      <c r="J22" s="336" t="s">
        <v>82</v>
      </c>
      <c r="L22" s="19" t="s">
        <v>360</v>
      </c>
    </row>
    <row r="23" spans="2:12" ht="17">
      <c r="B23" s="324"/>
      <c r="C23" s="330"/>
      <c r="D23" s="327"/>
      <c r="E23" s="103" t="s">
        <v>137</v>
      </c>
      <c r="F23" s="88"/>
      <c r="H23" s="20" t="s">
        <v>97</v>
      </c>
      <c r="I23" s="37" t="s">
        <v>243</v>
      </c>
      <c r="J23" s="336"/>
      <c r="L23" s="19" t="s">
        <v>359</v>
      </c>
    </row>
    <row r="24" spans="2:12" ht="17">
      <c r="B24" s="324"/>
      <c r="C24" s="330"/>
      <c r="D24" s="327"/>
      <c r="E24" s="325" t="s">
        <v>145</v>
      </c>
      <c r="F24" s="19" t="s">
        <v>141</v>
      </c>
      <c r="H24" s="95" t="s">
        <v>141</v>
      </c>
      <c r="I24" s="11"/>
      <c r="J24" s="336"/>
      <c r="L24" s="19" t="s">
        <v>361</v>
      </c>
    </row>
    <row r="25" spans="2:12" ht="17">
      <c r="B25" s="324"/>
      <c r="C25" s="330"/>
      <c r="D25" s="327"/>
      <c r="E25" s="325"/>
      <c r="F25" s="19" t="s">
        <v>146</v>
      </c>
      <c r="H25" s="20" t="s">
        <v>97</v>
      </c>
      <c r="I25" s="11"/>
      <c r="J25" s="336"/>
      <c r="L25" s="19" t="s">
        <v>362</v>
      </c>
    </row>
    <row r="26" spans="2:12" ht="17">
      <c r="B26" s="324"/>
      <c r="C26" s="330"/>
      <c r="D26" s="328"/>
      <c r="E26" s="325"/>
      <c r="F26" s="19" t="s">
        <v>328</v>
      </c>
      <c r="H26" s="73" t="s">
        <v>329</v>
      </c>
      <c r="I26" s="11"/>
      <c r="J26" s="336"/>
      <c r="L26" s="19" t="s">
        <v>358</v>
      </c>
    </row>
    <row r="27" spans="2:12" ht="17">
      <c r="B27" s="324"/>
      <c r="C27" s="33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4"/>
      <c r="C28" s="33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4"/>
      <c r="C29" s="33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4"/>
      <c r="C30" s="333"/>
      <c r="D30" s="335" t="s">
        <v>389</v>
      </c>
      <c r="E30" s="19" t="s">
        <v>136</v>
      </c>
      <c r="F30" s="88"/>
      <c r="H30" s="20" t="s">
        <v>317</v>
      </c>
      <c r="I30" s="82" t="b">
        <v>1</v>
      </c>
      <c r="J30" s="336" t="s">
        <v>60</v>
      </c>
      <c r="L30" s="19" t="s">
        <v>168</v>
      </c>
    </row>
    <row r="31" spans="2:12" ht="17" customHeight="1">
      <c r="B31" s="324"/>
      <c r="C31" s="333"/>
      <c r="D31" s="335"/>
      <c r="E31" s="19" t="s">
        <v>137</v>
      </c>
      <c r="F31" s="88"/>
      <c r="H31" s="20" t="s">
        <v>97</v>
      </c>
      <c r="I31" s="82" t="s">
        <v>150</v>
      </c>
      <c r="J31" s="336"/>
      <c r="L31" s="19" t="s">
        <v>169</v>
      </c>
    </row>
    <row r="32" spans="2:12" ht="17" customHeight="1">
      <c r="B32" s="324"/>
      <c r="C32" s="333"/>
      <c r="D32" s="335"/>
      <c r="E32" s="19" t="s">
        <v>282</v>
      </c>
      <c r="F32" s="88"/>
      <c r="H32" s="20" t="s">
        <v>317</v>
      </c>
      <c r="I32" s="82" t="b">
        <v>0</v>
      </c>
      <c r="J32" s="336"/>
      <c r="L32" s="19" t="s">
        <v>170</v>
      </c>
    </row>
    <row r="33" spans="2:12" ht="17" customHeight="1">
      <c r="B33" s="324"/>
      <c r="C33" s="333"/>
      <c r="D33" s="335"/>
      <c r="E33" s="19" t="s">
        <v>281</v>
      </c>
      <c r="F33" s="88"/>
      <c r="H33" s="20" t="s">
        <v>317</v>
      </c>
      <c r="I33" s="82" t="b">
        <v>0</v>
      </c>
      <c r="J33" s="336"/>
      <c r="L33" s="19" t="s">
        <v>171</v>
      </c>
    </row>
    <row r="34" spans="2:12" ht="17" customHeight="1">
      <c r="B34" s="324"/>
      <c r="C34" s="333"/>
      <c r="D34" s="335"/>
      <c r="E34" s="335" t="s">
        <v>145</v>
      </c>
      <c r="F34" s="19" t="s">
        <v>141</v>
      </c>
      <c r="H34" s="95" t="s">
        <v>141</v>
      </c>
      <c r="I34" s="11"/>
      <c r="J34" s="336"/>
      <c r="L34" s="19" t="s">
        <v>166</v>
      </c>
    </row>
    <row r="35" spans="2:12" ht="17" customHeight="1">
      <c r="B35" s="324"/>
      <c r="C35" s="333"/>
      <c r="D35" s="335"/>
      <c r="E35" s="335"/>
      <c r="F35" s="19" t="s">
        <v>146</v>
      </c>
      <c r="H35" s="20" t="s">
        <v>97</v>
      </c>
      <c r="I35" s="11"/>
      <c r="J35" s="336"/>
      <c r="L35" s="19" t="s">
        <v>161</v>
      </c>
    </row>
    <row r="36" spans="2:12" ht="17" customHeight="1">
      <c r="B36" s="324"/>
      <c r="C36" s="333"/>
      <c r="D36" s="335"/>
      <c r="E36" s="335"/>
      <c r="F36" s="19" t="s">
        <v>328</v>
      </c>
      <c r="H36" s="73" t="s">
        <v>329</v>
      </c>
      <c r="I36" s="11"/>
      <c r="J36" s="336"/>
      <c r="L36" s="19" t="s">
        <v>357</v>
      </c>
    </row>
    <row r="37" spans="2:12" ht="17" customHeight="1">
      <c r="B37" s="324"/>
      <c r="C37" s="333"/>
      <c r="D37" s="335"/>
      <c r="E37" s="335" t="s">
        <v>140</v>
      </c>
      <c r="F37" s="19" t="s">
        <v>141</v>
      </c>
      <c r="H37" s="95" t="s">
        <v>141</v>
      </c>
      <c r="I37" s="82" t="s">
        <v>158</v>
      </c>
      <c r="J37" s="336"/>
      <c r="L37" s="19" t="s">
        <v>153</v>
      </c>
    </row>
    <row r="38" spans="2:12" ht="17" customHeight="1">
      <c r="B38" s="324"/>
      <c r="C38" s="333"/>
      <c r="D38" s="335"/>
      <c r="E38" s="335"/>
      <c r="F38" s="19" t="s">
        <v>142</v>
      </c>
      <c r="H38" s="20" t="s">
        <v>97</v>
      </c>
      <c r="I38" s="82" t="s">
        <v>150</v>
      </c>
      <c r="J38" s="336"/>
      <c r="L38" s="19" t="s">
        <v>163</v>
      </c>
    </row>
    <row r="39" spans="2:12" ht="17" customHeight="1">
      <c r="B39" s="324"/>
      <c r="C39" s="333"/>
      <c r="D39" s="335"/>
      <c r="E39" s="335"/>
      <c r="F39" s="19" t="s">
        <v>143</v>
      </c>
      <c r="H39" s="71" t="s">
        <v>156</v>
      </c>
      <c r="I39" s="91">
        <v>0.5</v>
      </c>
      <c r="J39" s="336"/>
      <c r="L39" s="19" t="s">
        <v>164</v>
      </c>
    </row>
    <row r="40" spans="2:12" ht="17" customHeight="1">
      <c r="B40" s="324"/>
      <c r="C40" s="334"/>
      <c r="D40" s="335"/>
      <c r="E40" s="335"/>
      <c r="F40" s="19" t="s">
        <v>144</v>
      </c>
      <c r="H40" s="20" t="s">
        <v>97</v>
      </c>
      <c r="I40" s="13" t="s">
        <v>157</v>
      </c>
      <c r="J40" s="336"/>
      <c r="L40" s="19" t="s">
        <v>165</v>
      </c>
    </row>
    <row r="41" spans="2:12" ht="34">
      <c r="B41" s="32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4" t="s">
        <v>258</v>
      </c>
      <c r="C42" s="331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4"/>
      <c r="C43" s="331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4"/>
      <c r="C44" s="331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4"/>
      <c r="C45" s="331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4"/>
      <c r="C46" s="331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4"/>
      <c r="C47" s="331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4"/>
      <c r="C48" s="331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4"/>
      <c r="C49" s="331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4"/>
      <c r="C52" s="331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4"/>
      <c r="C53" s="331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4"/>
      <c r="C54" s="331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4"/>
      <c r="C55" s="331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4"/>
      <c r="C56" s="331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4"/>
      <c r="C61" s="331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4"/>
      <c r="C62" s="331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4"/>
      <c r="C63" s="33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4"/>
      <c r="C64" s="33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4"/>
      <c r="C65" s="33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4"/>
      <c r="C66" s="33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4"/>
      <c r="C67" s="331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4"/>
      <c r="C68" s="331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4"/>
      <c r="C69" s="331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4"/>
      <c r="C70" s="331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4"/>
      <c r="C71" s="331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4"/>
      <c r="C72" s="331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4"/>
      <c r="C73" s="331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4"/>
      <c r="C74" s="331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4"/>
      <c r="C75" s="331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4"/>
      <c r="C81" s="33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4"/>
      <c r="C82" s="33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4"/>
      <c r="C83" s="33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5" t="s">
        <v>116</v>
      </c>
      <c r="F5" s="356"/>
      <c r="G5" s="356"/>
      <c r="H5" s="35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6">
        <v>3</v>
      </c>
      <c r="C16" s="353" t="s">
        <v>59</v>
      </c>
      <c r="D16" s="353" t="s">
        <v>185</v>
      </c>
      <c r="E16" s="336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6"/>
      <c r="C17" s="353"/>
      <c r="D17" s="353"/>
      <c r="E17" s="336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6"/>
      <c r="C18" s="353"/>
      <c r="D18" s="353"/>
      <c r="E18" s="336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6"/>
      <c r="C19" s="353"/>
      <c r="D19" s="353"/>
      <c r="E19" s="336"/>
      <c r="F19" s="347" t="s">
        <v>191</v>
      </c>
      <c r="G19" s="347" t="s">
        <v>199</v>
      </c>
      <c r="H19" s="11"/>
      <c r="I19" s="336" t="s">
        <v>92</v>
      </c>
      <c r="J19" s="360" t="s">
        <v>127</v>
      </c>
      <c r="K19" s="360" t="s">
        <v>201</v>
      </c>
      <c r="L19" s="45" t="s">
        <v>213</v>
      </c>
      <c r="M19" s="347" t="s">
        <v>223</v>
      </c>
      <c r="O19" s="359" t="s">
        <v>95</v>
      </c>
    </row>
    <row r="20" spans="2:16" ht="17">
      <c r="B20" s="336"/>
      <c r="C20" s="353"/>
      <c r="D20" s="353"/>
      <c r="E20" s="336"/>
      <c r="F20" s="348"/>
      <c r="G20" s="348"/>
      <c r="H20" s="12" t="s">
        <v>198</v>
      </c>
      <c r="I20" s="336"/>
      <c r="J20" s="360"/>
      <c r="K20" s="360"/>
      <c r="L20" s="19" t="s">
        <v>202</v>
      </c>
      <c r="M20" s="348"/>
      <c r="O20" s="359"/>
    </row>
    <row r="21" spans="2:16" ht="17">
      <c r="B21" s="336"/>
      <c r="C21" s="353"/>
      <c r="D21" s="353"/>
      <c r="E21" s="336"/>
      <c r="F21" s="349"/>
      <c r="G21" s="349"/>
      <c r="H21" s="12" t="s">
        <v>197</v>
      </c>
      <c r="I21" s="336"/>
      <c r="J21" s="360"/>
      <c r="K21" s="360"/>
      <c r="L21" s="19" t="s">
        <v>203</v>
      </c>
      <c r="M21" s="349"/>
      <c r="O21" s="359"/>
    </row>
    <row r="22" spans="2:16" ht="17">
      <c r="B22" s="336"/>
      <c r="C22" s="353"/>
      <c r="D22" s="353"/>
      <c r="E22" s="33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6"/>
      <c r="C23" s="353"/>
      <c r="D23" s="353"/>
      <c r="E23" s="33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6"/>
      <c r="C24" s="353"/>
      <c r="D24" s="353"/>
      <c r="E24" s="33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6"/>
      <c r="C25" s="353"/>
      <c r="D25" s="353"/>
      <c r="E25" s="35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6"/>
      <c r="C26" s="353"/>
      <c r="D26" s="353"/>
      <c r="E26" s="35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6"/>
      <c r="C27" s="353"/>
      <c r="D27" s="353"/>
      <c r="E27" s="35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6"/>
      <c r="C28" s="353"/>
      <c r="D28" s="353"/>
      <c r="E28" s="358"/>
      <c r="F28" s="347" t="s">
        <v>192</v>
      </c>
      <c r="G28" s="347" t="s">
        <v>199</v>
      </c>
      <c r="H28" s="11"/>
      <c r="I28" s="340" t="s">
        <v>92</v>
      </c>
      <c r="J28" s="344" t="s">
        <v>127</v>
      </c>
      <c r="K28" s="344" t="s">
        <v>209</v>
      </c>
      <c r="L28" s="19" t="s">
        <v>212</v>
      </c>
      <c r="M28" s="350" t="s">
        <v>224</v>
      </c>
      <c r="O28" s="359" t="s">
        <v>95</v>
      </c>
    </row>
    <row r="29" spans="2:16" ht="17">
      <c r="B29" s="336"/>
      <c r="C29" s="353"/>
      <c r="D29" s="353"/>
      <c r="E29" s="358"/>
      <c r="F29" s="348"/>
      <c r="G29" s="348"/>
      <c r="H29" s="12" t="s">
        <v>220</v>
      </c>
      <c r="I29" s="341"/>
      <c r="J29" s="345"/>
      <c r="K29" s="345"/>
      <c r="L29" s="19" t="s">
        <v>211</v>
      </c>
      <c r="M29" s="351"/>
      <c r="O29" s="359"/>
    </row>
    <row r="30" spans="2:16" ht="17">
      <c r="B30" s="336"/>
      <c r="C30" s="353"/>
      <c r="D30" s="353"/>
      <c r="E30" s="358"/>
      <c r="F30" s="349"/>
      <c r="G30" s="349"/>
      <c r="H30" s="12" t="s">
        <v>197</v>
      </c>
      <c r="I30" s="342"/>
      <c r="J30" s="346"/>
      <c r="K30" s="346"/>
      <c r="L30" s="19" t="s">
        <v>210</v>
      </c>
      <c r="M30" s="352"/>
      <c r="O30" s="35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40">
        <v>7</v>
      </c>
      <c r="C57" s="329" t="s">
        <v>74</v>
      </c>
      <c r="D57" s="329" t="s">
        <v>1</v>
      </c>
      <c r="E57" s="340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4" t="s">
        <v>256</v>
      </c>
    </row>
    <row r="58" spans="2:16" ht="17" customHeight="1">
      <c r="B58" s="341"/>
      <c r="C58" s="330"/>
      <c r="D58" s="330"/>
      <c r="E58" s="341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4"/>
    </row>
    <row r="59" spans="2:16" ht="34">
      <c r="B59" s="341"/>
      <c r="C59" s="330"/>
      <c r="D59" s="330"/>
      <c r="E59" s="341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4"/>
    </row>
    <row r="60" spans="2:16" ht="34">
      <c r="B60" s="341"/>
      <c r="C60" s="330"/>
      <c r="D60" s="330"/>
      <c r="E60" s="341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4"/>
    </row>
    <row r="61" spans="2:16" ht="51">
      <c r="B61" s="341"/>
      <c r="C61" s="330"/>
      <c r="D61" s="330"/>
      <c r="E61" s="341"/>
      <c r="F61" s="32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4"/>
    </row>
    <row r="62" spans="2:16" ht="34">
      <c r="B62" s="341"/>
      <c r="C62" s="330"/>
      <c r="D62" s="330"/>
      <c r="E62" s="341"/>
      <c r="F62" s="33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4"/>
    </row>
    <row r="63" spans="2:16" ht="17">
      <c r="B63" s="341"/>
      <c r="C63" s="330"/>
      <c r="D63" s="330"/>
      <c r="E63" s="341"/>
      <c r="F63" s="33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4"/>
    </row>
    <row r="64" spans="2:16" ht="17">
      <c r="B64" s="341"/>
      <c r="C64" s="330"/>
      <c r="D64" s="330"/>
      <c r="E64" s="341"/>
      <c r="F64" s="33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4"/>
    </row>
    <row r="65" spans="2:16" ht="17">
      <c r="B65" s="341"/>
      <c r="C65" s="330"/>
      <c r="D65" s="330"/>
      <c r="E65" s="341"/>
      <c r="F65" s="33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4"/>
    </row>
    <row r="66" spans="2:16" ht="18" customHeight="1">
      <c r="B66" s="341"/>
      <c r="C66" s="330"/>
      <c r="D66" s="330"/>
      <c r="E66" s="341"/>
      <c r="F66" s="3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4"/>
    </row>
    <row r="67" spans="2:16" ht="34">
      <c r="B67" s="341"/>
      <c r="C67" s="330"/>
      <c r="D67" s="330"/>
      <c r="E67" s="341"/>
      <c r="F67" s="32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4"/>
    </row>
    <row r="68" spans="2:16" ht="17" customHeight="1">
      <c r="B68" s="341"/>
      <c r="C68" s="330"/>
      <c r="D68" s="330"/>
      <c r="E68" s="341"/>
      <c r="F68" s="33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4"/>
    </row>
    <row r="69" spans="2:16" ht="17" customHeight="1">
      <c r="B69" s="341"/>
      <c r="C69" s="330"/>
      <c r="D69" s="330"/>
      <c r="E69" s="341"/>
      <c r="F69" s="33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4"/>
    </row>
    <row r="70" spans="2:16" ht="17" customHeight="1">
      <c r="B70" s="341"/>
      <c r="C70" s="330"/>
      <c r="D70" s="330"/>
      <c r="E70" s="341"/>
      <c r="F70" s="33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4"/>
    </row>
    <row r="71" spans="2:16" ht="17" customHeight="1">
      <c r="B71" s="341"/>
      <c r="C71" s="330"/>
      <c r="D71" s="330"/>
      <c r="E71" s="341"/>
      <c r="F71" s="3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4"/>
    </row>
    <row r="72" spans="2:16">
      <c r="B72" s="342"/>
      <c r="C72" s="343"/>
      <c r="D72" s="3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29" t="s">
        <v>79</v>
      </c>
      <c r="D78" s="329" t="s">
        <v>31</v>
      </c>
      <c r="E78" s="340" t="s">
        <v>232</v>
      </c>
      <c r="F78" s="49"/>
      <c r="G78" s="49"/>
      <c r="H78" s="49"/>
      <c r="I78" s="26" t="s">
        <v>92</v>
      </c>
      <c r="J78" s="51" t="s">
        <v>241</v>
      </c>
      <c r="K78" s="337" t="s">
        <v>231</v>
      </c>
      <c r="L78" s="48" t="s">
        <v>247</v>
      </c>
      <c r="M78" s="340" t="s">
        <v>82</v>
      </c>
      <c r="O78" s="4" t="s">
        <v>176</v>
      </c>
      <c r="P78" s="4" t="s">
        <v>81</v>
      </c>
    </row>
    <row r="79" spans="2:16">
      <c r="B79" s="10"/>
      <c r="C79" s="330"/>
      <c r="D79" s="330"/>
      <c r="E79" s="341"/>
      <c r="F79" s="10" t="s">
        <v>233</v>
      </c>
      <c r="G79" s="52"/>
      <c r="H79" s="52"/>
      <c r="I79" s="12" t="s">
        <v>122</v>
      </c>
      <c r="J79" s="29" t="b">
        <v>0</v>
      </c>
      <c r="K79" s="338"/>
      <c r="L79" s="53"/>
      <c r="M79" s="341"/>
    </row>
    <row r="80" spans="2:16" ht="17">
      <c r="B80" s="10"/>
      <c r="C80" s="330"/>
      <c r="D80" s="330"/>
      <c r="E80" s="341"/>
      <c r="F80" s="10" t="s">
        <v>235</v>
      </c>
      <c r="G80" s="52"/>
      <c r="H80" s="52"/>
      <c r="I80" s="12" t="s">
        <v>242</v>
      </c>
      <c r="J80" s="29" t="s">
        <v>243</v>
      </c>
      <c r="K80" s="338"/>
      <c r="L80" s="53"/>
      <c r="M80" s="341"/>
    </row>
    <row r="81" spans="2:16" ht="17">
      <c r="B81" s="10"/>
      <c r="C81" s="330"/>
      <c r="D81" s="330"/>
      <c r="E81" s="341"/>
      <c r="F81" s="336" t="s">
        <v>234</v>
      </c>
      <c r="G81" s="10" t="s">
        <v>236</v>
      </c>
      <c r="H81" s="52"/>
      <c r="I81" s="12" t="s">
        <v>141</v>
      </c>
      <c r="J81" s="29" t="s">
        <v>244</v>
      </c>
      <c r="K81" s="338"/>
      <c r="L81" s="53"/>
      <c r="M81" s="341"/>
    </row>
    <row r="82" spans="2:16" ht="17">
      <c r="B82" s="10"/>
      <c r="C82" s="330"/>
      <c r="D82" s="330"/>
      <c r="E82" s="341"/>
      <c r="F82" s="336"/>
      <c r="G82" s="52" t="s">
        <v>237</v>
      </c>
      <c r="H82" s="52"/>
      <c r="I82" s="12" t="s">
        <v>97</v>
      </c>
      <c r="J82" s="29" t="s">
        <v>245</v>
      </c>
      <c r="K82" s="338"/>
      <c r="L82" s="53"/>
      <c r="M82" s="341"/>
    </row>
    <row r="83" spans="2:16" ht="17">
      <c r="B83" s="10"/>
      <c r="C83" s="330"/>
      <c r="D83" s="330"/>
      <c r="E83" s="341"/>
      <c r="F83" s="336"/>
      <c r="G83" s="52" t="s">
        <v>238</v>
      </c>
      <c r="H83" s="52"/>
      <c r="I83" s="12" t="s">
        <v>97</v>
      </c>
      <c r="J83" s="29" t="s">
        <v>246</v>
      </c>
      <c r="K83" s="338"/>
      <c r="L83" s="53"/>
      <c r="M83" s="341"/>
    </row>
    <row r="84" spans="2:16">
      <c r="B84" s="10"/>
      <c r="C84" s="330"/>
      <c r="D84" s="330"/>
      <c r="E84" s="341"/>
      <c r="F84" s="336"/>
      <c r="G84" s="52" t="s">
        <v>239</v>
      </c>
      <c r="H84" s="52"/>
      <c r="I84" s="12" t="s">
        <v>90</v>
      </c>
      <c r="J84" s="29">
        <v>4</v>
      </c>
      <c r="K84" s="338"/>
      <c r="L84" s="53"/>
      <c r="M84" s="341"/>
    </row>
    <row r="85" spans="2:16">
      <c r="B85" s="10"/>
      <c r="C85" s="343"/>
      <c r="D85" s="343"/>
      <c r="E85" s="342"/>
      <c r="F85" s="336"/>
      <c r="G85" s="52" t="s">
        <v>240</v>
      </c>
      <c r="H85" s="52"/>
      <c r="I85" s="12" t="s">
        <v>90</v>
      </c>
      <c r="J85" s="29">
        <v>10</v>
      </c>
      <c r="K85" s="339"/>
      <c r="L85" s="53"/>
      <c r="M85" s="342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Process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2022-07-28T11:22:17Z</dcterms:modified>
</cp:coreProperties>
</file>