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h49\Projects\Official\AcademicHealth\"/>
    </mc:Choice>
  </mc:AlternateContent>
  <bookViews>
    <workbookView xWindow="0" yWindow="0" windowWidth="7365" windowHeight="10725" tabRatio="500" activeTab="2"/>
  </bookViews>
  <sheets>
    <sheet name="BBS Overview" sheetId="1" r:id="rId1"/>
    <sheet name="EC381" sheetId="5" r:id="rId2"/>
    <sheet name="EC387" sheetId="6" r:id="rId3"/>
    <sheet name="EC224" sheetId="7" r:id="rId4"/>
  </sheets>
  <externalReferences>
    <externalReference r:id="rId5"/>
  </externalReferences>
  <calcPr calcId="152511" iterateDelta="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7" l="1"/>
  <c r="J17" i="7"/>
  <c r="J16" i="7"/>
  <c r="J15" i="7"/>
  <c r="J14" i="7"/>
  <c r="J13" i="7"/>
  <c r="J12" i="7"/>
  <c r="J11" i="7"/>
  <c r="J10" i="7"/>
  <c r="J9" i="7"/>
  <c r="J8" i="7"/>
  <c r="K7" i="7"/>
  <c r="J7" i="7"/>
  <c r="M25" i="6" l="1"/>
  <c r="J17" i="6"/>
  <c r="J16" i="6"/>
  <c r="J15" i="6"/>
  <c r="J14" i="6"/>
  <c r="J13" i="6"/>
  <c r="J12" i="6"/>
  <c r="J11" i="6"/>
  <c r="J10" i="6"/>
  <c r="J9" i="6"/>
  <c r="J8" i="6"/>
  <c r="J7" i="6"/>
  <c r="K7" i="6"/>
  <c r="M25" i="5"/>
  <c r="J17" i="5"/>
  <c r="J16" i="5"/>
  <c r="J15" i="5"/>
  <c r="J14" i="5"/>
  <c r="J13" i="5"/>
  <c r="J12" i="5"/>
  <c r="J11" i="5"/>
  <c r="J10" i="5"/>
  <c r="J9" i="5"/>
  <c r="J8" i="5"/>
  <c r="J7" i="5"/>
  <c r="K7" i="5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<sst xmlns="http://schemas.openxmlformats.org/spreadsheetml/2006/main" count="161" uniqueCount="72">
  <si>
    <t>Course</t>
  </si>
  <si>
    <t>Average Mean</t>
  </si>
  <si>
    <t>CA</t>
  </si>
  <si>
    <t>DB</t>
  </si>
  <si>
    <t>EC</t>
  </si>
  <si>
    <t>FA</t>
  </si>
  <si>
    <t>FN</t>
  </si>
  <si>
    <t>HR</t>
  </si>
  <si>
    <t>IT</t>
  </si>
  <si>
    <t>LW</t>
  </si>
  <si>
    <t>MA</t>
  </si>
  <si>
    <t>MK</t>
  </si>
  <si>
    <t>ML</t>
  </si>
  <si>
    <t>OP</t>
  </si>
  <si>
    <t>ST</t>
  </si>
  <si>
    <t>Year 1</t>
  </si>
  <si>
    <t>Year 2</t>
  </si>
  <si>
    <t>Accounting and Finance</t>
  </si>
  <si>
    <t>Finance and Investment</t>
  </si>
  <si>
    <t>LLB Law with Business</t>
  </si>
  <si>
    <t>Law with Criminology</t>
  </si>
  <si>
    <t>BSc Business</t>
  </si>
  <si>
    <t>BSc Business w/ Finance</t>
  </si>
  <si>
    <t>BSc Business w/ Mktg</t>
  </si>
  <si>
    <t>BSc Business w/ Econ</t>
  </si>
  <si>
    <t>BSc Business w/ HRM</t>
  </si>
  <si>
    <t>BSc Marketing</t>
  </si>
  <si>
    <t>BSc International Business</t>
  </si>
  <si>
    <t>BSc Business (top up)</t>
  </si>
  <si>
    <t>Average across all modules</t>
  </si>
  <si>
    <t>Subject Area</t>
  </si>
  <si>
    <t>Total</t>
  </si>
  <si>
    <t>Year 3</t>
  </si>
  <si>
    <t>ï»¿Initial Report</t>
  </si>
  <si>
    <t>Last Modified: 03/01/2016</t>
  </si>
  <si>
    <t>#</t>
  </si>
  <si>
    <t>Question</t>
  </si>
  <si>
    <t>Total Responses</t>
  </si>
  <si>
    <t>Mean</t>
  </si>
  <si>
    <t>Real mean</t>
  </si>
  <si>
    <t>Total Mean</t>
  </si>
  <si>
    <t>Overall I am satisfied with the module</t>
  </si>
  <si>
    <t>The module is well organised and is running smoothly</t>
  </si>
  <si>
    <t>I have been given sufficient information and guidance about this module</t>
  </si>
  <si>
    <t>Any changes in the module or teaching have been communicated effectively</t>
  </si>
  <si>
    <t>I have been able to contact a member of the teaching team when I needed to</t>
  </si>
  <si>
    <t>The teaching on this module has been good</t>
  </si>
  <si>
    <t>The module has stimulated my interest in the field of study</t>
  </si>
  <si>
    <t>The assessments and marking criteria set for this module are clear</t>
  </si>
  <si>
    <t>Feedback on my work in this module has been on time (within four weeks)</t>
  </si>
  <si>
    <t>Feedback on my work in this module has shown me how to improve and build on my strengths</t>
  </si>
  <si>
    <t>There are good learning resources available to support the module</t>
  </si>
  <si>
    <t>Statistic</t>
  </si>
  <si>
    <t>Min Value</t>
  </si>
  <si>
    <t>Max Value</t>
  </si>
  <si>
    <t>Variance</t>
  </si>
  <si>
    <t>Standard Deviation</t>
  </si>
  <si>
    <t>max total response</t>
  </si>
  <si>
    <t>1.  EC381: Financial and Capital Markets</t>
  </si>
  <si>
    <t>EC381 - Module Evaluation Form Comments</t>
  </si>
  <si>
    <t>Excellent module, would be better if there were handouts in lectures.</t>
  </si>
  <si>
    <t xml:space="preserve">Hand-outs of the lecture slides should be given out it's easier to follow and easier to write notes in the right topic space. </t>
  </si>
  <si>
    <t xml:space="preserve">Feeling very unsure about assignment and what is expected but Rob is very good at helping when I have any questions. </t>
  </si>
  <si>
    <t xml:space="preserve">I find some of the content confusing &amp; am slightly worried about the assignment but the teaching has been good its just hard to understand part of it - Rob is always willing to help. </t>
  </si>
  <si>
    <t>1.  EC387: Applied Finance Techniques 2</t>
  </si>
  <si>
    <t>EC387 - Module Evaluation Form Comments</t>
  </si>
  <si>
    <t xml:space="preserve">The only problem with the module is that the class is very uneven and its holding back the more prominent students. </t>
  </si>
  <si>
    <t>Include weekly tests and monthly assignments. Include more of R programming.</t>
  </si>
  <si>
    <t xml:space="preserve">Possibly more workshops can be done in R rather than excel. Mastering the programming language will give us an advantage over thers when applying for graduate jobs. Also, more trading excerises would be useful. </t>
  </si>
  <si>
    <t xml:space="preserve">A little more focus on R programming. Perhaps running separate workshops. </t>
  </si>
  <si>
    <t xml:space="preserve">Just carry on as is. I am happy with this module. </t>
  </si>
  <si>
    <t>1.  EC224: Economic Theory and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</si>
</sst>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Border="1"/>
    <xf numFmtId="0" fontId="5" fillId="0" borderId="0" xfId="3" applyFont="1"/>
    <xf numFmtId="0" fontId="2" fillId="0" borderId="0" xfId="3"/>
    <xf numFmtId="164" fontId="2" fillId="0" borderId="0" xfId="3" applyNumberFormat="1"/>
    <xf numFmtId="164" fontId="6" fillId="0" borderId="0" xfId="3" applyNumberFormat="1" applyFont="1"/>
    <xf numFmtId="0" fontId="7" fillId="0" borderId="0" xfId="3" applyFont="1"/>
    <xf numFmtId="0" fontId="2" fillId="0" borderId="1" xfId="3" applyBorder="1" applyAlignment="1">
      <alignment wrapText="1"/>
    </xf>
    <xf numFmtId="0" fontId="5" fillId="0" borderId="0" xfId="4" applyFont="1"/>
    <xf numFmtId="0" fontId="1" fillId="0" borderId="0" xfId="4"/>
    <xf numFmtId="164" fontId="1" fillId="0" borderId="0" xfId="4" applyNumberFormat="1"/>
    <xf numFmtId="164" fontId="6" fillId="0" borderId="0" xfId="4" applyNumberFormat="1" applyFont="1"/>
  </cellXfs>
  <cellStyles count="5">
    <cellStyle name="Followed Hyperlink" xfId="2" builtinId="9" hidden="1"/>
    <cellStyle name="Hyperlink" xfId="1" builtinId="8" hidden="1"/>
    <cellStyle name="Normal" xfId="0" builtinId="0"/>
    <cellStyle name="Normal 2" xfId="3"/>
    <cellStyle name="Normal 3" xfId="4"/>
  </cellStyles>
  <dxfs count="0"/>
  <tableStyles count="0" defaultTableStyle="TableStyleMedium9" defaultPivotStyle="PivotStyleMedium4"/>
  <colors>
    <mruColors>
      <color rgb="FFFACC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[1]Subject!$C$2</c:f>
              <c:strCache>
                <c:ptCount val="1"/>
                <c:pt idx="0">
                  <c:v>Average Mean</c:v>
                </c:pt>
              </c:strCache>
            </c:strRef>
          </c:tx>
          <c:invertIfNegative val="0"/>
          <c:cat>
            <c:strRef>
              <c:f>[1]Subject!$B$3:$B$15</c:f>
              <c:strCache>
                <c:ptCount val="13"/>
                <c:pt idx="0">
                  <c:v>CA</c:v>
                </c:pt>
                <c:pt idx="1">
                  <c:v>DB</c:v>
                </c:pt>
                <c:pt idx="2">
                  <c:v>EC</c:v>
                </c:pt>
                <c:pt idx="3">
                  <c:v>FA</c:v>
                </c:pt>
                <c:pt idx="4">
                  <c:v>FN</c:v>
                </c:pt>
                <c:pt idx="5">
                  <c:v>HR</c:v>
                </c:pt>
                <c:pt idx="6">
                  <c:v>IT</c:v>
                </c:pt>
                <c:pt idx="7">
                  <c:v>LW</c:v>
                </c:pt>
                <c:pt idx="8">
                  <c:v>MA</c:v>
                </c:pt>
                <c:pt idx="9">
                  <c:v>MK</c:v>
                </c:pt>
                <c:pt idx="10">
                  <c:v>ML</c:v>
                </c:pt>
                <c:pt idx="11">
                  <c:v>OP</c:v>
                </c:pt>
                <c:pt idx="12">
                  <c:v>ST</c:v>
                </c:pt>
              </c:strCache>
            </c:strRef>
          </c:cat>
          <c:val>
            <c:numRef>
              <c:f>[1]Subject!$C$3:$C$15</c:f>
              <c:numCache>
                <c:formatCode>General</c:formatCode>
                <c:ptCount val="13"/>
                <c:pt idx="0">
                  <c:v>4.0584311903544794</c:v>
                </c:pt>
                <c:pt idx="1">
                  <c:v>4.0549101650226218</c:v>
                </c:pt>
                <c:pt idx="2">
                  <c:v>4.1815890676603731</c:v>
                </c:pt>
                <c:pt idx="3">
                  <c:v>4.0341994792554559</c:v>
                </c:pt>
                <c:pt idx="4">
                  <c:v>4.1959552559231916</c:v>
                </c:pt>
                <c:pt idx="5">
                  <c:v>4.025314869867251</c:v>
                </c:pt>
                <c:pt idx="6">
                  <c:v>3.7661395606675216</c:v>
                </c:pt>
                <c:pt idx="7">
                  <c:v>4.1855327889291614</c:v>
                </c:pt>
                <c:pt idx="8">
                  <c:v>4.0805716641082492</c:v>
                </c:pt>
                <c:pt idx="9">
                  <c:v>4.0632040918800261</c:v>
                </c:pt>
                <c:pt idx="10">
                  <c:v>4.2150235410494021</c:v>
                </c:pt>
                <c:pt idx="11">
                  <c:v>3.667015736604506</c:v>
                </c:pt>
                <c:pt idx="12">
                  <c:v>3.9520781310919517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2384"/>
        <c:axId val="179642776"/>
      </c:barChart>
      <c:catAx>
        <c:axId val="17964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42776"/>
        <c:crosses val="autoZero"/>
        <c:auto val="1"/>
        <c:lblAlgn val="ctr"/>
        <c:lblOffset val="100"/>
        <c:noMultiLvlLbl val="0"/>
      </c:catAx>
      <c:valAx>
        <c:axId val="17964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4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'[1]Course Comparison'!$C$26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'[1]Course Comparison'!$A$27:$A$37</c:f>
              <c:strCache>
                <c:ptCount val="11"/>
                <c:pt idx="0">
                  <c:v>Accounting and Finance</c:v>
                </c:pt>
                <c:pt idx="1">
                  <c:v>Finance and Investment</c:v>
                </c:pt>
                <c:pt idx="2">
                  <c:v>LLB Law with Business</c:v>
                </c:pt>
                <c:pt idx="3">
                  <c:v>Law with Criminology</c:v>
                </c:pt>
                <c:pt idx="4">
                  <c:v>BSc Business</c:v>
                </c:pt>
                <c:pt idx="5">
                  <c:v>BSc Business w/ Finance</c:v>
                </c:pt>
                <c:pt idx="6">
                  <c:v>BSc Business w/ Mktg</c:v>
                </c:pt>
                <c:pt idx="7">
                  <c:v>BSc Business w/ Econ</c:v>
                </c:pt>
                <c:pt idx="8">
                  <c:v>BSc Business w/ HRM</c:v>
                </c:pt>
                <c:pt idx="9">
                  <c:v>BSc Marketing</c:v>
                </c:pt>
                <c:pt idx="10">
                  <c:v>BSc International Business</c:v>
                </c:pt>
              </c:strCache>
            </c:strRef>
          </c:cat>
          <c:val>
            <c:numRef>
              <c:f>'[1]Course Comparison'!$C$27:$C$37</c:f>
              <c:numCache>
                <c:formatCode>General</c:formatCode>
                <c:ptCount val="11"/>
                <c:pt idx="0">
                  <c:v>3.8620948639802748</c:v>
                </c:pt>
                <c:pt idx="1">
                  <c:v>4.21594205392479</c:v>
                </c:pt>
                <c:pt idx="2">
                  <c:v>4.15332098636667</c:v>
                </c:pt>
                <c:pt idx="3">
                  <c:v>4.07</c:v>
                </c:pt>
                <c:pt idx="4">
                  <c:v>3.8893078042438347</c:v>
                </c:pt>
                <c:pt idx="5">
                  <c:v>3.8893078042438347</c:v>
                </c:pt>
                <c:pt idx="6">
                  <c:v>3.8893078042438347</c:v>
                </c:pt>
                <c:pt idx="7">
                  <c:v>3.8893078042438347</c:v>
                </c:pt>
                <c:pt idx="8">
                  <c:v>3.8893078042438347</c:v>
                </c:pt>
                <c:pt idx="9">
                  <c:v>3.9687563929476832</c:v>
                </c:pt>
                <c:pt idx="10">
                  <c:v>3.9590479181126788</c:v>
                </c:pt>
              </c:numCache>
            </c:numRef>
          </c:val>
        </c:ser>
        <c:ser>
          <c:idx val="2"/>
          <c:order val="1"/>
          <c:tx>
            <c:strRef>
              <c:f>'[1]Course Comparison'!$D$26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'[1]Course Comparison'!$A$27:$A$37</c:f>
              <c:strCache>
                <c:ptCount val="11"/>
                <c:pt idx="0">
                  <c:v>Accounting and Finance</c:v>
                </c:pt>
                <c:pt idx="1">
                  <c:v>Finance and Investment</c:v>
                </c:pt>
                <c:pt idx="2">
                  <c:v>LLB Law with Business</c:v>
                </c:pt>
                <c:pt idx="3">
                  <c:v>Law with Criminology</c:v>
                </c:pt>
                <c:pt idx="4">
                  <c:v>BSc Business</c:v>
                </c:pt>
                <c:pt idx="5">
                  <c:v>BSc Business w/ Finance</c:v>
                </c:pt>
                <c:pt idx="6">
                  <c:v>BSc Business w/ Mktg</c:v>
                </c:pt>
                <c:pt idx="7">
                  <c:v>BSc Business w/ Econ</c:v>
                </c:pt>
                <c:pt idx="8">
                  <c:v>BSc Business w/ HRM</c:v>
                </c:pt>
                <c:pt idx="9">
                  <c:v>BSc Marketing</c:v>
                </c:pt>
                <c:pt idx="10">
                  <c:v>BSc International Business</c:v>
                </c:pt>
              </c:strCache>
            </c:strRef>
          </c:cat>
          <c:val>
            <c:numRef>
              <c:f>'[1]Course Comparison'!$D$27:$D$37</c:f>
              <c:numCache>
                <c:formatCode>General</c:formatCode>
                <c:ptCount val="11"/>
                <c:pt idx="0">
                  <c:v>4.0387713321536856</c:v>
                </c:pt>
                <c:pt idx="1">
                  <c:v>4.25502610134963</c:v>
                </c:pt>
                <c:pt idx="2">
                  <c:v>4.146558485502994</c:v>
                </c:pt>
                <c:pt idx="3">
                  <c:v>4.24</c:v>
                </c:pt>
                <c:pt idx="4">
                  <c:v>3.698239527491646</c:v>
                </c:pt>
                <c:pt idx="5">
                  <c:v>3.6538864684577774</c:v>
                </c:pt>
                <c:pt idx="6">
                  <c:v>3.5430230940189582</c:v>
                </c:pt>
                <c:pt idx="7">
                  <c:v>3.8416887236310187</c:v>
                </c:pt>
                <c:pt idx="8">
                  <c:v>3.6773588936883046</c:v>
                </c:pt>
                <c:pt idx="9">
                  <c:v>0</c:v>
                </c:pt>
                <c:pt idx="10">
                  <c:v>3.8928844382592382</c:v>
                </c:pt>
              </c:numCache>
            </c:numRef>
          </c:val>
        </c:ser>
        <c:ser>
          <c:idx val="3"/>
          <c:order val="2"/>
          <c:tx>
            <c:strRef>
              <c:f>'[1]Course Comparison'!$E$26</c:f>
              <c:strCache>
                <c:ptCount val="1"/>
                <c:pt idx="0">
                  <c:v>Final Year</c:v>
                </c:pt>
              </c:strCache>
            </c:strRef>
          </c:tx>
          <c:spPr>
            <a:solidFill>
              <a:srgbClr val="FACC07"/>
            </a:solidFill>
          </c:spPr>
          <c:invertIfNegative val="0"/>
          <c:cat>
            <c:strRef>
              <c:f>'[1]Course Comparison'!$A$27:$A$37</c:f>
              <c:strCache>
                <c:ptCount val="11"/>
                <c:pt idx="0">
                  <c:v>Accounting and Finance</c:v>
                </c:pt>
                <c:pt idx="1">
                  <c:v>Finance and Investment</c:v>
                </c:pt>
                <c:pt idx="2">
                  <c:v>LLB Law with Business</c:v>
                </c:pt>
                <c:pt idx="3">
                  <c:v>Law with Criminology</c:v>
                </c:pt>
                <c:pt idx="4">
                  <c:v>BSc Business</c:v>
                </c:pt>
                <c:pt idx="5">
                  <c:v>BSc Business w/ Finance</c:v>
                </c:pt>
                <c:pt idx="6">
                  <c:v>BSc Business w/ Mktg</c:v>
                </c:pt>
                <c:pt idx="7">
                  <c:v>BSc Business w/ Econ</c:v>
                </c:pt>
                <c:pt idx="8">
                  <c:v>BSc Business w/ HRM</c:v>
                </c:pt>
                <c:pt idx="9">
                  <c:v>BSc Marketing</c:v>
                </c:pt>
                <c:pt idx="10">
                  <c:v>BSc International Business</c:v>
                </c:pt>
              </c:strCache>
            </c:strRef>
          </c:cat>
          <c:val>
            <c:numRef>
              <c:f>'[1]Course Comparison'!$E$27:$E$37</c:f>
              <c:numCache>
                <c:formatCode>General</c:formatCode>
                <c:ptCount val="11"/>
                <c:pt idx="0">
                  <c:v>4.0630897075199286</c:v>
                </c:pt>
                <c:pt idx="1">
                  <c:v>4.3272768736681275</c:v>
                </c:pt>
                <c:pt idx="2">
                  <c:v>4.28</c:v>
                </c:pt>
                <c:pt idx="3">
                  <c:v>4.28</c:v>
                </c:pt>
                <c:pt idx="4">
                  <c:v>4.3278429722981384</c:v>
                </c:pt>
                <c:pt idx="5">
                  <c:v>4.2839981852841333</c:v>
                </c:pt>
                <c:pt idx="6">
                  <c:v>4.2839981852841333</c:v>
                </c:pt>
                <c:pt idx="7">
                  <c:v>4.3881770281233621</c:v>
                </c:pt>
                <c:pt idx="8">
                  <c:v>4.3278429722981384</c:v>
                </c:pt>
                <c:pt idx="9">
                  <c:v>0</c:v>
                </c:pt>
                <c:pt idx="10">
                  <c:v>3.4875896199759837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3560"/>
        <c:axId val="179643952"/>
      </c:barChart>
      <c:catAx>
        <c:axId val="17964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43952"/>
        <c:crosses val="autoZero"/>
        <c:auto val="1"/>
        <c:lblAlgn val="ctr"/>
        <c:lblOffset val="100"/>
        <c:noMultiLvlLbl val="0"/>
      </c:catAx>
      <c:valAx>
        <c:axId val="17964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4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'[1]Course Comparison'!$B$26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'[1]Course Comparison'!$A$27:$A$38</c:f>
              <c:strCache>
                <c:ptCount val="12"/>
                <c:pt idx="0">
                  <c:v>Accounting and Finance</c:v>
                </c:pt>
                <c:pt idx="1">
                  <c:v>Finance and Investment</c:v>
                </c:pt>
                <c:pt idx="2">
                  <c:v>LLB Law with Business</c:v>
                </c:pt>
                <c:pt idx="3">
                  <c:v>Law with Criminology</c:v>
                </c:pt>
                <c:pt idx="4">
                  <c:v>BSc Business</c:v>
                </c:pt>
                <c:pt idx="5">
                  <c:v>BSc Business w/ Finance</c:v>
                </c:pt>
                <c:pt idx="6">
                  <c:v>BSc Business w/ Mktg</c:v>
                </c:pt>
                <c:pt idx="7">
                  <c:v>BSc Business w/ Econ</c:v>
                </c:pt>
                <c:pt idx="8">
                  <c:v>BSc Business w/ HRM</c:v>
                </c:pt>
                <c:pt idx="9">
                  <c:v>BSc Marketing</c:v>
                </c:pt>
                <c:pt idx="10">
                  <c:v>BSc International Business</c:v>
                </c:pt>
                <c:pt idx="11">
                  <c:v>BSc Business (top up)</c:v>
                </c:pt>
              </c:strCache>
            </c:strRef>
          </c:cat>
          <c:val>
            <c:numRef>
              <c:f>'[1]Course Comparison'!$B$27:$B$38</c:f>
              <c:numCache>
                <c:formatCode>General</c:formatCode>
                <c:ptCount val="12"/>
                <c:pt idx="0">
                  <c:v>3.9879853012179631</c:v>
                </c:pt>
                <c:pt idx="1">
                  <c:v>4.2660816763141822</c:v>
                </c:pt>
                <c:pt idx="2">
                  <c:v>4.1933450333550804</c:v>
                </c:pt>
                <c:pt idx="3">
                  <c:v>4.1978745786820886</c:v>
                </c:pt>
                <c:pt idx="4">
                  <c:v>3.9717967680112061</c:v>
                </c:pt>
                <c:pt idx="5">
                  <c:v>3.9423974859952486</c:v>
                </c:pt>
                <c:pt idx="6">
                  <c:v>3.9054430278489751</c:v>
                </c:pt>
                <c:pt idx="7">
                  <c:v>4.0397245186660724</c:v>
                </c:pt>
                <c:pt idx="8">
                  <c:v>3.9648365567434261</c:v>
                </c:pt>
                <c:pt idx="9">
                  <c:v>3.9687563929476832</c:v>
                </c:pt>
                <c:pt idx="10">
                  <c:v>3.7798406587826334</c:v>
                </c:pt>
                <c:pt idx="11">
                  <c:v>4.0540440479834423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44736"/>
        <c:axId val="179645128"/>
      </c:barChart>
      <c:catAx>
        <c:axId val="1796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5128"/>
        <c:crosses val="autoZero"/>
        <c:auto val="1"/>
        <c:lblAlgn val="ctr"/>
        <c:lblOffset val="100"/>
        <c:noMultiLvlLbl val="0"/>
      </c:catAx>
      <c:valAx>
        <c:axId val="1796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</c:v>
          </c:tx>
          <c:invertIfNegative val="0"/>
          <c:cat>
            <c:strRef>
              <c:f>'EC381'!$B$7:$B$17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'EC381'!$C$7:$C$17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</c:numCache>
            </c:numRef>
          </c:val>
        </c:ser>
        <c:ser>
          <c:idx val="1"/>
          <c:order val="1"/>
          <c:tx>
            <c:v>4</c:v>
          </c:tx>
          <c:invertIfNegative val="0"/>
          <c:cat>
            <c:strRef>
              <c:f>'EC381'!$B$7:$B$17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'EC381'!$D$7:$D$17</c:f>
              <c:numCache>
                <c:formatCode>General</c:formatCode>
                <c:ptCount val="11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2</c:v>
                </c:pt>
                <c:pt idx="9">
                  <c:v>2</c:v>
                </c:pt>
                <c:pt idx="10">
                  <c:v>14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Ref>
              <c:f>'EC381'!$B$7:$B$17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'EC381'!$E$7:$E$17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</c:ser>
        <c:ser>
          <c:idx val="3"/>
          <c:order val="3"/>
          <c:tx>
            <c:v>2</c:v>
          </c:tx>
          <c:invertIfNegative val="0"/>
          <c:cat>
            <c:strRef>
              <c:f>'EC381'!$B$7:$B$17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'EC381'!$F$7:$F$17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v>1</c:v>
          </c:tx>
          <c:invertIfNegative val="0"/>
          <c:cat>
            <c:strRef>
              <c:f>'EC381'!$B$7:$B$17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'EC381'!$G$7:$G$17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5912"/>
        <c:axId val="179646304"/>
      </c:barChart>
      <c:catAx>
        <c:axId val="17964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46304"/>
        <c:crosses val="autoZero"/>
        <c:auto val="1"/>
        <c:lblAlgn val="ctr"/>
        <c:lblOffset val="100"/>
        <c:noMultiLvlLbl val="0"/>
      </c:catAx>
      <c:valAx>
        <c:axId val="1796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4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</c:v>
          </c:tx>
          <c:invertIfNegative val="0"/>
          <c:cat>
            <c:strRef>
              <c:f>'EC387'!$B$7:$B$17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'EC387'!$C$7:$C$17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</c:numCache>
            </c:numRef>
          </c:val>
        </c:ser>
        <c:ser>
          <c:idx val="1"/>
          <c:order val="1"/>
          <c:tx>
            <c:v>4</c:v>
          </c:tx>
          <c:invertIfNegative val="0"/>
          <c:cat>
            <c:strRef>
              <c:f>'EC387'!$B$7:$B$17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'EC387'!$D$7:$D$17</c:f>
              <c:numCache>
                <c:formatCode>General</c:formatCode>
                <c:ptCount val="11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Ref>
              <c:f>'EC387'!$B$7:$B$17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'EC387'!$E$7:$E$17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v>2</c:v>
          </c:tx>
          <c:invertIfNegative val="0"/>
          <c:cat>
            <c:strRef>
              <c:f>'EC387'!$B$7:$B$17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'EC387'!$F$7:$F$17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v>1</c:v>
          </c:tx>
          <c:invertIfNegative val="0"/>
          <c:cat>
            <c:strRef>
              <c:f>'EC387'!$B$7:$B$17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'EC387'!$G$7:$G$17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56680"/>
        <c:axId val="216757072"/>
      </c:barChart>
      <c:catAx>
        <c:axId val="21675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57072"/>
        <c:crosses val="autoZero"/>
        <c:auto val="1"/>
        <c:lblAlgn val="ctr"/>
        <c:lblOffset val="100"/>
        <c:noMultiLvlLbl val="0"/>
      </c:catAx>
      <c:valAx>
        <c:axId val="21675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5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</c:v>
          </c:tx>
          <c:invertIfNegative val="0"/>
          <c:cat>
            <c:strRef>
              <c:f>'EC224'!$B$7:$B$17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'EC224'!$C$7:$C$17</c:f>
              <c:numCache>
                <c:formatCode>General</c:formatCode>
                <c:ptCount val="11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28</c:v>
                </c:pt>
                <c:pt idx="4">
                  <c:v>36</c:v>
                </c:pt>
                <c:pt idx="5">
                  <c:v>46</c:v>
                </c:pt>
                <c:pt idx="6">
                  <c:v>42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33</c:v>
                </c:pt>
              </c:numCache>
            </c:numRef>
          </c:val>
        </c:ser>
        <c:ser>
          <c:idx val="1"/>
          <c:order val="1"/>
          <c:tx>
            <c:v>4</c:v>
          </c:tx>
          <c:invertIfNegative val="0"/>
          <c:cat>
            <c:strRef>
              <c:f>'EC224'!$B$7:$B$17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'EC224'!$D$7:$D$17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20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9</c:v>
                </c:pt>
                <c:pt idx="9">
                  <c:v>14</c:v>
                </c:pt>
                <c:pt idx="10">
                  <c:v>19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Ref>
              <c:f>'EC224'!$B$7:$B$17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'EC224'!$E$7:$E$17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</c:numCache>
            </c:numRef>
          </c:val>
        </c:ser>
        <c:ser>
          <c:idx val="3"/>
          <c:order val="3"/>
          <c:tx>
            <c:v>2</c:v>
          </c:tx>
          <c:invertIfNegative val="0"/>
          <c:cat>
            <c:strRef>
              <c:f>'EC224'!$B$7:$B$17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'EC224'!$F$7:$F$17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v>1</c:v>
          </c:tx>
          <c:invertIfNegative val="0"/>
          <c:cat>
            <c:strRef>
              <c:f>'EC224'!$B$7:$B$17</c:f>
              <c:strCache>
                <c:ptCount val="11"/>
                <c:pt idx="0">
                  <c:v>Overall I am satisfied with the module</c:v>
                </c:pt>
                <c:pt idx="1">
                  <c:v>The module is well organised and is running smoothly</c:v>
                </c:pt>
                <c:pt idx="2">
                  <c:v>I have been given sufficient information and guidance about this module</c:v>
                </c:pt>
                <c:pt idx="3">
                  <c:v>Any changes in the module or teaching have been communicated effectively</c:v>
                </c:pt>
                <c:pt idx="4">
                  <c:v>I have been able to contact a member of the teaching team when I needed to</c:v>
                </c:pt>
                <c:pt idx="5">
                  <c:v>The teaching on this module has been good</c:v>
                </c:pt>
                <c:pt idx="6">
                  <c:v>The module has stimulated my interest in the field of study</c:v>
                </c:pt>
                <c:pt idx="7">
                  <c:v>The assessments and marking criteria set for this module are clear</c:v>
                </c:pt>
                <c:pt idx="8">
                  <c:v>Feedback on my work in this module has been on time (within four weeks)</c:v>
                </c:pt>
                <c:pt idx="9">
                  <c:v>Feedback on my work in this module has shown me how to improve and build on my strengths</c:v>
                </c:pt>
                <c:pt idx="10">
                  <c:v>There are good learning resources available to support the module</c:v>
                </c:pt>
              </c:strCache>
            </c:strRef>
          </c:cat>
          <c:val>
            <c:numRef>
              <c:f>'EC224'!$G$7:$G$17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58248"/>
        <c:axId val="216758640"/>
      </c:barChart>
      <c:catAx>
        <c:axId val="2167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58640"/>
        <c:crosses val="autoZero"/>
        <c:auto val="1"/>
        <c:lblAlgn val="ctr"/>
        <c:lblOffset val="100"/>
        <c:noMultiLvlLbl val="0"/>
      </c:catAx>
      <c:valAx>
        <c:axId val="21675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5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</xdr:row>
      <xdr:rowOff>12700</xdr:rowOff>
    </xdr:from>
    <xdr:to>
      <xdr:col>18</xdr:col>
      <xdr:colOff>88900</xdr:colOff>
      <xdr:row>18</xdr:row>
      <xdr:rowOff>62671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811176</xdr:colOff>
      <xdr:row>21</xdr:row>
      <xdr:rowOff>12701</xdr:rowOff>
    </xdr:from>
    <xdr:to>
      <xdr:col>17</xdr:col>
      <xdr:colOff>393700</xdr:colOff>
      <xdr:row>32</xdr:row>
      <xdr:rowOff>114301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914401</xdr:colOff>
      <xdr:row>34</xdr:row>
      <xdr:rowOff>155281</xdr:rowOff>
    </xdr:from>
    <xdr:to>
      <xdr:col>12</xdr:col>
      <xdr:colOff>469900</xdr:colOff>
      <xdr:row>48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27</xdr:row>
      <xdr:rowOff>6350</xdr:rowOff>
    </xdr:from>
    <xdr:to>
      <xdr:col>16</xdr:col>
      <xdr:colOff>25400</xdr:colOff>
      <xdr:row>42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28</xdr:row>
      <xdr:rowOff>19050</xdr:rowOff>
    </xdr:from>
    <xdr:to>
      <xdr:col>16</xdr:col>
      <xdr:colOff>0</xdr:colOff>
      <xdr:row>43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31750</xdr:rowOff>
    </xdr:from>
    <xdr:to>
      <xdr:col>16</xdr:col>
      <xdr:colOff>0</xdr:colOff>
      <xdr:row>43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oshcallarman\Desktop\Qualtrics%20Data%20w%20com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data"/>
      <sheetName val="Subject"/>
      <sheetName val="Course Comparison"/>
      <sheetName val="BSc Business"/>
      <sheetName val="BSc Business w Finance"/>
      <sheetName val="BSc Business w Mktg"/>
      <sheetName val="BSc Business w Econ"/>
      <sheetName val="BSc Business w HRM"/>
      <sheetName val="BSc Marketing"/>
      <sheetName val="BSc International Business"/>
      <sheetName val="BSc Business Top-Up"/>
      <sheetName val="Accounting and Finance"/>
      <sheetName val="Finance and Investment"/>
      <sheetName val="LLB Law with Business"/>
      <sheetName val="Law with Criminology"/>
      <sheetName val="CA270"/>
      <sheetName val="DB150"/>
      <sheetName val="DB155"/>
      <sheetName val="DB160"/>
      <sheetName val="DB250"/>
      <sheetName val="DB361"/>
      <sheetName val="DB365"/>
      <sheetName val="EC119"/>
      <sheetName val="EC161"/>
      <sheetName val="EC163"/>
      <sheetName val="EC221"/>
      <sheetName val="EC224"/>
      <sheetName val="EC271"/>
      <sheetName val="EC284"/>
      <sheetName val="EC317"/>
      <sheetName val="EC364"/>
      <sheetName val="EC381"/>
      <sheetName val="EC382"/>
      <sheetName val="EC383"/>
      <sheetName val="EC387"/>
      <sheetName val="EC388"/>
      <sheetName val="EC391"/>
      <sheetName val="FA183"/>
      <sheetName val="FA265"/>
      <sheetName val="FA266"/>
      <sheetName val="FA283"/>
      <sheetName val="FA360"/>
      <sheetName val="FA362"/>
      <sheetName val="FA363"/>
      <sheetName val="FN142"/>
      <sheetName val="FN162"/>
      <sheetName val="FN163"/>
      <sheetName val="FN243"/>
      <sheetName val="FN281"/>
      <sheetName val="FN282"/>
      <sheetName val="FN362"/>
      <sheetName val="FN368"/>
      <sheetName val="FN369"/>
      <sheetName val="FN380"/>
      <sheetName val="HR173"/>
      <sheetName val="HR250"/>
      <sheetName val="HR315"/>
      <sheetName val="HR325"/>
      <sheetName val="HR380"/>
      <sheetName val="HR388"/>
      <sheetName val="IT222"/>
      <sheetName val="IT382"/>
      <sheetName val="LW161"/>
      <sheetName val="LW185"/>
      <sheetName val="LW187"/>
      <sheetName val="LW188"/>
      <sheetName val="LW212"/>
      <sheetName val="LW263"/>
      <sheetName val="LW265"/>
      <sheetName val="LW267"/>
      <sheetName val="LW270"/>
      <sheetName val="LW361"/>
      <sheetName val="LW365"/>
      <sheetName val="LW369"/>
      <sheetName val="LW381"/>
      <sheetName val="MA182"/>
      <sheetName val="MA283"/>
      <sheetName val="MA360"/>
      <sheetName val="MK187"/>
      <sheetName val="MK192"/>
      <sheetName val="MK285"/>
      <sheetName val="MK291"/>
      <sheetName val="MK321"/>
      <sheetName val="MK327"/>
      <sheetName val="MK328"/>
      <sheetName val="MK342"/>
      <sheetName val="MK383"/>
      <sheetName val="ML150"/>
      <sheetName val="ML188"/>
      <sheetName val="ML189"/>
      <sheetName val="ML195"/>
      <sheetName val="ML211"/>
      <sheetName val="ML212"/>
      <sheetName val="ML232"/>
      <sheetName val="ML311"/>
      <sheetName val="OP215"/>
      <sheetName val="OP219"/>
      <sheetName val="OP240"/>
      <sheetName val="OP282"/>
      <sheetName val="OP380"/>
      <sheetName val="ST370"/>
      <sheetName val="ST371"/>
      <sheetName val="ST372"/>
      <sheetName val="ST384"/>
    </sheetNames>
    <sheetDataSet>
      <sheetData sheetId="0">
        <row r="2">
          <cell r="H2">
            <v>4.0584311903544794</v>
          </cell>
        </row>
        <row r="3">
          <cell r="H3">
            <v>4.0549101650226218</v>
          </cell>
        </row>
        <row r="4">
          <cell r="H4">
            <v>4.1815890676603731</v>
          </cell>
        </row>
        <row r="5">
          <cell r="H5">
            <v>4.0341994792554559</v>
          </cell>
        </row>
        <row r="6">
          <cell r="H6">
            <v>4.1959552559231916</v>
          </cell>
        </row>
        <row r="7">
          <cell r="H7">
            <v>4.025314869867251</v>
          </cell>
        </row>
        <row r="8">
          <cell r="H8">
            <v>3.7661395606675216</v>
          </cell>
        </row>
        <row r="9">
          <cell r="H9">
            <v>4.1855327889291614</v>
          </cell>
        </row>
        <row r="10">
          <cell r="H10">
            <v>4.0805716641082492</v>
          </cell>
        </row>
        <row r="11">
          <cell r="H11">
            <v>4.0632040918800261</v>
          </cell>
        </row>
        <row r="12">
          <cell r="H12">
            <v>4.2150235410494021</v>
          </cell>
        </row>
        <row r="13">
          <cell r="H13">
            <v>3.667015736604506</v>
          </cell>
        </row>
        <row r="14">
          <cell r="H14">
            <v>3.9520781310919517</v>
          </cell>
        </row>
      </sheetData>
      <sheetData sheetId="1">
        <row r="2">
          <cell r="C2" t="str">
            <v>Average Mean</v>
          </cell>
        </row>
        <row r="3">
          <cell r="B3" t="str">
            <v>CA</v>
          </cell>
          <cell r="C3">
            <v>4.0584311903544794</v>
          </cell>
        </row>
        <row r="4">
          <cell r="B4" t="str">
            <v>DB</v>
          </cell>
          <cell r="C4">
            <v>4.0549101650226218</v>
          </cell>
        </row>
        <row r="5">
          <cell r="B5" t="str">
            <v>EC</v>
          </cell>
          <cell r="C5">
            <v>4.1815890676603731</v>
          </cell>
        </row>
        <row r="6">
          <cell r="B6" t="str">
            <v>FA</v>
          </cell>
          <cell r="C6">
            <v>4.0341994792554559</v>
          </cell>
        </row>
        <row r="7">
          <cell r="B7" t="str">
            <v>FN</v>
          </cell>
          <cell r="C7">
            <v>4.1959552559231916</v>
          </cell>
        </row>
        <row r="8">
          <cell r="B8" t="str">
            <v>HR</v>
          </cell>
          <cell r="C8">
            <v>4.025314869867251</v>
          </cell>
        </row>
        <row r="9">
          <cell r="B9" t="str">
            <v>IT</v>
          </cell>
          <cell r="C9">
            <v>3.7661395606675216</v>
          </cell>
        </row>
        <row r="10">
          <cell r="B10" t="str">
            <v>LW</v>
          </cell>
          <cell r="C10">
            <v>4.1855327889291614</v>
          </cell>
        </row>
        <row r="11">
          <cell r="B11" t="str">
            <v>MA</v>
          </cell>
          <cell r="C11">
            <v>4.0805716641082492</v>
          </cell>
        </row>
        <row r="12">
          <cell r="B12" t="str">
            <v>MK</v>
          </cell>
          <cell r="C12">
            <v>4.0632040918800261</v>
          </cell>
        </row>
        <row r="13">
          <cell r="B13" t="str">
            <v>ML</v>
          </cell>
          <cell r="C13">
            <v>4.2150235410494021</v>
          </cell>
        </row>
        <row r="14">
          <cell r="B14" t="str">
            <v>OP</v>
          </cell>
          <cell r="C14">
            <v>3.667015736604506</v>
          </cell>
        </row>
        <row r="15">
          <cell r="B15" t="str">
            <v>ST</v>
          </cell>
          <cell r="C15">
            <v>3.9520781310919517</v>
          </cell>
        </row>
      </sheetData>
      <sheetData sheetId="2">
        <row r="26">
          <cell r="B26" t="str">
            <v>Mean</v>
          </cell>
          <cell r="C26" t="str">
            <v>Year 1</v>
          </cell>
          <cell r="D26" t="str">
            <v>Year 2</v>
          </cell>
          <cell r="E26" t="str">
            <v>Final Year</v>
          </cell>
        </row>
        <row r="27">
          <cell r="A27" t="str">
            <v>Accounting and Finance</v>
          </cell>
          <cell r="B27">
            <v>3.9879853012179631</v>
          </cell>
          <cell r="C27">
            <v>3.8620948639802748</v>
          </cell>
          <cell r="D27">
            <v>4.0387713321536856</v>
          </cell>
          <cell r="E27">
            <v>4.0630897075199286</v>
          </cell>
        </row>
        <row r="28">
          <cell r="A28" t="str">
            <v>Finance and Investment</v>
          </cell>
          <cell r="B28">
            <v>4.2660816763141822</v>
          </cell>
          <cell r="C28">
            <v>4.21594205392479</v>
          </cell>
          <cell r="D28">
            <v>4.25502610134963</v>
          </cell>
          <cell r="E28">
            <v>4.3272768736681275</v>
          </cell>
        </row>
        <row r="29">
          <cell r="A29" t="str">
            <v>LLB Law with Business</v>
          </cell>
          <cell r="B29">
            <v>4.1933450333550804</v>
          </cell>
          <cell r="C29">
            <v>4.15332098636667</v>
          </cell>
          <cell r="D29">
            <v>4.146558485502994</v>
          </cell>
          <cell r="E29">
            <v>4.28</v>
          </cell>
        </row>
        <row r="30">
          <cell r="A30" t="str">
            <v>Law with Criminology</v>
          </cell>
          <cell r="B30">
            <v>4.1978745786820886</v>
          </cell>
          <cell r="C30">
            <v>4.07</v>
          </cell>
          <cell r="D30">
            <v>4.24</v>
          </cell>
          <cell r="E30">
            <v>4.28</v>
          </cell>
        </row>
        <row r="31">
          <cell r="A31" t="str">
            <v>BSc Business</v>
          </cell>
          <cell r="B31">
            <v>3.9717967680112061</v>
          </cell>
          <cell r="C31">
            <v>3.8893078042438347</v>
          </cell>
          <cell r="D31">
            <v>3.698239527491646</v>
          </cell>
          <cell r="E31">
            <v>4.3278429722981384</v>
          </cell>
        </row>
        <row r="32">
          <cell r="A32" t="str">
            <v>BSc Business w/ Finance</v>
          </cell>
          <cell r="B32">
            <v>3.9423974859952486</v>
          </cell>
          <cell r="C32">
            <v>3.8893078042438347</v>
          </cell>
          <cell r="D32">
            <v>3.6538864684577774</v>
          </cell>
          <cell r="E32">
            <v>4.2839981852841333</v>
          </cell>
        </row>
        <row r="33">
          <cell r="A33" t="str">
            <v>BSc Business w/ Mktg</v>
          </cell>
          <cell r="B33">
            <v>3.9054430278489751</v>
          </cell>
          <cell r="C33">
            <v>3.8893078042438347</v>
          </cell>
          <cell r="D33">
            <v>3.5430230940189582</v>
          </cell>
          <cell r="E33">
            <v>4.2839981852841333</v>
          </cell>
        </row>
        <row r="34">
          <cell r="A34" t="str">
            <v>BSc Business w/ Econ</v>
          </cell>
          <cell r="B34">
            <v>4.0397245186660724</v>
          </cell>
          <cell r="C34">
            <v>3.8893078042438347</v>
          </cell>
          <cell r="D34">
            <v>3.8416887236310187</v>
          </cell>
          <cell r="E34">
            <v>4.3881770281233621</v>
          </cell>
        </row>
        <row r="35">
          <cell r="A35" t="str">
            <v>BSc Business w/ HRM</v>
          </cell>
          <cell r="B35">
            <v>3.9648365567434261</v>
          </cell>
          <cell r="C35">
            <v>3.8893078042438347</v>
          </cell>
          <cell r="D35">
            <v>3.6773588936883046</v>
          </cell>
          <cell r="E35">
            <v>4.3278429722981384</v>
          </cell>
        </row>
        <row r="36">
          <cell r="A36" t="str">
            <v>BSc Marketing</v>
          </cell>
          <cell r="B36">
            <v>3.9687563929476832</v>
          </cell>
          <cell r="C36">
            <v>3.9687563929476832</v>
          </cell>
          <cell r="D36">
            <v>0</v>
          </cell>
          <cell r="E36">
            <v>0</v>
          </cell>
        </row>
        <row r="37">
          <cell r="A37" t="str">
            <v>BSc International Business</v>
          </cell>
          <cell r="B37">
            <v>3.7798406587826334</v>
          </cell>
          <cell r="C37">
            <v>3.9590479181126788</v>
          </cell>
          <cell r="D37">
            <v>3.8928844382592382</v>
          </cell>
          <cell r="E37">
            <v>3.4875896199759837</v>
          </cell>
        </row>
        <row r="38">
          <cell r="A38" t="str">
            <v>BSc Business (top up)</v>
          </cell>
          <cell r="B38">
            <v>4.0540440479834423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7">
          <cell r="B7" t="str">
            <v>Overall I am satisfied with the module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7">
          <cell r="B7" t="str">
            <v>Overall I am satisfied with the module</v>
          </cell>
        </row>
      </sheetData>
      <sheetData sheetId="33">
        <row r="7">
          <cell r="B7" t="str">
            <v>Overall I am satisfied with the module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>
        <row r="7">
          <cell r="B7" t="str">
            <v>Overall I am satisfied with the module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7">
          <cell r="B7" t="str">
            <v>Overall I am satisfied with the module</v>
          </cell>
        </row>
      </sheetData>
      <sheetData sheetId="51">
        <row r="7">
          <cell r="B7" t="str">
            <v>Overall I am satisfied with the module</v>
          </cell>
        </row>
      </sheetData>
      <sheetData sheetId="52">
        <row r="7">
          <cell r="B7" t="str">
            <v>Overall I am satisfied with the module</v>
          </cell>
        </row>
      </sheetData>
      <sheetData sheetId="53">
        <row r="7">
          <cell r="B7" t="str">
            <v>Overall I am satisfied with the module</v>
          </cell>
        </row>
      </sheetData>
      <sheetData sheetId="54"/>
      <sheetData sheetId="55"/>
      <sheetData sheetId="56"/>
      <sheetData sheetId="57">
        <row r="7">
          <cell r="B7" t="str">
            <v>Overall I am satisfied with the module</v>
          </cell>
        </row>
      </sheetData>
      <sheetData sheetId="58">
        <row r="7">
          <cell r="B7" t="str">
            <v>Overall I am satisfied with the module</v>
          </cell>
        </row>
      </sheetData>
      <sheetData sheetId="59"/>
      <sheetData sheetId="60"/>
      <sheetData sheetId="61">
        <row r="7">
          <cell r="B7" t="str">
            <v>Overall I am satisfied with the module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7">
          <cell r="B7" t="str">
            <v>Overall I am satisfied with the module</v>
          </cell>
        </row>
      </sheetData>
      <sheetData sheetId="72">
        <row r="7">
          <cell r="B7" t="str">
            <v>Overall I am satisfied with the module</v>
          </cell>
        </row>
      </sheetData>
      <sheetData sheetId="73">
        <row r="7">
          <cell r="B7" t="str">
            <v>Overall I am satisfied with the module</v>
          </cell>
        </row>
      </sheetData>
      <sheetData sheetId="74">
        <row r="7">
          <cell r="B7" t="str">
            <v>Overall I am satisfied with the module</v>
          </cell>
        </row>
      </sheetData>
      <sheetData sheetId="75"/>
      <sheetData sheetId="76"/>
      <sheetData sheetId="77">
        <row r="7">
          <cell r="B7" t="str">
            <v>Overall I am satisfied with the module</v>
          </cell>
        </row>
      </sheetData>
      <sheetData sheetId="78"/>
      <sheetData sheetId="79"/>
      <sheetData sheetId="80"/>
      <sheetData sheetId="81"/>
      <sheetData sheetId="82">
        <row r="7">
          <cell r="B7" t="str">
            <v>Overall I am satisfied with the module</v>
          </cell>
        </row>
      </sheetData>
      <sheetData sheetId="83"/>
      <sheetData sheetId="84">
        <row r="7">
          <cell r="B7" t="str">
            <v>Overall I am satisfied with the module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7">
          <cell r="B7" t="str">
            <v>Overall I am satisfied with the module</v>
          </cell>
        </row>
      </sheetData>
      <sheetData sheetId="95"/>
      <sheetData sheetId="96"/>
      <sheetData sheetId="97"/>
      <sheetData sheetId="98"/>
      <sheetData sheetId="99">
        <row r="7">
          <cell r="B7" t="str">
            <v>Overall I am satisfied with the module</v>
          </cell>
        </row>
      </sheetData>
      <sheetData sheetId="100">
        <row r="7">
          <cell r="B7" t="str">
            <v>Overall I am satisfied with the module</v>
          </cell>
        </row>
      </sheetData>
      <sheetData sheetId="101">
        <row r="7">
          <cell r="B7" t="str">
            <v>Overall I am satisfied with the module</v>
          </cell>
        </row>
      </sheetData>
      <sheetData sheetId="102">
        <row r="7">
          <cell r="B7" t="str">
            <v>Overall I am satisfied with the module</v>
          </cell>
        </row>
      </sheetData>
      <sheetData sheetId="103">
        <row r="7">
          <cell r="B7" t="str">
            <v>Overall I am satisfied with the module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37" sqref="A37"/>
    </sheetView>
  </sheetViews>
  <sheetFormatPr defaultColWidth="11" defaultRowHeight="15.75" x14ac:dyDescent="0.25"/>
  <cols>
    <col min="1" max="1" width="22.625" bestFit="1" customWidth="1"/>
    <col min="2" max="2" width="13" bestFit="1" customWidth="1"/>
    <col min="3" max="4" width="6.375" bestFit="1" customWidth="1"/>
    <col min="5" max="5" width="9.125" bestFit="1" customWidth="1"/>
  </cols>
  <sheetData>
    <row r="1" spans="1:2" x14ac:dyDescent="0.25">
      <c r="A1" s="1" t="s">
        <v>29</v>
      </c>
      <c r="B1" s="4">
        <v>4.0898706014861563</v>
      </c>
    </row>
    <row r="4" spans="1:2" x14ac:dyDescent="0.25">
      <c r="A4" s="1" t="s">
        <v>30</v>
      </c>
      <c r="B4" s="1" t="s">
        <v>1</v>
      </c>
    </row>
    <row r="5" spans="1:2" x14ac:dyDescent="0.25">
      <c r="A5" s="2" t="s">
        <v>2</v>
      </c>
      <c r="B5" s="3">
        <f>'[1]Consolidated data'!H2</f>
        <v>4.0584311903544794</v>
      </c>
    </row>
    <row r="6" spans="1:2" x14ac:dyDescent="0.25">
      <c r="A6" s="2" t="s">
        <v>3</v>
      </c>
      <c r="B6" s="3">
        <f>'[1]Consolidated data'!H3</f>
        <v>4.0549101650226218</v>
      </c>
    </row>
    <row r="7" spans="1:2" x14ac:dyDescent="0.25">
      <c r="A7" s="2" t="s">
        <v>4</v>
      </c>
      <c r="B7" s="3">
        <f>'[1]Consolidated data'!H4</f>
        <v>4.1815890676603731</v>
      </c>
    </row>
    <row r="8" spans="1:2" x14ac:dyDescent="0.25">
      <c r="A8" s="2" t="s">
        <v>5</v>
      </c>
      <c r="B8" s="3">
        <f>'[1]Consolidated data'!H5</f>
        <v>4.0341994792554559</v>
      </c>
    </row>
    <row r="9" spans="1:2" x14ac:dyDescent="0.25">
      <c r="A9" s="2" t="s">
        <v>6</v>
      </c>
      <c r="B9" s="3">
        <f>'[1]Consolidated data'!H6</f>
        <v>4.1959552559231916</v>
      </c>
    </row>
    <row r="10" spans="1:2" x14ac:dyDescent="0.25">
      <c r="A10" s="2" t="s">
        <v>7</v>
      </c>
      <c r="B10" s="3">
        <f>'[1]Consolidated data'!H7</f>
        <v>4.025314869867251</v>
      </c>
    </row>
    <row r="11" spans="1:2" x14ac:dyDescent="0.25">
      <c r="A11" s="2" t="s">
        <v>8</v>
      </c>
      <c r="B11" s="3">
        <f>'[1]Consolidated data'!H8</f>
        <v>3.7661395606675216</v>
      </c>
    </row>
    <row r="12" spans="1:2" x14ac:dyDescent="0.25">
      <c r="A12" s="2" t="s">
        <v>9</v>
      </c>
      <c r="B12" s="3">
        <f>'[1]Consolidated data'!H9</f>
        <v>4.1855327889291614</v>
      </c>
    </row>
    <row r="13" spans="1:2" x14ac:dyDescent="0.25">
      <c r="A13" s="2" t="s">
        <v>10</v>
      </c>
      <c r="B13" s="3">
        <f>'[1]Consolidated data'!H10</f>
        <v>4.0805716641082492</v>
      </c>
    </row>
    <row r="14" spans="1:2" x14ac:dyDescent="0.25">
      <c r="A14" s="2" t="s">
        <v>11</v>
      </c>
      <c r="B14" s="3">
        <f>'[1]Consolidated data'!H11</f>
        <v>4.0632040918800261</v>
      </c>
    </row>
    <row r="15" spans="1:2" x14ac:dyDescent="0.25">
      <c r="A15" s="2" t="s">
        <v>12</v>
      </c>
      <c r="B15" s="3">
        <f>'[1]Consolidated data'!H12</f>
        <v>4.2150235410494021</v>
      </c>
    </row>
    <row r="16" spans="1:2" x14ac:dyDescent="0.25">
      <c r="A16" s="2" t="s">
        <v>13</v>
      </c>
      <c r="B16" s="3">
        <f>'[1]Consolidated data'!H13</f>
        <v>3.667015736604506</v>
      </c>
    </row>
    <row r="17" spans="1:5" x14ac:dyDescent="0.25">
      <c r="A17" s="2" t="s">
        <v>14</v>
      </c>
      <c r="B17" s="3">
        <f>'[1]Consolidated data'!H14</f>
        <v>3.9520781310919517</v>
      </c>
    </row>
    <row r="21" spans="1:5" x14ac:dyDescent="0.25">
      <c r="A21" s="1" t="s">
        <v>0</v>
      </c>
      <c r="B21" s="1" t="s">
        <v>31</v>
      </c>
      <c r="C21" s="1" t="s">
        <v>15</v>
      </c>
      <c r="D21" s="1" t="s">
        <v>16</v>
      </c>
      <c r="E21" s="1" t="s">
        <v>32</v>
      </c>
    </row>
    <row r="22" spans="1:5" x14ac:dyDescent="0.25">
      <c r="A22" s="1" t="s">
        <v>17</v>
      </c>
      <c r="B22" s="4">
        <v>3.9879853012179631</v>
      </c>
      <c r="C22" s="4">
        <v>3.8620948639802748</v>
      </c>
      <c r="D22" s="4">
        <v>4.0387713321536856</v>
      </c>
      <c r="E22" s="4">
        <v>4.0630897075199286</v>
      </c>
    </row>
    <row r="23" spans="1:5" x14ac:dyDescent="0.25">
      <c r="A23" s="1" t="s">
        <v>18</v>
      </c>
      <c r="B23" s="4">
        <v>4.2660816763141822</v>
      </c>
      <c r="C23" s="4">
        <v>4.21594205392479</v>
      </c>
      <c r="D23" s="4">
        <v>4.25502610134963</v>
      </c>
      <c r="E23" s="4">
        <v>4.3272768736681275</v>
      </c>
    </row>
    <row r="24" spans="1:5" x14ac:dyDescent="0.25">
      <c r="A24" s="1" t="s">
        <v>19</v>
      </c>
      <c r="B24" s="4">
        <v>4.1933450333550804</v>
      </c>
      <c r="C24" s="4">
        <v>4.15332098636667</v>
      </c>
      <c r="D24" s="4">
        <v>4.146558485502994</v>
      </c>
      <c r="E24" s="4">
        <v>4.28</v>
      </c>
    </row>
    <row r="25" spans="1:5" x14ac:dyDescent="0.25">
      <c r="A25" s="1" t="s">
        <v>20</v>
      </c>
      <c r="B25" s="4">
        <v>4.1978745786820886</v>
      </c>
      <c r="C25" s="4">
        <v>4.07</v>
      </c>
      <c r="D25" s="4">
        <v>4.24</v>
      </c>
      <c r="E25" s="4">
        <v>4.28</v>
      </c>
    </row>
    <row r="26" spans="1:5" x14ac:dyDescent="0.25">
      <c r="A26" s="1" t="s">
        <v>21</v>
      </c>
      <c r="B26" s="4">
        <v>3.9717967680112061</v>
      </c>
      <c r="C26" s="4">
        <v>3.8893078042438347</v>
      </c>
      <c r="D26" s="4">
        <v>3.698239527491646</v>
      </c>
      <c r="E26" s="4">
        <v>4.3278429722981384</v>
      </c>
    </row>
    <row r="27" spans="1:5" x14ac:dyDescent="0.25">
      <c r="A27" s="1" t="s">
        <v>22</v>
      </c>
      <c r="B27" s="4">
        <v>3.9423974859952486</v>
      </c>
      <c r="C27" s="4">
        <v>3.8893078042438347</v>
      </c>
      <c r="D27" s="4">
        <v>3.6538864684577774</v>
      </c>
      <c r="E27" s="4">
        <v>4.2839981852841333</v>
      </c>
    </row>
    <row r="28" spans="1:5" x14ac:dyDescent="0.25">
      <c r="A28" s="1" t="s">
        <v>23</v>
      </c>
      <c r="B28" s="4">
        <v>3.9054430278489751</v>
      </c>
      <c r="C28" s="4">
        <v>3.8893078042438347</v>
      </c>
      <c r="D28" s="4">
        <v>3.5430230940189582</v>
      </c>
      <c r="E28" s="4">
        <v>4.2839981852841333</v>
      </c>
    </row>
    <row r="29" spans="1:5" x14ac:dyDescent="0.25">
      <c r="A29" s="1" t="s">
        <v>24</v>
      </c>
      <c r="B29" s="4">
        <v>4.0397245186660724</v>
      </c>
      <c r="C29" s="4">
        <v>3.8893078042438347</v>
      </c>
      <c r="D29" s="4">
        <v>3.8416887236310187</v>
      </c>
      <c r="E29" s="4">
        <v>4.3881770281233621</v>
      </c>
    </row>
    <row r="30" spans="1:5" x14ac:dyDescent="0.25">
      <c r="A30" s="1" t="s">
        <v>25</v>
      </c>
      <c r="B30" s="4">
        <v>3.9648365567434261</v>
      </c>
      <c r="C30" s="4">
        <v>3.8893078042438347</v>
      </c>
      <c r="D30" s="4">
        <v>3.6773588936883046</v>
      </c>
      <c r="E30" s="4">
        <v>4.3278429722981384</v>
      </c>
    </row>
    <row r="31" spans="1:5" x14ac:dyDescent="0.25">
      <c r="A31" s="1" t="s">
        <v>26</v>
      </c>
      <c r="B31" s="4">
        <v>3.9687563929476832</v>
      </c>
      <c r="C31" s="4">
        <v>3.9687563929476832</v>
      </c>
      <c r="D31" s="4"/>
      <c r="E31" s="4"/>
    </row>
    <row r="32" spans="1:5" x14ac:dyDescent="0.25">
      <c r="A32" s="1" t="s">
        <v>27</v>
      </c>
      <c r="B32" s="4">
        <v>3.7798406587826334</v>
      </c>
      <c r="C32" s="4">
        <v>3.9590479181126788</v>
      </c>
      <c r="D32" s="4">
        <v>3.8928844382592382</v>
      </c>
      <c r="E32" s="4">
        <v>3.4875896199759837</v>
      </c>
    </row>
    <row r="33" spans="1:5" x14ac:dyDescent="0.25">
      <c r="A33" s="1" t="s">
        <v>28</v>
      </c>
      <c r="B33" s="4">
        <v>4.0540440479834423</v>
      </c>
      <c r="C33" s="4"/>
      <c r="D33" s="4"/>
      <c r="E33" s="4">
        <v>4.0540440479834423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2" workbookViewId="0">
      <selection activeCell="B45" sqref="B45:B50"/>
    </sheetView>
  </sheetViews>
  <sheetFormatPr defaultColWidth="10" defaultRowHeight="15" x14ac:dyDescent="0.25"/>
  <cols>
    <col min="1" max="1" width="10" style="6"/>
    <col min="2" max="2" width="68.375" style="6" bestFit="1" customWidth="1"/>
    <col min="3" max="16384" width="10" style="6"/>
  </cols>
  <sheetData>
    <row r="1" spans="1:12" ht="15.75" x14ac:dyDescent="0.25">
      <c r="A1" s="5" t="s">
        <v>33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x14ac:dyDescent="0.2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5.7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.75" x14ac:dyDescent="0.25">
      <c r="A5" s="5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5.75" x14ac:dyDescent="0.25">
      <c r="A6" s="5" t="s">
        <v>35</v>
      </c>
      <c r="B6" s="5" t="s">
        <v>36</v>
      </c>
      <c r="C6" s="5">
        <v>5</v>
      </c>
      <c r="D6" s="5">
        <v>4</v>
      </c>
      <c r="E6" s="5">
        <v>3</v>
      </c>
      <c r="F6" s="5">
        <v>2</v>
      </c>
      <c r="G6" s="5">
        <v>1</v>
      </c>
      <c r="H6" s="5" t="s">
        <v>37</v>
      </c>
      <c r="I6" s="5" t="s">
        <v>38</v>
      </c>
      <c r="J6" s="6" t="s">
        <v>39</v>
      </c>
      <c r="K6" s="5" t="s">
        <v>40</v>
      </c>
      <c r="L6" s="5"/>
    </row>
    <row r="7" spans="1:12" ht="15.75" x14ac:dyDescent="0.25">
      <c r="A7" s="5">
        <v>1</v>
      </c>
      <c r="B7" s="5" t="s">
        <v>41</v>
      </c>
      <c r="C7" s="5">
        <v>10</v>
      </c>
      <c r="D7" s="5">
        <v>18</v>
      </c>
      <c r="E7" s="5">
        <v>1</v>
      </c>
      <c r="F7" s="5">
        <v>1</v>
      </c>
      <c r="G7" s="5">
        <v>0</v>
      </c>
      <c r="H7" s="5">
        <v>30</v>
      </c>
      <c r="I7" s="5">
        <v>1.77</v>
      </c>
      <c r="J7" s="7">
        <f t="shared" ref="J7:J17" si="0">IFERROR((C7*C$6+D7*D$6+E7*E$6+F7*F$6+G7*G$6)/H7,0)</f>
        <v>4.2333333333333334</v>
      </c>
      <c r="K7" s="8">
        <f>AVERAGEIF(J7:J17,"&lt;&gt;0")</f>
        <v>4.0259648767991365</v>
      </c>
      <c r="L7" s="5"/>
    </row>
    <row r="8" spans="1:12" ht="15.75" x14ac:dyDescent="0.25">
      <c r="A8" s="5">
        <v>2</v>
      </c>
      <c r="B8" s="5" t="s">
        <v>42</v>
      </c>
      <c r="C8" s="5">
        <v>12</v>
      </c>
      <c r="D8" s="5">
        <v>13</v>
      </c>
      <c r="E8" s="5">
        <v>6</v>
      </c>
      <c r="F8" s="5">
        <v>0</v>
      </c>
      <c r="G8" s="5">
        <v>0</v>
      </c>
      <c r="H8" s="5">
        <v>31</v>
      </c>
      <c r="I8" s="5">
        <v>1.81</v>
      </c>
      <c r="J8" s="7">
        <f t="shared" si="0"/>
        <v>4.193548387096774</v>
      </c>
      <c r="K8" s="5"/>
      <c r="L8" s="5"/>
    </row>
    <row r="9" spans="1:12" ht="15.75" x14ac:dyDescent="0.25">
      <c r="A9" s="5">
        <v>3</v>
      </c>
      <c r="B9" s="5" t="s">
        <v>43</v>
      </c>
      <c r="C9" s="5">
        <v>10</v>
      </c>
      <c r="D9" s="5">
        <v>13</v>
      </c>
      <c r="E9" s="5">
        <v>7</v>
      </c>
      <c r="F9" s="5">
        <v>1</v>
      </c>
      <c r="G9" s="5">
        <v>0</v>
      </c>
      <c r="H9" s="5">
        <v>31</v>
      </c>
      <c r="I9" s="5">
        <v>1.97</v>
      </c>
      <c r="J9" s="7">
        <f t="shared" si="0"/>
        <v>4.032258064516129</v>
      </c>
      <c r="K9" s="5"/>
      <c r="L9" s="5"/>
    </row>
    <row r="10" spans="1:12" ht="15.75" x14ac:dyDescent="0.25">
      <c r="A10" s="5">
        <v>4</v>
      </c>
      <c r="B10" s="5" t="s">
        <v>44</v>
      </c>
      <c r="C10" s="5">
        <v>14</v>
      </c>
      <c r="D10" s="5">
        <v>12</v>
      </c>
      <c r="E10" s="5">
        <v>4</v>
      </c>
      <c r="F10" s="5">
        <v>1</v>
      </c>
      <c r="G10" s="5">
        <v>0</v>
      </c>
      <c r="H10" s="5">
        <v>31</v>
      </c>
      <c r="I10" s="5">
        <v>1.74</v>
      </c>
      <c r="J10" s="7">
        <f t="shared" si="0"/>
        <v>4.258064516129032</v>
      </c>
      <c r="K10" s="5"/>
      <c r="L10" s="5"/>
    </row>
    <row r="11" spans="1:12" ht="15.75" x14ac:dyDescent="0.25">
      <c r="A11" s="5">
        <v>5</v>
      </c>
      <c r="B11" s="5" t="s">
        <v>45</v>
      </c>
      <c r="C11" s="5">
        <v>11</v>
      </c>
      <c r="D11" s="5">
        <v>16</v>
      </c>
      <c r="E11" s="5">
        <v>2</v>
      </c>
      <c r="F11" s="5">
        <v>0</v>
      </c>
      <c r="G11" s="5">
        <v>0</v>
      </c>
      <c r="H11" s="5">
        <v>29</v>
      </c>
      <c r="I11" s="5">
        <v>1.69</v>
      </c>
      <c r="J11" s="7">
        <f t="shared" si="0"/>
        <v>4.3103448275862073</v>
      </c>
      <c r="K11" s="5"/>
      <c r="L11" s="5"/>
    </row>
    <row r="12" spans="1:12" ht="15.75" x14ac:dyDescent="0.25">
      <c r="A12" s="5">
        <v>6</v>
      </c>
      <c r="B12" s="5" t="s">
        <v>46</v>
      </c>
      <c r="C12" s="5">
        <v>14</v>
      </c>
      <c r="D12" s="5">
        <v>12</v>
      </c>
      <c r="E12" s="5">
        <v>5</v>
      </c>
      <c r="F12" s="5">
        <v>0</v>
      </c>
      <c r="G12" s="5">
        <v>0</v>
      </c>
      <c r="H12" s="5">
        <v>31</v>
      </c>
      <c r="I12" s="5">
        <v>1.71</v>
      </c>
      <c r="J12" s="7">
        <f t="shared" si="0"/>
        <v>4.290322580645161</v>
      </c>
      <c r="K12" s="5"/>
      <c r="L12" s="5"/>
    </row>
    <row r="13" spans="1:12" ht="15.75" x14ac:dyDescent="0.25">
      <c r="A13" s="5">
        <v>7</v>
      </c>
      <c r="B13" s="5" t="s">
        <v>47</v>
      </c>
      <c r="C13" s="5">
        <v>15</v>
      </c>
      <c r="D13" s="5">
        <v>10</v>
      </c>
      <c r="E13" s="5">
        <v>3</v>
      </c>
      <c r="F13" s="5">
        <v>3</v>
      </c>
      <c r="G13" s="5">
        <v>0</v>
      </c>
      <c r="H13" s="5">
        <v>31</v>
      </c>
      <c r="I13" s="5">
        <v>1.81</v>
      </c>
      <c r="J13" s="7">
        <f t="shared" si="0"/>
        <v>4.193548387096774</v>
      </c>
      <c r="K13" s="5"/>
      <c r="L13" s="5"/>
    </row>
    <row r="14" spans="1:12" ht="15.75" x14ac:dyDescent="0.25">
      <c r="A14" s="5">
        <v>8</v>
      </c>
      <c r="B14" s="5" t="s">
        <v>48</v>
      </c>
      <c r="C14" s="5">
        <v>6</v>
      </c>
      <c r="D14" s="5">
        <v>13</v>
      </c>
      <c r="E14" s="5">
        <v>11</v>
      </c>
      <c r="F14" s="5">
        <v>1</v>
      </c>
      <c r="G14" s="5">
        <v>0</v>
      </c>
      <c r="H14" s="5">
        <v>31</v>
      </c>
      <c r="I14" s="5">
        <v>2.23</v>
      </c>
      <c r="J14" s="7">
        <f t="shared" si="0"/>
        <v>3.774193548387097</v>
      </c>
      <c r="K14" s="5"/>
      <c r="L14" s="5"/>
    </row>
    <row r="15" spans="1:12" ht="15.75" x14ac:dyDescent="0.25">
      <c r="A15" s="5">
        <v>9</v>
      </c>
      <c r="B15" s="5" t="s">
        <v>49</v>
      </c>
      <c r="C15" s="5">
        <v>1</v>
      </c>
      <c r="D15" s="5">
        <v>2</v>
      </c>
      <c r="E15" s="5">
        <v>5</v>
      </c>
      <c r="F15" s="5">
        <v>0</v>
      </c>
      <c r="G15" s="5">
        <v>0</v>
      </c>
      <c r="H15" s="5">
        <v>8</v>
      </c>
      <c r="I15" s="5">
        <v>2.5</v>
      </c>
      <c r="J15" s="7">
        <f t="shared" si="0"/>
        <v>3.5</v>
      </c>
      <c r="K15" s="5"/>
      <c r="L15" s="5"/>
    </row>
    <row r="16" spans="1:12" ht="15.75" x14ac:dyDescent="0.25">
      <c r="A16" s="5">
        <v>10</v>
      </c>
      <c r="B16" s="5" t="s">
        <v>50</v>
      </c>
      <c r="C16" s="5">
        <v>1</v>
      </c>
      <c r="D16" s="5">
        <v>2</v>
      </c>
      <c r="E16" s="5">
        <v>5</v>
      </c>
      <c r="F16" s="5">
        <v>0</v>
      </c>
      <c r="G16" s="5">
        <v>0</v>
      </c>
      <c r="H16" s="5">
        <v>8</v>
      </c>
      <c r="I16" s="5">
        <v>2.5</v>
      </c>
      <c r="J16" s="7">
        <f t="shared" si="0"/>
        <v>3.5</v>
      </c>
      <c r="K16" s="5"/>
      <c r="L16" s="5"/>
    </row>
    <row r="17" spans="1:13" ht="15.75" x14ac:dyDescent="0.25">
      <c r="A17" s="5">
        <v>11</v>
      </c>
      <c r="B17" s="5" t="s">
        <v>51</v>
      </c>
      <c r="C17" s="5">
        <v>8</v>
      </c>
      <c r="D17" s="5">
        <v>14</v>
      </c>
      <c r="E17" s="5">
        <v>6</v>
      </c>
      <c r="F17" s="5">
        <v>1</v>
      </c>
      <c r="G17" s="5">
        <v>0</v>
      </c>
      <c r="H17" s="5">
        <v>29</v>
      </c>
      <c r="I17" s="5">
        <v>2</v>
      </c>
      <c r="J17" s="7">
        <f t="shared" si="0"/>
        <v>4</v>
      </c>
      <c r="K17" s="5"/>
      <c r="L17" s="5"/>
    </row>
    <row r="18" spans="1:13" ht="15.7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3" ht="15.75" x14ac:dyDescent="0.25">
      <c r="A19" s="5" t="s">
        <v>52</v>
      </c>
      <c r="B19" s="5" t="s">
        <v>41</v>
      </c>
      <c r="C19" s="5" t="s">
        <v>42</v>
      </c>
      <c r="D19" s="5" t="s">
        <v>43</v>
      </c>
      <c r="E19" s="5" t="s">
        <v>44</v>
      </c>
      <c r="F19" s="5" t="s">
        <v>45</v>
      </c>
      <c r="G19" s="5" t="s">
        <v>46</v>
      </c>
      <c r="H19" s="5" t="s">
        <v>47</v>
      </c>
      <c r="I19" s="5" t="s">
        <v>48</v>
      </c>
      <c r="J19" s="5" t="s">
        <v>49</v>
      </c>
      <c r="K19" s="5" t="s">
        <v>50</v>
      </c>
      <c r="L19" s="5" t="s">
        <v>51</v>
      </c>
    </row>
    <row r="20" spans="1:13" ht="15.75" x14ac:dyDescent="0.25">
      <c r="A20" s="5" t="s">
        <v>53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</row>
    <row r="21" spans="1:13" ht="15.75" x14ac:dyDescent="0.25">
      <c r="A21" s="5" t="s">
        <v>54</v>
      </c>
      <c r="B21" s="5">
        <v>4</v>
      </c>
      <c r="C21" s="5">
        <v>3</v>
      </c>
      <c r="D21" s="5">
        <v>4</v>
      </c>
      <c r="E21" s="5">
        <v>4</v>
      </c>
      <c r="F21" s="5">
        <v>3</v>
      </c>
      <c r="G21" s="5">
        <v>3</v>
      </c>
      <c r="H21" s="5">
        <v>4</v>
      </c>
      <c r="I21" s="5">
        <v>4</v>
      </c>
      <c r="J21" s="5">
        <v>3</v>
      </c>
      <c r="K21" s="5">
        <v>3</v>
      </c>
      <c r="L21" s="5">
        <v>4</v>
      </c>
    </row>
    <row r="22" spans="1:13" ht="15.75" x14ac:dyDescent="0.25">
      <c r="A22" s="5" t="s">
        <v>38</v>
      </c>
      <c r="B22" s="5">
        <v>1.77</v>
      </c>
      <c r="C22" s="5">
        <v>1.81</v>
      </c>
      <c r="D22" s="5">
        <v>1.97</v>
      </c>
      <c r="E22" s="5">
        <v>1.74</v>
      </c>
      <c r="F22" s="5">
        <v>1.69</v>
      </c>
      <c r="G22" s="5">
        <v>1.71</v>
      </c>
      <c r="H22" s="5">
        <v>1.81</v>
      </c>
      <c r="I22" s="5">
        <v>2.23</v>
      </c>
      <c r="J22" s="5">
        <v>2.5</v>
      </c>
      <c r="K22" s="5">
        <v>2.5</v>
      </c>
      <c r="L22" s="5">
        <v>2</v>
      </c>
    </row>
    <row r="23" spans="1:13" ht="15.75" x14ac:dyDescent="0.25">
      <c r="A23" s="5" t="s">
        <v>55</v>
      </c>
      <c r="B23" s="5">
        <v>0.46</v>
      </c>
      <c r="C23" s="5">
        <v>0.56000000000000005</v>
      </c>
      <c r="D23" s="5">
        <v>0.7</v>
      </c>
      <c r="E23" s="5">
        <v>0.66</v>
      </c>
      <c r="F23" s="5">
        <v>0.36</v>
      </c>
      <c r="G23" s="5">
        <v>0.55000000000000004</v>
      </c>
      <c r="H23" s="5">
        <v>0.96</v>
      </c>
      <c r="I23" s="5">
        <v>0.65</v>
      </c>
      <c r="J23" s="5">
        <v>0.56999999999999995</v>
      </c>
      <c r="K23" s="5">
        <v>0.56999999999999995</v>
      </c>
      <c r="L23" s="5">
        <v>0.64</v>
      </c>
    </row>
    <row r="24" spans="1:13" ht="15.75" x14ac:dyDescent="0.25">
      <c r="A24" s="5" t="s">
        <v>56</v>
      </c>
      <c r="B24" s="5">
        <v>0.68</v>
      </c>
      <c r="C24" s="5">
        <v>0.75</v>
      </c>
      <c r="D24" s="5">
        <v>0.84</v>
      </c>
      <c r="E24" s="5">
        <v>0.82</v>
      </c>
      <c r="F24" s="5">
        <v>0.6</v>
      </c>
      <c r="G24" s="5">
        <v>0.74</v>
      </c>
      <c r="H24" s="5">
        <v>0.98</v>
      </c>
      <c r="I24" s="5">
        <v>0.8</v>
      </c>
      <c r="J24" s="5">
        <v>0.76</v>
      </c>
      <c r="K24" s="5">
        <v>0.76</v>
      </c>
      <c r="L24" s="5">
        <v>0.8</v>
      </c>
      <c r="M24" s="6" t="s">
        <v>57</v>
      </c>
    </row>
    <row r="25" spans="1:13" ht="15.75" x14ac:dyDescent="0.25">
      <c r="A25" s="5" t="s">
        <v>37</v>
      </c>
      <c r="B25" s="5">
        <v>30</v>
      </c>
      <c r="C25" s="5">
        <v>31</v>
      </c>
      <c r="D25" s="5">
        <v>31</v>
      </c>
      <c r="E25" s="5">
        <v>31</v>
      </c>
      <c r="F25" s="5">
        <v>29</v>
      </c>
      <c r="G25" s="5">
        <v>31</v>
      </c>
      <c r="H25" s="5">
        <v>31</v>
      </c>
      <c r="I25" s="5">
        <v>31</v>
      </c>
      <c r="J25" s="5">
        <v>8</v>
      </c>
      <c r="K25" s="5">
        <v>8</v>
      </c>
      <c r="L25" s="5">
        <v>29</v>
      </c>
      <c r="M25" s="6">
        <f>MAX(B25:L25)</f>
        <v>31</v>
      </c>
    </row>
    <row r="45" spans="2:2" ht="15.75" x14ac:dyDescent="0.25">
      <c r="B45" s="9" t="s">
        <v>59</v>
      </c>
    </row>
    <row r="47" spans="2:2" x14ac:dyDescent="0.25">
      <c r="B47" s="10" t="s">
        <v>60</v>
      </c>
    </row>
    <row r="48" spans="2:2" ht="30" x14ac:dyDescent="0.25">
      <c r="B48" s="10" t="s">
        <v>61</v>
      </c>
    </row>
    <row r="49" spans="2:2" ht="30" x14ac:dyDescent="0.25">
      <c r="B49" s="10" t="s">
        <v>62</v>
      </c>
    </row>
    <row r="50" spans="2:2" ht="45" x14ac:dyDescent="0.25">
      <c r="B50" s="10" t="s">
        <v>63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C7" sqref="C7"/>
    </sheetView>
  </sheetViews>
  <sheetFormatPr defaultColWidth="10" defaultRowHeight="15" x14ac:dyDescent="0.25"/>
  <cols>
    <col min="1" max="1" width="10" style="6"/>
    <col min="2" max="2" width="68.375" style="6" bestFit="1" customWidth="1"/>
    <col min="3" max="16384" width="10" style="6"/>
  </cols>
  <sheetData>
    <row r="1" spans="1:12" ht="15.75" x14ac:dyDescent="0.25">
      <c r="A1" s="5" t="s">
        <v>33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x14ac:dyDescent="0.2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5.7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.75" x14ac:dyDescent="0.25">
      <c r="A5" s="5" t="s">
        <v>64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5.75" x14ac:dyDescent="0.25">
      <c r="A6" s="5" t="s">
        <v>35</v>
      </c>
      <c r="B6" s="5" t="s">
        <v>36</v>
      </c>
      <c r="C6" s="5">
        <v>5</v>
      </c>
      <c r="D6" s="5">
        <v>4</v>
      </c>
      <c r="E6" s="5">
        <v>3</v>
      </c>
      <c r="F6" s="5">
        <v>2</v>
      </c>
      <c r="G6" s="5">
        <v>1</v>
      </c>
      <c r="H6" s="5" t="s">
        <v>37</v>
      </c>
      <c r="I6" s="5" t="s">
        <v>38</v>
      </c>
      <c r="J6" s="6" t="s">
        <v>39</v>
      </c>
      <c r="K6" s="5" t="s">
        <v>40</v>
      </c>
      <c r="L6" s="5"/>
    </row>
    <row r="7" spans="1:12" ht="15.75" x14ac:dyDescent="0.25">
      <c r="A7" s="5">
        <v>1</v>
      </c>
      <c r="B7" s="5" t="s">
        <v>41</v>
      </c>
      <c r="C7" s="5">
        <v>7</v>
      </c>
      <c r="D7" s="5">
        <v>10</v>
      </c>
      <c r="E7" s="5">
        <v>2</v>
      </c>
      <c r="F7" s="5">
        <v>0</v>
      </c>
      <c r="G7" s="5">
        <v>0</v>
      </c>
      <c r="H7" s="5">
        <v>19</v>
      </c>
      <c r="I7" s="5">
        <v>1.74</v>
      </c>
      <c r="J7" s="7">
        <f t="shared" ref="J7:J17" si="0">IFERROR((C7*C$6+D7*D$6+E7*E$6+F7*F$6+G7*G$6)/H7,0)</f>
        <v>4.2631578947368425</v>
      </c>
      <c r="K7" s="8">
        <f>AVERAGEIF(J7:J17,"&lt;&gt;0")</f>
        <v>4.4003189792663484</v>
      </c>
      <c r="L7" s="5"/>
    </row>
    <row r="8" spans="1:12" ht="15.75" x14ac:dyDescent="0.25">
      <c r="A8" s="5">
        <v>2</v>
      </c>
      <c r="B8" s="5" t="s">
        <v>42</v>
      </c>
      <c r="C8" s="5">
        <v>9</v>
      </c>
      <c r="D8" s="5">
        <v>7</v>
      </c>
      <c r="E8" s="5">
        <v>2</v>
      </c>
      <c r="F8" s="5">
        <v>0</v>
      </c>
      <c r="G8" s="5">
        <v>0</v>
      </c>
      <c r="H8" s="5">
        <v>18</v>
      </c>
      <c r="I8" s="5">
        <v>1.61</v>
      </c>
      <c r="J8" s="7">
        <f t="shared" si="0"/>
        <v>4.3888888888888893</v>
      </c>
      <c r="K8" s="5"/>
      <c r="L8" s="5"/>
    </row>
    <row r="9" spans="1:12" ht="15.75" x14ac:dyDescent="0.25">
      <c r="A9" s="5">
        <v>3</v>
      </c>
      <c r="B9" s="5" t="s">
        <v>43</v>
      </c>
      <c r="C9" s="5">
        <v>7</v>
      </c>
      <c r="D9" s="5">
        <v>5</v>
      </c>
      <c r="E9" s="5">
        <v>6</v>
      </c>
      <c r="F9" s="5">
        <v>1</v>
      </c>
      <c r="G9" s="5">
        <v>0</v>
      </c>
      <c r="H9" s="5">
        <v>19</v>
      </c>
      <c r="I9" s="5">
        <v>2.0499999999999998</v>
      </c>
      <c r="J9" s="7">
        <f t="shared" si="0"/>
        <v>3.9473684210526314</v>
      </c>
      <c r="K9" s="5"/>
      <c r="L9" s="5"/>
    </row>
    <row r="10" spans="1:12" ht="15.75" x14ac:dyDescent="0.25">
      <c r="A10" s="5">
        <v>4</v>
      </c>
      <c r="B10" s="5" t="s">
        <v>44</v>
      </c>
      <c r="C10" s="5">
        <v>11</v>
      </c>
      <c r="D10" s="5">
        <v>6</v>
      </c>
      <c r="E10" s="5">
        <v>2</v>
      </c>
      <c r="F10" s="5">
        <v>0</v>
      </c>
      <c r="G10" s="5">
        <v>0</v>
      </c>
      <c r="H10" s="5">
        <v>19</v>
      </c>
      <c r="I10" s="5">
        <v>1.53</v>
      </c>
      <c r="J10" s="7">
        <f t="shared" si="0"/>
        <v>4.4736842105263159</v>
      </c>
      <c r="K10" s="5"/>
      <c r="L10" s="5"/>
    </row>
    <row r="11" spans="1:12" ht="15.75" x14ac:dyDescent="0.25">
      <c r="A11" s="5">
        <v>5</v>
      </c>
      <c r="B11" s="5" t="s">
        <v>45</v>
      </c>
      <c r="C11" s="5">
        <v>15</v>
      </c>
      <c r="D11" s="5">
        <v>4</v>
      </c>
      <c r="E11" s="5">
        <v>0</v>
      </c>
      <c r="F11" s="5">
        <v>0</v>
      </c>
      <c r="G11" s="5">
        <v>0</v>
      </c>
      <c r="H11" s="5">
        <v>19</v>
      </c>
      <c r="I11" s="5">
        <v>1.21</v>
      </c>
      <c r="J11" s="7">
        <f t="shared" si="0"/>
        <v>4.7894736842105265</v>
      </c>
      <c r="K11" s="5"/>
      <c r="L11" s="5"/>
    </row>
    <row r="12" spans="1:12" ht="15.75" x14ac:dyDescent="0.25">
      <c r="A12" s="5">
        <v>6</v>
      </c>
      <c r="B12" s="5" t="s">
        <v>46</v>
      </c>
      <c r="C12" s="5">
        <v>11</v>
      </c>
      <c r="D12" s="5">
        <v>7</v>
      </c>
      <c r="E12" s="5">
        <v>1</v>
      </c>
      <c r="F12" s="5">
        <v>0</v>
      </c>
      <c r="G12" s="5">
        <v>0</v>
      </c>
      <c r="H12" s="5">
        <v>19</v>
      </c>
      <c r="I12" s="5">
        <v>1.47</v>
      </c>
      <c r="J12" s="7">
        <f t="shared" si="0"/>
        <v>4.5263157894736841</v>
      </c>
      <c r="K12" s="5"/>
      <c r="L12" s="5"/>
    </row>
    <row r="13" spans="1:12" ht="15.75" x14ac:dyDescent="0.25">
      <c r="A13" s="5">
        <v>7</v>
      </c>
      <c r="B13" s="5" t="s">
        <v>47</v>
      </c>
      <c r="C13" s="5">
        <v>11</v>
      </c>
      <c r="D13" s="5">
        <v>6</v>
      </c>
      <c r="E13" s="5">
        <v>2</v>
      </c>
      <c r="F13" s="5">
        <v>0</v>
      </c>
      <c r="G13" s="5">
        <v>0</v>
      </c>
      <c r="H13" s="5">
        <v>19</v>
      </c>
      <c r="I13" s="5">
        <v>1.53</v>
      </c>
      <c r="J13" s="7">
        <f t="shared" si="0"/>
        <v>4.4736842105263159</v>
      </c>
      <c r="K13" s="5"/>
      <c r="L13" s="5"/>
    </row>
    <row r="14" spans="1:12" ht="15.75" x14ac:dyDescent="0.25">
      <c r="A14" s="5">
        <v>8</v>
      </c>
      <c r="B14" s="5" t="s">
        <v>48</v>
      </c>
      <c r="C14" s="5">
        <v>9</v>
      </c>
      <c r="D14" s="5">
        <v>6</v>
      </c>
      <c r="E14" s="5">
        <v>4</v>
      </c>
      <c r="F14" s="5">
        <v>0</v>
      </c>
      <c r="G14" s="5">
        <v>0</v>
      </c>
      <c r="H14" s="5">
        <v>19</v>
      </c>
      <c r="I14" s="5">
        <v>1.74</v>
      </c>
      <c r="J14" s="7">
        <f t="shared" si="0"/>
        <v>4.2631578947368425</v>
      </c>
      <c r="K14" s="5"/>
      <c r="L14" s="5"/>
    </row>
    <row r="15" spans="1:12" ht="15.75" x14ac:dyDescent="0.25">
      <c r="A15" s="5">
        <v>9</v>
      </c>
      <c r="B15" s="5" t="s">
        <v>49</v>
      </c>
      <c r="C15" s="5">
        <v>8</v>
      </c>
      <c r="D15" s="5">
        <v>6</v>
      </c>
      <c r="E15" s="5">
        <v>1</v>
      </c>
      <c r="F15" s="5">
        <v>0</v>
      </c>
      <c r="G15" s="5">
        <v>0</v>
      </c>
      <c r="H15" s="5">
        <v>15</v>
      </c>
      <c r="I15" s="5">
        <v>1.53</v>
      </c>
      <c r="J15" s="7">
        <f t="shared" si="0"/>
        <v>4.4666666666666668</v>
      </c>
      <c r="K15" s="5"/>
      <c r="L15" s="5"/>
    </row>
    <row r="16" spans="1:12" ht="15.75" x14ac:dyDescent="0.25">
      <c r="A16" s="5">
        <v>10</v>
      </c>
      <c r="B16" s="5" t="s">
        <v>50</v>
      </c>
      <c r="C16" s="5">
        <v>7</v>
      </c>
      <c r="D16" s="5">
        <v>4</v>
      </c>
      <c r="E16" s="5">
        <v>4</v>
      </c>
      <c r="F16" s="5">
        <v>0</v>
      </c>
      <c r="G16" s="5">
        <v>0</v>
      </c>
      <c r="H16" s="5">
        <v>15</v>
      </c>
      <c r="I16" s="5">
        <v>1.8</v>
      </c>
      <c r="J16" s="7">
        <f t="shared" si="0"/>
        <v>4.2</v>
      </c>
      <c r="K16" s="5"/>
      <c r="L16" s="5"/>
    </row>
    <row r="17" spans="1:13" ht="15.75" x14ac:dyDescent="0.25">
      <c r="A17" s="5">
        <v>11</v>
      </c>
      <c r="B17" s="5" t="s">
        <v>51</v>
      </c>
      <c r="C17" s="5">
        <v>11</v>
      </c>
      <c r="D17" s="5">
        <v>7</v>
      </c>
      <c r="E17" s="5">
        <v>0</v>
      </c>
      <c r="F17" s="5">
        <v>0</v>
      </c>
      <c r="G17" s="5">
        <v>0</v>
      </c>
      <c r="H17" s="5">
        <v>18</v>
      </c>
      <c r="I17" s="5">
        <v>1.39</v>
      </c>
      <c r="J17" s="7">
        <f t="shared" si="0"/>
        <v>4.6111111111111107</v>
      </c>
      <c r="K17" s="5"/>
      <c r="L17" s="5"/>
    </row>
    <row r="18" spans="1:13" ht="15.7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3" ht="15.75" x14ac:dyDescent="0.25">
      <c r="A19" s="5" t="s">
        <v>52</v>
      </c>
      <c r="B19" s="5" t="s">
        <v>41</v>
      </c>
      <c r="C19" s="5" t="s">
        <v>42</v>
      </c>
      <c r="D19" s="5" t="s">
        <v>43</v>
      </c>
      <c r="E19" s="5" t="s">
        <v>44</v>
      </c>
      <c r="F19" s="5" t="s">
        <v>45</v>
      </c>
      <c r="G19" s="5" t="s">
        <v>46</v>
      </c>
      <c r="H19" s="5" t="s">
        <v>47</v>
      </c>
      <c r="I19" s="5" t="s">
        <v>48</v>
      </c>
      <c r="J19" s="5" t="s">
        <v>49</v>
      </c>
      <c r="K19" s="5" t="s">
        <v>50</v>
      </c>
      <c r="L19" s="5" t="s">
        <v>51</v>
      </c>
    </row>
    <row r="20" spans="1:13" ht="15.75" x14ac:dyDescent="0.25">
      <c r="A20" s="5" t="s">
        <v>53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</row>
    <row r="21" spans="1:13" ht="15.75" x14ac:dyDescent="0.25">
      <c r="A21" s="5" t="s">
        <v>54</v>
      </c>
      <c r="B21" s="5">
        <v>3</v>
      </c>
      <c r="C21" s="5">
        <v>3</v>
      </c>
      <c r="D21" s="5">
        <v>4</v>
      </c>
      <c r="E21" s="5">
        <v>3</v>
      </c>
      <c r="F21" s="5">
        <v>2</v>
      </c>
      <c r="G21" s="5">
        <v>3</v>
      </c>
      <c r="H21" s="5">
        <v>3</v>
      </c>
      <c r="I21" s="5">
        <v>3</v>
      </c>
      <c r="J21" s="5">
        <v>3</v>
      </c>
      <c r="K21" s="5">
        <v>3</v>
      </c>
      <c r="L21" s="5">
        <v>2</v>
      </c>
    </row>
    <row r="22" spans="1:13" ht="15.75" x14ac:dyDescent="0.25">
      <c r="A22" s="5" t="s">
        <v>38</v>
      </c>
      <c r="B22" s="5">
        <v>1.74</v>
      </c>
      <c r="C22" s="5">
        <v>1.61</v>
      </c>
      <c r="D22" s="5">
        <v>2.0499999999999998</v>
      </c>
      <c r="E22" s="5">
        <v>1.53</v>
      </c>
      <c r="F22" s="5">
        <v>1.21</v>
      </c>
      <c r="G22" s="5">
        <v>1.47</v>
      </c>
      <c r="H22" s="5">
        <v>1.53</v>
      </c>
      <c r="I22" s="5">
        <v>1.74</v>
      </c>
      <c r="J22" s="5">
        <v>1.53</v>
      </c>
      <c r="K22" s="5">
        <v>1.8</v>
      </c>
      <c r="L22" s="5">
        <v>1.39</v>
      </c>
    </row>
    <row r="23" spans="1:13" ht="15.75" x14ac:dyDescent="0.25">
      <c r="A23" s="5" t="s">
        <v>55</v>
      </c>
      <c r="B23" s="5">
        <v>0.43</v>
      </c>
      <c r="C23" s="5">
        <v>0.49</v>
      </c>
      <c r="D23" s="5">
        <v>0.94</v>
      </c>
      <c r="E23" s="5">
        <v>0.49</v>
      </c>
      <c r="F23" s="5">
        <v>0.18</v>
      </c>
      <c r="G23" s="5">
        <v>0.37</v>
      </c>
      <c r="H23" s="5">
        <v>0.49</v>
      </c>
      <c r="I23" s="5">
        <v>0.65</v>
      </c>
      <c r="J23" s="5">
        <v>0.41</v>
      </c>
      <c r="K23" s="5">
        <v>0.74</v>
      </c>
      <c r="L23" s="5">
        <v>0.25</v>
      </c>
    </row>
    <row r="24" spans="1:13" ht="15.75" x14ac:dyDescent="0.25">
      <c r="A24" s="5" t="s">
        <v>56</v>
      </c>
      <c r="B24" s="5">
        <v>0.65</v>
      </c>
      <c r="C24" s="5">
        <v>0.7</v>
      </c>
      <c r="D24" s="5">
        <v>0.97</v>
      </c>
      <c r="E24" s="5">
        <v>0.7</v>
      </c>
      <c r="F24" s="5">
        <v>0.42</v>
      </c>
      <c r="G24" s="5">
        <v>0.61</v>
      </c>
      <c r="H24" s="5">
        <v>0.7</v>
      </c>
      <c r="I24" s="5">
        <v>0.81</v>
      </c>
      <c r="J24" s="5">
        <v>0.64</v>
      </c>
      <c r="K24" s="5">
        <v>0.86</v>
      </c>
      <c r="L24" s="5">
        <v>0.5</v>
      </c>
      <c r="M24" s="6" t="s">
        <v>57</v>
      </c>
    </row>
    <row r="25" spans="1:13" ht="15.75" x14ac:dyDescent="0.25">
      <c r="A25" s="5" t="s">
        <v>37</v>
      </c>
      <c r="B25" s="5">
        <v>19</v>
      </c>
      <c r="C25" s="5">
        <v>18</v>
      </c>
      <c r="D25" s="5">
        <v>19</v>
      </c>
      <c r="E25" s="5">
        <v>19</v>
      </c>
      <c r="F25" s="5">
        <v>19</v>
      </c>
      <c r="G25" s="5">
        <v>19</v>
      </c>
      <c r="H25" s="5">
        <v>19</v>
      </c>
      <c r="I25" s="5">
        <v>19</v>
      </c>
      <c r="J25" s="5">
        <v>15</v>
      </c>
      <c r="K25" s="5">
        <v>15</v>
      </c>
      <c r="L25" s="5">
        <v>18</v>
      </c>
      <c r="M25" s="6">
        <f>MAX(B25:L25)</f>
        <v>19</v>
      </c>
    </row>
    <row r="46" spans="2:2" ht="15.75" x14ac:dyDescent="0.25">
      <c r="B46" s="9" t="s">
        <v>65</v>
      </c>
    </row>
    <row r="48" spans="2:2" ht="30" x14ac:dyDescent="0.25">
      <c r="B48" s="10" t="s">
        <v>66</v>
      </c>
    </row>
    <row r="49" spans="2:2" x14ac:dyDescent="0.25">
      <c r="B49" s="10" t="s">
        <v>67</v>
      </c>
    </row>
    <row r="50" spans="2:2" ht="45" x14ac:dyDescent="0.25">
      <c r="B50" s="10" t="s">
        <v>68</v>
      </c>
    </row>
    <row r="51" spans="2:2" x14ac:dyDescent="0.25">
      <c r="B51" s="10" t="s">
        <v>69</v>
      </c>
    </row>
    <row r="52" spans="2:2" x14ac:dyDescent="0.25">
      <c r="B52" s="10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26" workbookViewId="0">
      <selection activeCell="B7" sqref="B7:G17"/>
    </sheetView>
  </sheetViews>
  <sheetFormatPr defaultColWidth="10" defaultRowHeight="15" x14ac:dyDescent="0.25"/>
  <cols>
    <col min="1" max="1" width="10" style="12"/>
    <col min="2" max="2" width="68.375" style="12" bestFit="1" customWidth="1"/>
    <col min="3" max="16384" width="10" style="12"/>
  </cols>
  <sheetData>
    <row r="1" spans="1:12" ht="15.75" x14ac:dyDescent="0.25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5.75" x14ac:dyDescent="0.25">
      <c r="A2" s="11" t="s">
        <v>34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15.7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5.7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15.75" x14ac:dyDescent="0.25">
      <c r="A5" s="11" t="s">
        <v>71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15.75" x14ac:dyDescent="0.25">
      <c r="A6" s="11" t="s">
        <v>35</v>
      </c>
      <c r="B6" s="11" t="s">
        <v>36</v>
      </c>
      <c r="C6" s="11">
        <v>5</v>
      </c>
      <c r="D6" s="11">
        <v>4</v>
      </c>
      <c r="E6" s="11">
        <v>3</v>
      </c>
      <c r="F6" s="11">
        <v>2</v>
      </c>
      <c r="G6" s="11">
        <v>1</v>
      </c>
      <c r="H6" s="11" t="s">
        <v>37</v>
      </c>
      <c r="I6" s="11" t="s">
        <v>38</v>
      </c>
      <c r="J6" s="12" t="s">
        <v>39</v>
      </c>
      <c r="K6" s="11" t="s">
        <v>40</v>
      </c>
      <c r="L6" s="11"/>
    </row>
    <row r="7" spans="1:12" ht="15.75" x14ac:dyDescent="0.25">
      <c r="A7" s="11">
        <v>1</v>
      </c>
      <c r="B7" s="11" t="s">
        <v>41</v>
      </c>
      <c r="C7" s="11">
        <v>33</v>
      </c>
      <c r="D7" s="11">
        <v>29</v>
      </c>
      <c r="E7" s="11">
        <v>1</v>
      </c>
      <c r="F7" s="11">
        <v>0</v>
      </c>
      <c r="G7" s="11">
        <v>0</v>
      </c>
      <c r="H7" s="11">
        <v>63</v>
      </c>
      <c r="I7" s="11">
        <v>1.49</v>
      </c>
      <c r="J7" s="13">
        <f t="shared" ref="J7:J17" si="0">IFERROR((C7*C$6+D7*D$6+E7*E$6+F7*F$6+G7*G$6)/H7,0)</f>
        <v>4.5079365079365079</v>
      </c>
      <c r="K7" s="14">
        <f>AVERAGEIF(J7:J17,"&lt;&gt;0")</f>
        <v>4.415485508188512</v>
      </c>
      <c r="L7" s="11"/>
    </row>
    <row r="8" spans="1:12" ht="15.75" x14ac:dyDescent="0.25">
      <c r="A8" s="11">
        <v>2</v>
      </c>
      <c r="B8" s="11" t="s">
        <v>42</v>
      </c>
      <c r="C8" s="11">
        <v>32</v>
      </c>
      <c r="D8" s="11">
        <v>29</v>
      </c>
      <c r="E8" s="11">
        <v>2</v>
      </c>
      <c r="F8" s="11">
        <v>0</v>
      </c>
      <c r="G8" s="11">
        <v>0</v>
      </c>
      <c r="H8" s="11">
        <v>63</v>
      </c>
      <c r="I8" s="11">
        <v>1.52</v>
      </c>
      <c r="J8" s="13">
        <f t="shared" si="0"/>
        <v>4.4761904761904763</v>
      </c>
      <c r="K8" s="11"/>
      <c r="L8" s="11"/>
    </row>
    <row r="9" spans="1:12" ht="15.75" x14ac:dyDescent="0.25">
      <c r="A9" s="11">
        <v>3</v>
      </c>
      <c r="B9" s="11" t="s">
        <v>43</v>
      </c>
      <c r="C9" s="11">
        <v>32</v>
      </c>
      <c r="D9" s="11">
        <v>27</v>
      </c>
      <c r="E9" s="11">
        <v>4</v>
      </c>
      <c r="F9" s="11">
        <v>0</v>
      </c>
      <c r="G9" s="11">
        <v>0</v>
      </c>
      <c r="H9" s="11">
        <v>63</v>
      </c>
      <c r="I9" s="11">
        <v>1.56</v>
      </c>
      <c r="J9" s="13">
        <f t="shared" si="0"/>
        <v>4.4444444444444446</v>
      </c>
      <c r="K9" s="11"/>
      <c r="L9" s="11"/>
    </row>
    <row r="10" spans="1:12" ht="15.75" x14ac:dyDescent="0.25">
      <c r="A10" s="11">
        <v>4</v>
      </c>
      <c r="B10" s="11" t="s">
        <v>44</v>
      </c>
      <c r="C10" s="11">
        <v>28</v>
      </c>
      <c r="D10" s="11">
        <v>30</v>
      </c>
      <c r="E10" s="11">
        <v>5</v>
      </c>
      <c r="F10" s="11">
        <v>0</v>
      </c>
      <c r="G10" s="11">
        <v>0</v>
      </c>
      <c r="H10" s="11">
        <v>63</v>
      </c>
      <c r="I10" s="11">
        <v>1.63</v>
      </c>
      <c r="J10" s="13">
        <f t="shared" si="0"/>
        <v>4.3650793650793647</v>
      </c>
      <c r="K10" s="11"/>
      <c r="L10" s="11"/>
    </row>
    <row r="11" spans="1:12" ht="15.75" x14ac:dyDescent="0.25">
      <c r="A11" s="11">
        <v>5</v>
      </c>
      <c r="B11" s="11" t="s">
        <v>45</v>
      </c>
      <c r="C11" s="11">
        <v>36</v>
      </c>
      <c r="D11" s="11">
        <v>20</v>
      </c>
      <c r="E11" s="11">
        <v>6</v>
      </c>
      <c r="F11" s="11">
        <v>0</v>
      </c>
      <c r="G11" s="11">
        <v>0</v>
      </c>
      <c r="H11" s="11">
        <v>62</v>
      </c>
      <c r="I11" s="11">
        <v>1.52</v>
      </c>
      <c r="J11" s="13">
        <f t="shared" si="0"/>
        <v>4.4838709677419351</v>
      </c>
      <c r="K11" s="11"/>
      <c r="L11" s="11"/>
    </row>
    <row r="12" spans="1:12" ht="15.75" x14ac:dyDescent="0.25">
      <c r="A12" s="11">
        <v>6</v>
      </c>
      <c r="B12" s="11" t="s">
        <v>46</v>
      </c>
      <c r="C12" s="11">
        <v>46</v>
      </c>
      <c r="D12" s="11">
        <v>17</v>
      </c>
      <c r="E12" s="11">
        <v>0</v>
      </c>
      <c r="F12" s="11">
        <v>0</v>
      </c>
      <c r="G12" s="11">
        <v>0</v>
      </c>
      <c r="H12" s="11">
        <v>63</v>
      </c>
      <c r="I12" s="11">
        <v>1.27</v>
      </c>
      <c r="J12" s="13">
        <f t="shared" si="0"/>
        <v>4.7301587301587302</v>
      </c>
      <c r="K12" s="11"/>
      <c r="L12" s="11"/>
    </row>
    <row r="13" spans="1:12" ht="15.75" x14ac:dyDescent="0.25">
      <c r="A13" s="11">
        <v>7</v>
      </c>
      <c r="B13" s="11" t="s">
        <v>47</v>
      </c>
      <c r="C13" s="11">
        <v>42</v>
      </c>
      <c r="D13" s="11">
        <v>18</v>
      </c>
      <c r="E13" s="11">
        <v>3</v>
      </c>
      <c r="F13" s="11">
        <v>0</v>
      </c>
      <c r="G13" s="11">
        <v>0</v>
      </c>
      <c r="H13" s="11">
        <v>63</v>
      </c>
      <c r="I13" s="11">
        <v>1.38</v>
      </c>
      <c r="J13" s="13">
        <f t="shared" si="0"/>
        <v>4.6190476190476186</v>
      </c>
      <c r="K13" s="11"/>
      <c r="L13" s="11"/>
    </row>
    <row r="14" spans="1:12" ht="15.75" x14ac:dyDescent="0.25">
      <c r="A14" s="11">
        <v>8</v>
      </c>
      <c r="B14" s="11" t="s">
        <v>48</v>
      </c>
      <c r="C14" s="11">
        <v>13</v>
      </c>
      <c r="D14" s="11">
        <v>18</v>
      </c>
      <c r="E14" s="11">
        <v>9</v>
      </c>
      <c r="F14" s="11">
        <v>2</v>
      </c>
      <c r="G14" s="11">
        <v>0</v>
      </c>
      <c r="H14" s="11">
        <v>42</v>
      </c>
      <c r="I14" s="11">
        <v>2</v>
      </c>
      <c r="J14" s="13">
        <f t="shared" si="0"/>
        <v>4</v>
      </c>
      <c r="K14" s="11"/>
      <c r="L14" s="11"/>
    </row>
    <row r="15" spans="1:12" ht="15.75" x14ac:dyDescent="0.25">
      <c r="A15" s="11">
        <v>9</v>
      </c>
      <c r="B15" s="11" t="s">
        <v>49</v>
      </c>
      <c r="C15" s="11">
        <v>9</v>
      </c>
      <c r="D15" s="11">
        <v>9</v>
      </c>
      <c r="E15" s="11">
        <v>2</v>
      </c>
      <c r="F15" s="11">
        <v>1</v>
      </c>
      <c r="G15" s="11">
        <v>0</v>
      </c>
      <c r="H15" s="11">
        <v>21</v>
      </c>
      <c r="I15" s="11">
        <v>1.76</v>
      </c>
      <c r="J15" s="13">
        <f t="shared" si="0"/>
        <v>4.2380952380952381</v>
      </c>
      <c r="K15" s="11"/>
      <c r="L15" s="11"/>
    </row>
    <row r="16" spans="1:12" ht="15.75" x14ac:dyDescent="0.25">
      <c r="A16" s="11">
        <v>10</v>
      </c>
      <c r="B16" s="11" t="s">
        <v>50</v>
      </c>
      <c r="C16" s="11">
        <v>9</v>
      </c>
      <c r="D16" s="11">
        <v>14</v>
      </c>
      <c r="E16" s="11">
        <v>1</v>
      </c>
      <c r="F16" s="11">
        <v>1</v>
      </c>
      <c r="G16" s="11">
        <v>0</v>
      </c>
      <c r="H16" s="11">
        <v>25</v>
      </c>
      <c r="I16" s="11">
        <v>1.76</v>
      </c>
      <c r="J16" s="13">
        <f t="shared" si="0"/>
        <v>4.24</v>
      </c>
      <c r="K16" s="11"/>
      <c r="L16" s="11"/>
    </row>
    <row r="17" spans="1:13" ht="15.75" x14ac:dyDescent="0.25">
      <c r="A17" s="11">
        <v>11</v>
      </c>
      <c r="B17" s="11" t="s">
        <v>51</v>
      </c>
      <c r="C17" s="11">
        <v>33</v>
      </c>
      <c r="D17" s="11">
        <v>19</v>
      </c>
      <c r="E17" s="11">
        <v>6</v>
      </c>
      <c r="F17" s="11">
        <v>0</v>
      </c>
      <c r="G17" s="11">
        <v>0</v>
      </c>
      <c r="H17" s="11">
        <v>58</v>
      </c>
      <c r="I17" s="11">
        <v>1.53</v>
      </c>
      <c r="J17" s="13">
        <f t="shared" si="0"/>
        <v>4.4655172413793105</v>
      </c>
      <c r="K17" s="11"/>
      <c r="L17" s="11"/>
    </row>
    <row r="18" spans="1:13" ht="15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3" ht="15.75" x14ac:dyDescent="0.25">
      <c r="A19" s="11" t="s">
        <v>52</v>
      </c>
      <c r="B19" s="11" t="s">
        <v>41</v>
      </c>
      <c r="C19" s="11" t="s">
        <v>42</v>
      </c>
      <c r="D19" s="11" t="s">
        <v>43</v>
      </c>
      <c r="E19" s="11" t="s">
        <v>44</v>
      </c>
      <c r="F19" s="11" t="s">
        <v>45</v>
      </c>
      <c r="G19" s="11" t="s">
        <v>46</v>
      </c>
      <c r="H19" s="11" t="s">
        <v>47</v>
      </c>
      <c r="I19" s="11" t="s">
        <v>48</v>
      </c>
      <c r="J19" s="11" t="s">
        <v>49</v>
      </c>
      <c r="K19" s="11" t="s">
        <v>50</v>
      </c>
      <c r="L19" s="11" t="s">
        <v>51</v>
      </c>
    </row>
    <row r="20" spans="1:13" ht="15.75" x14ac:dyDescent="0.25">
      <c r="A20" s="11" t="s">
        <v>53</v>
      </c>
      <c r="B20" s="11">
        <v>1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</row>
    <row r="21" spans="1:13" ht="15.75" x14ac:dyDescent="0.25">
      <c r="A21" s="11" t="s">
        <v>54</v>
      </c>
      <c r="B21" s="11">
        <v>3</v>
      </c>
      <c r="C21" s="11">
        <v>3</v>
      </c>
      <c r="D21" s="11">
        <v>3</v>
      </c>
      <c r="E21" s="11">
        <v>3</v>
      </c>
      <c r="F21" s="11">
        <v>3</v>
      </c>
      <c r="G21" s="11">
        <v>2</v>
      </c>
      <c r="H21" s="11">
        <v>3</v>
      </c>
      <c r="I21" s="11">
        <v>4</v>
      </c>
      <c r="J21" s="11">
        <v>4</v>
      </c>
      <c r="K21" s="11">
        <v>4</v>
      </c>
      <c r="L21" s="11">
        <v>3</v>
      </c>
    </row>
    <row r="22" spans="1:13" ht="15.75" x14ac:dyDescent="0.25">
      <c r="A22" s="11" t="s">
        <v>38</v>
      </c>
      <c r="B22" s="11">
        <v>1.49</v>
      </c>
      <c r="C22" s="11">
        <v>1.52</v>
      </c>
      <c r="D22" s="11">
        <v>1.56</v>
      </c>
      <c r="E22" s="11">
        <v>1.63</v>
      </c>
      <c r="F22" s="11">
        <v>1.52</v>
      </c>
      <c r="G22" s="11">
        <v>1.27</v>
      </c>
      <c r="H22" s="11">
        <v>1.38</v>
      </c>
      <c r="I22" s="11">
        <v>2</v>
      </c>
      <c r="J22" s="11">
        <v>1.76</v>
      </c>
      <c r="K22" s="11">
        <v>1.76</v>
      </c>
      <c r="L22" s="11">
        <v>1.53</v>
      </c>
    </row>
    <row r="23" spans="1:13" ht="15.75" x14ac:dyDescent="0.25">
      <c r="A23" s="11" t="s">
        <v>55</v>
      </c>
      <c r="B23" s="11">
        <v>0.28999999999999998</v>
      </c>
      <c r="C23" s="11">
        <v>0.32</v>
      </c>
      <c r="D23" s="11">
        <v>0.38</v>
      </c>
      <c r="E23" s="11">
        <v>0.4</v>
      </c>
      <c r="F23" s="11">
        <v>0.45</v>
      </c>
      <c r="G23" s="11">
        <v>0.2</v>
      </c>
      <c r="H23" s="11">
        <v>0.34</v>
      </c>
      <c r="I23" s="11">
        <v>0.73</v>
      </c>
      <c r="J23" s="11">
        <v>0.69</v>
      </c>
      <c r="K23" s="11">
        <v>0.52</v>
      </c>
      <c r="L23" s="11">
        <v>0.46</v>
      </c>
    </row>
    <row r="24" spans="1:13" ht="15.75" x14ac:dyDescent="0.25">
      <c r="A24" s="11" t="s">
        <v>56</v>
      </c>
      <c r="B24" s="11">
        <v>0.54</v>
      </c>
      <c r="C24" s="11">
        <v>0.56000000000000005</v>
      </c>
      <c r="D24" s="11">
        <v>0.62</v>
      </c>
      <c r="E24" s="11">
        <v>0.63</v>
      </c>
      <c r="F24" s="11">
        <v>0.67</v>
      </c>
      <c r="G24" s="11">
        <v>0.45</v>
      </c>
      <c r="H24" s="11">
        <v>0.57999999999999996</v>
      </c>
      <c r="I24" s="11">
        <v>0.86</v>
      </c>
      <c r="J24" s="11">
        <v>0.83</v>
      </c>
      <c r="K24" s="11">
        <v>0.72</v>
      </c>
      <c r="L24" s="11">
        <v>0.68</v>
      </c>
      <c r="M24" s="12" t="s">
        <v>57</v>
      </c>
    </row>
    <row r="25" spans="1:13" ht="15.75" x14ac:dyDescent="0.25">
      <c r="A25" s="11" t="s">
        <v>37</v>
      </c>
      <c r="B25" s="11">
        <v>63</v>
      </c>
      <c r="C25" s="11">
        <v>63</v>
      </c>
      <c r="D25" s="11">
        <v>63</v>
      </c>
      <c r="E25" s="11">
        <v>63</v>
      </c>
      <c r="F25" s="11">
        <v>62</v>
      </c>
      <c r="G25" s="11">
        <v>63</v>
      </c>
      <c r="H25" s="11">
        <v>63</v>
      </c>
      <c r="I25" s="11">
        <v>42</v>
      </c>
      <c r="J25" s="11">
        <v>21</v>
      </c>
      <c r="K25" s="11">
        <v>25</v>
      </c>
      <c r="L25" s="11">
        <v>58</v>
      </c>
      <c r="M25" s="12">
        <f>MAX(B25:L25)</f>
        <v>63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BBS Overview</vt:lpstr>
      <vt:lpstr>EC381</vt:lpstr>
      <vt:lpstr>EC387</vt:lpstr>
      <vt:lpstr>EC224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Callarman</dc:creator>
  <cp:lastModifiedBy>Robert Hayward</cp:lastModifiedBy>
  <dcterms:created xsi:type="dcterms:W3CDTF">2016-03-23T14:49:44Z</dcterms:created>
  <dcterms:modified xsi:type="dcterms:W3CDTF">2016-03-30T10:17:25Z</dcterms:modified>
</cp:coreProperties>
</file>